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fonseca\Desktop\PEI Y POA 2016 2020\3ER Y 4TO TRIMESTRE POA 2018\POA 2018 TERCER TRIMESTRE\"/>
    </mc:Choice>
  </mc:AlternateContent>
  <bookViews>
    <workbookView xWindow="0" yWindow="0" windowWidth="20490" windowHeight="7155"/>
  </bookViews>
  <sheets>
    <sheet name="POA programado" sheetId="7" r:id="rId1"/>
    <sheet name="SEGUIMIENTO" sheetId="11" r:id="rId2"/>
    <sheet name="COMPORTAMIENTO GRAFICO" sheetId="12" r:id="rId3"/>
    <sheet name="Cantidad Actividades" sheetId="10" r:id="rId4"/>
    <sheet name="TRIMESTREII" sheetId="13" r:id="rId5"/>
    <sheet name="POA CONASEVI" sheetId="8" state="hidden" r:id="rId6"/>
  </sheets>
  <definedNames>
    <definedName name="_xlnm.Print_Area" localSheetId="0">'POA programado'!$A$1:$AC$336</definedName>
    <definedName name="_xlnm.Print_Titles" localSheetId="0">'POA programado'!$1:$4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44" i="7" l="1"/>
  <c r="AB338" i="7"/>
  <c r="W45" i="13" l="1"/>
  <c r="W46" i="13" s="1"/>
  <c r="V45" i="13"/>
  <c r="U45" i="13"/>
  <c r="K45" i="13"/>
  <c r="J45" i="13"/>
  <c r="J46" i="13" s="1"/>
  <c r="I45" i="13"/>
  <c r="I46" i="13" s="1"/>
  <c r="E45" i="13"/>
  <c r="D45" i="13"/>
  <c r="C45" i="13"/>
  <c r="F45" i="13" s="1"/>
  <c r="W44" i="13"/>
  <c r="V44" i="13"/>
  <c r="U44" i="13"/>
  <c r="K44" i="13"/>
  <c r="J44" i="13"/>
  <c r="I44" i="13"/>
  <c r="E44" i="13"/>
  <c r="D44" i="13"/>
  <c r="C44" i="13"/>
  <c r="F44" i="13" s="1"/>
  <c r="G44" i="13" s="1"/>
  <c r="W42" i="13"/>
  <c r="V42" i="13"/>
  <c r="U42" i="13"/>
  <c r="U43" i="13" s="1"/>
  <c r="K42" i="13"/>
  <c r="J42" i="13"/>
  <c r="I42" i="13"/>
  <c r="E42" i="13"/>
  <c r="D42" i="13"/>
  <c r="C42" i="13"/>
  <c r="C43" i="13" s="1"/>
  <c r="W41" i="13"/>
  <c r="V41" i="13"/>
  <c r="X41" i="13" s="1"/>
  <c r="Y41" i="13" s="1"/>
  <c r="U41" i="13"/>
  <c r="K41" i="13"/>
  <c r="J41" i="13"/>
  <c r="I41" i="13"/>
  <c r="E41" i="13"/>
  <c r="D41" i="13"/>
  <c r="F41" i="13" s="1"/>
  <c r="G41" i="13" s="1"/>
  <c r="C41" i="13"/>
  <c r="W39" i="13"/>
  <c r="V39" i="13"/>
  <c r="U39" i="13"/>
  <c r="U40" i="13" s="1"/>
  <c r="K39" i="13"/>
  <c r="J39" i="13"/>
  <c r="I39" i="13"/>
  <c r="E39" i="13"/>
  <c r="D39" i="13"/>
  <c r="C39" i="13"/>
  <c r="W38" i="13"/>
  <c r="V38" i="13"/>
  <c r="U38" i="13"/>
  <c r="K38" i="13"/>
  <c r="J38" i="13"/>
  <c r="I38" i="13"/>
  <c r="E38" i="13"/>
  <c r="D38" i="13"/>
  <c r="C38" i="13"/>
  <c r="X36" i="13"/>
  <c r="W36" i="13"/>
  <c r="V36" i="13"/>
  <c r="U36" i="13"/>
  <c r="K36" i="13"/>
  <c r="L36" i="13" s="1"/>
  <c r="J36" i="13"/>
  <c r="I36" i="13"/>
  <c r="E36" i="13"/>
  <c r="D36" i="13"/>
  <c r="C36" i="13"/>
  <c r="W35" i="13"/>
  <c r="V35" i="13"/>
  <c r="U35" i="13"/>
  <c r="K35" i="13"/>
  <c r="J35" i="13"/>
  <c r="J37" i="13" s="1"/>
  <c r="I35" i="13"/>
  <c r="E35" i="13"/>
  <c r="D35" i="13"/>
  <c r="C35" i="13"/>
  <c r="W33" i="13"/>
  <c r="V33" i="13"/>
  <c r="U33" i="13"/>
  <c r="I33" i="13"/>
  <c r="I34" i="13" s="1"/>
  <c r="E33" i="13"/>
  <c r="D33" i="13"/>
  <c r="C33" i="13"/>
  <c r="W32" i="13"/>
  <c r="V32" i="13"/>
  <c r="U32" i="13"/>
  <c r="K32" i="13"/>
  <c r="J32" i="13"/>
  <c r="I32" i="13"/>
  <c r="E32" i="13"/>
  <c r="D32" i="13"/>
  <c r="C32" i="13"/>
  <c r="F32" i="13" s="1"/>
  <c r="G32" i="13" s="1"/>
  <c r="W30" i="13"/>
  <c r="V30" i="13"/>
  <c r="U30" i="13"/>
  <c r="K30" i="13"/>
  <c r="J30" i="13"/>
  <c r="I30" i="13"/>
  <c r="E30" i="13"/>
  <c r="D30" i="13"/>
  <c r="C30" i="13"/>
  <c r="C31" i="13" s="1"/>
  <c r="W29" i="13"/>
  <c r="V29" i="13"/>
  <c r="U29" i="13"/>
  <c r="K29" i="13"/>
  <c r="J29" i="13"/>
  <c r="I29" i="13"/>
  <c r="L29" i="13" s="1"/>
  <c r="M29" i="13" s="1"/>
  <c r="E29" i="13"/>
  <c r="D29" i="13"/>
  <c r="C29" i="13"/>
  <c r="W27" i="13"/>
  <c r="V27" i="13"/>
  <c r="U27" i="13"/>
  <c r="U28" i="13" s="1"/>
  <c r="K27" i="13"/>
  <c r="J27" i="13"/>
  <c r="I27" i="13"/>
  <c r="E27" i="13"/>
  <c r="E28" i="13" s="1"/>
  <c r="D27" i="13"/>
  <c r="C27" i="13"/>
  <c r="C28" i="13" s="1"/>
  <c r="W26" i="13"/>
  <c r="V26" i="13"/>
  <c r="U26" i="13"/>
  <c r="K26" i="13"/>
  <c r="J26" i="13"/>
  <c r="I26" i="13"/>
  <c r="E26" i="13"/>
  <c r="D26" i="13"/>
  <c r="C26" i="13"/>
  <c r="W24" i="13"/>
  <c r="V24" i="13"/>
  <c r="U24" i="13"/>
  <c r="K24" i="13"/>
  <c r="J24" i="13"/>
  <c r="I24" i="13"/>
  <c r="E24" i="13"/>
  <c r="D24" i="13"/>
  <c r="D25" i="13" s="1"/>
  <c r="C24" i="13"/>
  <c r="W23" i="13"/>
  <c r="V23" i="13"/>
  <c r="U23" i="13"/>
  <c r="U25" i="13" s="1"/>
  <c r="K23" i="13"/>
  <c r="J23" i="13"/>
  <c r="J25" i="13" s="1"/>
  <c r="I23" i="13"/>
  <c r="E23" i="13"/>
  <c r="F23" i="13" s="1"/>
  <c r="G23" i="13" s="1"/>
  <c r="D23" i="13"/>
  <c r="C23" i="13"/>
  <c r="W21" i="13"/>
  <c r="W22" i="13" s="1"/>
  <c r="V21" i="13"/>
  <c r="U21" i="13"/>
  <c r="K21" i="13"/>
  <c r="J21" i="13"/>
  <c r="J22" i="13" s="1"/>
  <c r="I21" i="13"/>
  <c r="I22" i="13" s="1"/>
  <c r="E21" i="13"/>
  <c r="E22" i="13" s="1"/>
  <c r="D21" i="13"/>
  <c r="C21" i="13"/>
  <c r="W20" i="13"/>
  <c r="V20" i="13"/>
  <c r="V22" i="13" s="1"/>
  <c r="U20" i="13"/>
  <c r="K20" i="13"/>
  <c r="J20" i="13"/>
  <c r="I20" i="13"/>
  <c r="E20" i="13"/>
  <c r="D20" i="13"/>
  <c r="C20" i="13"/>
  <c r="W18" i="13"/>
  <c r="V18" i="13"/>
  <c r="U18" i="13"/>
  <c r="K18" i="13"/>
  <c r="J18" i="13"/>
  <c r="I18" i="13"/>
  <c r="E18" i="13"/>
  <c r="D18" i="13"/>
  <c r="C18" i="13"/>
  <c r="W17" i="13"/>
  <c r="V17" i="13"/>
  <c r="X17" i="13" s="1"/>
  <c r="Y17" i="13" s="1"/>
  <c r="U17" i="13"/>
  <c r="K17" i="13"/>
  <c r="J17" i="13"/>
  <c r="I17" i="13"/>
  <c r="E17" i="13"/>
  <c r="D17" i="13"/>
  <c r="C17" i="13"/>
  <c r="W15" i="13"/>
  <c r="V15" i="13"/>
  <c r="U15" i="13"/>
  <c r="K15" i="13"/>
  <c r="J15" i="13"/>
  <c r="I15" i="13"/>
  <c r="E15" i="13"/>
  <c r="D15" i="13"/>
  <c r="C15" i="13"/>
  <c r="F15" i="13" s="1"/>
  <c r="W14" i="13"/>
  <c r="V14" i="13"/>
  <c r="U14" i="13"/>
  <c r="K14" i="13"/>
  <c r="J14" i="13"/>
  <c r="I14" i="13"/>
  <c r="E14" i="13"/>
  <c r="D14" i="13"/>
  <c r="C14" i="13"/>
  <c r="W12" i="13"/>
  <c r="V12" i="13"/>
  <c r="U12" i="13"/>
  <c r="K12" i="13"/>
  <c r="J12" i="13"/>
  <c r="J13" i="13" s="1"/>
  <c r="I12" i="13"/>
  <c r="I13" i="13" s="1"/>
  <c r="E12" i="13"/>
  <c r="D12" i="13"/>
  <c r="C12" i="13"/>
  <c r="W11" i="13"/>
  <c r="V11" i="13"/>
  <c r="U11" i="13"/>
  <c r="K11" i="13"/>
  <c r="J11" i="13"/>
  <c r="I11" i="13"/>
  <c r="L11" i="13" s="1"/>
  <c r="M11" i="13" s="1"/>
  <c r="E11" i="13"/>
  <c r="D11" i="13"/>
  <c r="C11" i="13"/>
  <c r="F11" i="13" s="1"/>
  <c r="G11" i="13" s="1"/>
  <c r="W9" i="13"/>
  <c r="V9" i="13"/>
  <c r="U9" i="13"/>
  <c r="K9" i="13"/>
  <c r="J9" i="13"/>
  <c r="I9" i="13"/>
  <c r="E9" i="13"/>
  <c r="D9" i="13"/>
  <c r="C9" i="13"/>
  <c r="W8" i="13"/>
  <c r="V8" i="13"/>
  <c r="U8" i="13"/>
  <c r="X8" i="13" s="1"/>
  <c r="Y8" i="13" s="1"/>
  <c r="K8" i="13"/>
  <c r="J8" i="13"/>
  <c r="I8" i="13"/>
  <c r="E8" i="13"/>
  <c r="D8" i="13"/>
  <c r="C8" i="13"/>
  <c r="W6" i="13"/>
  <c r="V6" i="13"/>
  <c r="U6" i="13"/>
  <c r="U7" i="13" s="1"/>
  <c r="K6" i="13"/>
  <c r="J6" i="13"/>
  <c r="I6" i="13"/>
  <c r="I7" i="13" s="1"/>
  <c r="E6" i="13"/>
  <c r="D6" i="13"/>
  <c r="C6" i="13"/>
  <c r="C7" i="13" s="1"/>
  <c r="W5" i="13"/>
  <c r="V5" i="13"/>
  <c r="U5" i="13"/>
  <c r="K5" i="13"/>
  <c r="J5" i="13"/>
  <c r="I5" i="13"/>
  <c r="E5" i="13"/>
  <c r="D5" i="13"/>
  <c r="C5" i="13"/>
  <c r="C34" i="13" l="1"/>
  <c r="F35" i="13"/>
  <c r="G35" i="13" s="1"/>
  <c r="X5" i="13"/>
  <c r="Y5" i="13" s="1"/>
  <c r="V7" i="13"/>
  <c r="J10" i="13"/>
  <c r="W10" i="13"/>
  <c r="X11" i="13"/>
  <c r="Y11" i="13" s="1"/>
  <c r="D13" i="13"/>
  <c r="U16" i="13"/>
  <c r="C19" i="13"/>
  <c r="X26" i="13"/>
  <c r="Y26" i="13" s="1"/>
  <c r="V28" i="13"/>
  <c r="F29" i="13"/>
  <c r="G29" i="13" s="1"/>
  <c r="X29" i="13"/>
  <c r="Y29" i="13" s="1"/>
  <c r="D31" i="13"/>
  <c r="X32" i="13"/>
  <c r="Y32" i="13" s="1"/>
  <c r="D34" i="13"/>
  <c r="X45" i="13"/>
  <c r="E13" i="13"/>
  <c r="X18" i="13"/>
  <c r="X19" i="13" s="1"/>
  <c r="L20" i="13"/>
  <c r="M20" i="13" s="1"/>
  <c r="E34" i="13"/>
  <c r="V16" i="13"/>
  <c r="D19" i="13"/>
  <c r="K19" i="13"/>
  <c r="F20" i="13"/>
  <c r="G20" i="13" s="1"/>
  <c r="C25" i="13"/>
  <c r="W25" i="13"/>
  <c r="I37" i="13"/>
  <c r="U37" i="13"/>
  <c r="F38" i="13"/>
  <c r="G38" i="13" s="1"/>
  <c r="G40" i="13" s="1"/>
  <c r="J40" i="13"/>
  <c r="X38" i="13"/>
  <c r="Y38" i="13" s="1"/>
  <c r="D43" i="13"/>
  <c r="X44" i="13"/>
  <c r="Y44" i="13" s="1"/>
  <c r="D46" i="13"/>
  <c r="E37" i="13"/>
  <c r="F36" i="13"/>
  <c r="G36" i="13" s="1"/>
  <c r="G37" i="13" s="1"/>
  <c r="F9" i="13"/>
  <c r="G9" i="13" s="1"/>
  <c r="D10" i="13"/>
  <c r="D22" i="13"/>
  <c r="F21" i="13"/>
  <c r="F22" i="13" s="1"/>
  <c r="E25" i="13"/>
  <c r="W40" i="13"/>
  <c r="V43" i="13"/>
  <c r="W7" i="13"/>
  <c r="E10" i="13"/>
  <c r="L12" i="13"/>
  <c r="M12" i="13" s="1"/>
  <c r="M13" i="13" s="1"/>
  <c r="K13" i="13"/>
  <c r="K16" i="13"/>
  <c r="V19" i="13"/>
  <c r="K40" i="13"/>
  <c r="L39" i="13"/>
  <c r="M39" i="13" s="1"/>
  <c r="F5" i="13"/>
  <c r="I10" i="13"/>
  <c r="U13" i="13"/>
  <c r="E40" i="13"/>
  <c r="F39" i="13"/>
  <c r="G39" i="13" s="1"/>
  <c r="J16" i="13"/>
  <c r="L15" i="13"/>
  <c r="M15" i="13" s="1"/>
  <c r="C22" i="13"/>
  <c r="K25" i="13"/>
  <c r="V34" i="13"/>
  <c r="K43" i="13"/>
  <c r="E43" i="13"/>
  <c r="C46" i="13"/>
  <c r="V46" i="13"/>
  <c r="L6" i="13"/>
  <c r="M6" i="13" s="1"/>
  <c r="M7" i="13" s="1"/>
  <c r="F8" i="13"/>
  <c r="G8" i="13" s="1"/>
  <c r="V13" i="13"/>
  <c r="L14" i="13"/>
  <c r="M14" i="13" s="1"/>
  <c r="E16" i="13"/>
  <c r="L18" i="13"/>
  <c r="M18" i="13" s="1"/>
  <c r="I19" i="13"/>
  <c r="L23" i="13"/>
  <c r="M23" i="13" s="1"/>
  <c r="X24" i="13"/>
  <c r="Y24" i="13" s="1"/>
  <c r="W28" i="13"/>
  <c r="X30" i="13"/>
  <c r="X31" i="13" s="1"/>
  <c r="C40" i="13"/>
  <c r="L42" i="13"/>
  <c r="L8" i="13"/>
  <c r="M8" i="13" s="1"/>
  <c r="V10" i="13"/>
  <c r="W13" i="13"/>
  <c r="F14" i="13"/>
  <c r="G14" i="13" s="1"/>
  <c r="X14" i="13"/>
  <c r="Y14" i="13" s="1"/>
  <c r="F17" i="13"/>
  <c r="G17" i="13" s="1"/>
  <c r="U19" i="13"/>
  <c r="F26" i="13"/>
  <c r="G26" i="13" s="1"/>
  <c r="K28" i="13"/>
  <c r="W31" i="13"/>
  <c r="L32" i="13"/>
  <c r="M32" i="13" s="1"/>
  <c r="D37" i="13"/>
  <c r="W37" i="13"/>
  <c r="V40" i="13"/>
  <c r="L41" i="13"/>
  <c r="M41" i="13" s="1"/>
  <c r="L44" i="13"/>
  <c r="M44" i="13" s="1"/>
  <c r="G15" i="13"/>
  <c r="F10" i="13"/>
  <c r="K10" i="13"/>
  <c r="I31" i="13"/>
  <c r="F12" i="13"/>
  <c r="K46" i="13"/>
  <c r="E19" i="13"/>
  <c r="C16" i="13"/>
  <c r="L27" i="13"/>
  <c r="L30" i="13"/>
  <c r="V31" i="13"/>
  <c r="L35" i="13"/>
  <c r="M35" i="13" s="1"/>
  <c r="M36" i="13"/>
  <c r="X12" i="13"/>
  <c r="J19" i="13"/>
  <c r="G21" i="13"/>
  <c r="U22" i="13"/>
  <c r="X21" i="13"/>
  <c r="F24" i="13"/>
  <c r="C10" i="13"/>
  <c r="Y30" i="13"/>
  <c r="Y31" i="13" s="1"/>
  <c r="Y36" i="13"/>
  <c r="W43" i="13"/>
  <c r="X42" i="13"/>
  <c r="Y45" i="13"/>
  <c r="Y46" i="13" s="1"/>
  <c r="D7" i="13"/>
  <c r="U10" i="13"/>
  <c r="X9" i="13"/>
  <c r="Y18" i="13"/>
  <c r="Y19" i="13" s="1"/>
  <c r="L21" i="13"/>
  <c r="X23" i="13"/>
  <c r="Y23" i="13" s="1"/>
  <c r="D28" i="13"/>
  <c r="F37" i="13"/>
  <c r="E46" i="13"/>
  <c r="J7" i="13"/>
  <c r="K7" i="13"/>
  <c r="W16" i="13"/>
  <c r="L24" i="13"/>
  <c r="X33" i="13"/>
  <c r="W34" i="13"/>
  <c r="X6" i="13"/>
  <c r="G5" i="13"/>
  <c r="E7" i="13"/>
  <c r="M19" i="13"/>
  <c r="G45" i="13"/>
  <c r="F46" i="13"/>
  <c r="L5" i="13"/>
  <c r="M5" i="13" s="1"/>
  <c r="L9" i="13"/>
  <c r="I16" i="13"/>
  <c r="X15" i="13"/>
  <c r="W19" i="13"/>
  <c r="X20" i="13"/>
  <c r="Y20" i="13" s="1"/>
  <c r="L26" i="13"/>
  <c r="M26" i="13" s="1"/>
  <c r="E31" i="13"/>
  <c r="F33" i="13"/>
  <c r="K37" i="13"/>
  <c r="L38" i="13"/>
  <c r="K22" i="13"/>
  <c r="I25" i="13"/>
  <c r="I28" i="13"/>
  <c r="J31" i="13"/>
  <c r="X35" i="13"/>
  <c r="Y35" i="13" s="1"/>
  <c r="I40" i="13"/>
  <c r="I43" i="13"/>
  <c r="F6" i="13"/>
  <c r="C13" i="13"/>
  <c r="D16" i="13"/>
  <c r="F18" i="13"/>
  <c r="V25" i="13"/>
  <c r="J28" i="13"/>
  <c r="X27" i="13"/>
  <c r="K31" i="13"/>
  <c r="U31" i="13"/>
  <c r="U34" i="13"/>
  <c r="V37" i="13"/>
  <c r="X39" i="13"/>
  <c r="J43" i="13"/>
  <c r="L17" i="13"/>
  <c r="M17" i="13" s="1"/>
  <c r="F27" i="13"/>
  <c r="F30" i="13"/>
  <c r="C37" i="13"/>
  <c r="D40" i="13"/>
  <c r="F42" i="13"/>
  <c r="L45" i="13"/>
  <c r="U46" i="13"/>
  <c r="Q164" i="7"/>
  <c r="F48" i="13" l="1"/>
  <c r="G48" i="13" s="1"/>
  <c r="Y25" i="13"/>
  <c r="L13" i="13"/>
  <c r="X46" i="13"/>
  <c r="L37" i="13"/>
  <c r="L19" i="13"/>
  <c r="L43" i="13"/>
  <c r="M42" i="13"/>
  <c r="M43" i="13" s="1"/>
  <c r="C49" i="13"/>
  <c r="C50" i="13" s="1"/>
  <c r="I48" i="13"/>
  <c r="D48" i="13"/>
  <c r="D49" i="13"/>
  <c r="D50" i="13" s="1"/>
  <c r="M37" i="13"/>
  <c r="C48" i="13"/>
  <c r="F16" i="13"/>
  <c r="L16" i="13"/>
  <c r="E49" i="13"/>
  <c r="E48" i="13"/>
  <c r="I49" i="13"/>
  <c r="F40" i="13"/>
  <c r="J48" i="13"/>
  <c r="M45" i="13"/>
  <c r="M46" i="13" s="1"/>
  <c r="L46" i="13"/>
  <c r="X34" i="13"/>
  <c r="Y33" i="13"/>
  <c r="Y34" i="13" s="1"/>
  <c r="X10" i="13"/>
  <c r="Y9" i="13"/>
  <c r="Y10" i="13" s="1"/>
  <c r="Y12" i="13"/>
  <c r="Y13" i="13" s="1"/>
  <c r="X13" i="13"/>
  <c r="L31" i="13"/>
  <c r="M30" i="13"/>
  <c r="M31" i="13" s="1"/>
  <c r="X16" i="13"/>
  <c r="Y15" i="13"/>
  <c r="Y16" i="13" s="1"/>
  <c r="G24" i="13"/>
  <c r="F25" i="13"/>
  <c r="X40" i="13"/>
  <c r="Y39" i="13"/>
  <c r="Y40" i="13" s="1"/>
  <c r="G6" i="13"/>
  <c r="F7" i="13"/>
  <c r="F49" i="13"/>
  <c r="X48" i="13"/>
  <c r="Y48" i="13" s="1"/>
  <c r="L25" i="13"/>
  <c r="M24" i="13"/>
  <c r="M25" i="13" s="1"/>
  <c r="W48" i="13"/>
  <c r="M27" i="13"/>
  <c r="M28" i="13" s="1"/>
  <c r="L28" i="13"/>
  <c r="M38" i="13"/>
  <c r="L40" i="13"/>
  <c r="G46" i="13"/>
  <c r="Y21" i="13"/>
  <c r="Y22" i="13" s="1"/>
  <c r="X22" i="13"/>
  <c r="V48" i="13"/>
  <c r="L48" i="13"/>
  <c r="M48" i="13" s="1"/>
  <c r="G30" i="13"/>
  <c r="F31" i="13"/>
  <c r="F19" i="13"/>
  <c r="G18" i="13"/>
  <c r="L10" i="13"/>
  <c r="M9" i="13"/>
  <c r="M10" i="13" s="1"/>
  <c r="M21" i="13"/>
  <c r="M22" i="13" s="1"/>
  <c r="L22" i="13"/>
  <c r="Y42" i="13"/>
  <c r="Y43" i="13" s="1"/>
  <c r="X43" i="13"/>
  <c r="M16" i="13"/>
  <c r="F13" i="13"/>
  <c r="G12" i="13"/>
  <c r="G16" i="13"/>
  <c r="L7" i="13"/>
  <c r="X7" i="13"/>
  <c r="X49" i="13"/>
  <c r="Y6" i="13"/>
  <c r="Y7" i="13" s="1"/>
  <c r="X37" i="13"/>
  <c r="G22" i="13"/>
  <c r="F43" i="13"/>
  <c r="G42" i="13"/>
  <c r="Y27" i="13"/>
  <c r="Y28" i="13" s="1"/>
  <c r="X28" i="13"/>
  <c r="U48" i="13"/>
  <c r="U49" i="13"/>
  <c r="Y37" i="13"/>
  <c r="G10" i="13"/>
  <c r="G27" i="13"/>
  <c r="F28" i="13"/>
  <c r="F34" i="13"/>
  <c r="G33" i="13"/>
  <c r="V49" i="13"/>
  <c r="W49" i="13"/>
  <c r="W50" i="13" s="1"/>
  <c r="X25" i="13"/>
  <c r="K48" i="13"/>
  <c r="L343" i="7"/>
  <c r="I50" i="13" l="1"/>
  <c r="E50" i="13"/>
  <c r="G19" i="13"/>
  <c r="G49" i="13"/>
  <c r="G50" i="13" s="1"/>
  <c r="F50" i="13"/>
  <c r="G25" i="13"/>
  <c r="V50" i="13"/>
  <c r="G43" i="13"/>
  <c r="M40" i="13"/>
  <c r="G7" i="13"/>
  <c r="G31" i="13"/>
  <c r="G34" i="13"/>
  <c r="G28" i="13"/>
  <c r="X50" i="13"/>
  <c r="Y49" i="13"/>
  <c r="Y50" i="13" s="1"/>
  <c r="U50" i="13"/>
  <c r="G13" i="13"/>
  <c r="Z339" i="7"/>
  <c r="Y339" i="7"/>
  <c r="X339" i="7"/>
  <c r="V339" i="7"/>
  <c r="U339" i="7"/>
  <c r="T339" i="7"/>
  <c r="R339" i="7"/>
  <c r="Q339" i="7"/>
  <c r="P339" i="7"/>
  <c r="N339" i="7"/>
  <c r="M339" i="7"/>
  <c r="L339" i="7"/>
  <c r="B337" i="7"/>
  <c r="Z297" i="7"/>
  <c r="Y297" i="7"/>
  <c r="X297" i="7"/>
  <c r="V297" i="7"/>
  <c r="U297" i="7"/>
  <c r="T297" i="7"/>
  <c r="R297" i="7"/>
  <c r="Q297" i="7"/>
  <c r="P297" i="7"/>
  <c r="N297" i="7"/>
  <c r="M297" i="7"/>
  <c r="L297" i="7"/>
  <c r="Z257" i="7"/>
  <c r="Y257" i="7"/>
  <c r="X257" i="7"/>
  <c r="V257" i="7"/>
  <c r="U257" i="7"/>
  <c r="T257" i="7"/>
  <c r="R257" i="7"/>
  <c r="Q257" i="7"/>
  <c r="P257" i="7"/>
  <c r="N257" i="7"/>
  <c r="M257" i="7"/>
  <c r="L257" i="7"/>
  <c r="B295" i="7"/>
  <c r="B255" i="7"/>
  <c r="W257" i="7" l="1"/>
  <c r="W297" i="7"/>
  <c r="AA339" i="7"/>
  <c r="W339" i="7"/>
  <c r="S339" i="7"/>
  <c r="S257" i="7"/>
  <c r="AA257" i="7"/>
  <c r="S297" i="7"/>
  <c r="AA297" i="7"/>
  <c r="O339" i="7"/>
  <c r="O297" i="7"/>
  <c r="O257" i="7"/>
  <c r="Z241" i="7"/>
  <c r="Y241" i="7"/>
  <c r="X241" i="7"/>
  <c r="V241" i="7"/>
  <c r="U241" i="7"/>
  <c r="T241" i="7"/>
  <c r="R241" i="7"/>
  <c r="Q241" i="7"/>
  <c r="P241" i="7"/>
  <c r="N241" i="7"/>
  <c r="M241" i="7"/>
  <c r="L241" i="7"/>
  <c r="B239" i="7"/>
  <c r="Z225" i="7"/>
  <c r="Y225" i="7"/>
  <c r="X225" i="7"/>
  <c r="V225" i="7"/>
  <c r="U225" i="7"/>
  <c r="T225" i="7"/>
  <c r="R225" i="7"/>
  <c r="Q225" i="7"/>
  <c r="P225" i="7"/>
  <c r="Q224" i="7"/>
  <c r="R224" i="7"/>
  <c r="M225" i="7"/>
  <c r="N225" i="7"/>
  <c r="L225" i="7"/>
  <c r="B223" i="7"/>
  <c r="K33" i="11" l="1"/>
  <c r="K33" i="13"/>
  <c r="J33" i="11"/>
  <c r="J33" i="13"/>
  <c r="AA241" i="7"/>
  <c r="AB339" i="7"/>
  <c r="AB257" i="7"/>
  <c r="AB297" i="7"/>
  <c r="AA225" i="7"/>
  <c r="W225" i="7"/>
  <c r="W241" i="7"/>
  <c r="S225" i="7"/>
  <c r="S241" i="7"/>
  <c r="O241" i="7"/>
  <c r="O225" i="7"/>
  <c r="Z209" i="7"/>
  <c r="Y209" i="7"/>
  <c r="X209" i="7"/>
  <c r="V209" i="7"/>
  <c r="U209" i="7"/>
  <c r="T209" i="7"/>
  <c r="R209" i="7"/>
  <c r="Q209" i="7"/>
  <c r="P209" i="7"/>
  <c r="N209" i="7"/>
  <c r="M209" i="7"/>
  <c r="L209" i="7"/>
  <c r="B207" i="7"/>
  <c r="Z177" i="7"/>
  <c r="Y177" i="7"/>
  <c r="X177" i="7"/>
  <c r="V177" i="7"/>
  <c r="U177" i="7"/>
  <c r="T177" i="7"/>
  <c r="R177" i="7"/>
  <c r="Q177" i="7"/>
  <c r="P177" i="7"/>
  <c r="N177" i="7"/>
  <c r="M177" i="7"/>
  <c r="L177" i="7"/>
  <c r="B175" i="7"/>
  <c r="Z165" i="7"/>
  <c r="Y165" i="7"/>
  <c r="X165" i="7"/>
  <c r="V165" i="7"/>
  <c r="U165" i="7"/>
  <c r="T165" i="7"/>
  <c r="R165" i="7"/>
  <c r="Q165" i="7"/>
  <c r="P165" i="7"/>
  <c r="M165" i="7"/>
  <c r="N165" i="7"/>
  <c r="L165" i="7"/>
  <c r="B163" i="7"/>
  <c r="Z149" i="7"/>
  <c r="Y149" i="7"/>
  <c r="X149" i="7"/>
  <c r="V149" i="7"/>
  <c r="U149" i="7"/>
  <c r="T149" i="7"/>
  <c r="R149" i="7"/>
  <c r="Q149" i="7"/>
  <c r="P149" i="7"/>
  <c r="M149" i="7"/>
  <c r="N149" i="7"/>
  <c r="L149" i="7"/>
  <c r="B147" i="7"/>
  <c r="Y117" i="7"/>
  <c r="Z117" i="7"/>
  <c r="X117" i="7"/>
  <c r="U117" i="7"/>
  <c r="V117" i="7"/>
  <c r="T117" i="7"/>
  <c r="Q117" i="7"/>
  <c r="R117" i="7"/>
  <c r="P117" i="7"/>
  <c r="M117" i="7"/>
  <c r="N117" i="7"/>
  <c r="L117" i="7"/>
  <c r="B115" i="7"/>
  <c r="K34" i="13" l="1"/>
  <c r="K49" i="13"/>
  <c r="K50" i="13" s="1"/>
  <c r="J34" i="13"/>
  <c r="L33" i="13"/>
  <c r="J49" i="13"/>
  <c r="J50" i="13" s="1"/>
  <c r="AA149" i="7"/>
  <c r="W209" i="7"/>
  <c r="S165" i="7"/>
  <c r="AA209" i="7"/>
  <c r="AB241" i="7"/>
  <c r="W149" i="7"/>
  <c r="W165" i="7"/>
  <c r="AA177" i="7"/>
  <c r="AB225" i="7"/>
  <c r="S177" i="7"/>
  <c r="S149" i="7"/>
  <c r="W117" i="7"/>
  <c r="W177" i="7"/>
  <c r="S209" i="7"/>
  <c r="AA165" i="7"/>
  <c r="O209" i="7"/>
  <c r="O177" i="7"/>
  <c r="O165" i="7"/>
  <c r="O149" i="7"/>
  <c r="AA117" i="7"/>
  <c r="S117" i="7"/>
  <c r="O117" i="7"/>
  <c r="L34" i="13" l="1"/>
  <c r="M33" i="13"/>
  <c r="L49" i="13"/>
  <c r="AB117" i="7"/>
  <c r="AB165" i="7"/>
  <c r="AB177" i="7"/>
  <c r="AB209" i="7"/>
  <c r="AB149" i="7"/>
  <c r="Z85" i="7"/>
  <c r="Y85" i="7"/>
  <c r="X85" i="7"/>
  <c r="U85" i="7"/>
  <c r="V85" i="7"/>
  <c r="T85" i="7"/>
  <c r="Q85" i="7"/>
  <c r="R85" i="7"/>
  <c r="P85" i="7"/>
  <c r="M85" i="7"/>
  <c r="N85" i="7"/>
  <c r="L85" i="7"/>
  <c r="L50" i="13" l="1"/>
  <c r="M49" i="13"/>
  <c r="M50" i="13" s="1"/>
  <c r="M34" i="13"/>
  <c r="B83" i="7"/>
  <c r="AA85" i="7"/>
  <c r="W85" i="7"/>
  <c r="S85" i="7"/>
  <c r="O85" i="7"/>
  <c r="Z69" i="7"/>
  <c r="Y69" i="7"/>
  <c r="X69" i="7"/>
  <c r="V69" i="7"/>
  <c r="U69" i="7"/>
  <c r="T69" i="7"/>
  <c r="Q69" i="7"/>
  <c r="R69" i="7"/>
  <c r="P69" i="7"/>
  <c r="M69" i="7"/>
  <c r="N69" i="7"/>
  <c r="L69" i="7"/>
  <c r="B67" i="7"/>
  <c r="Z55" i="7"/>
  <c r="Y55" i="7"/>
  <c r="X55" i="7"/>
  <c r="U55" i="7"/>
  <c r="V55" i="7"/>
  <c r="T55" i="7"/>
  <c r="Q55" i="7"/>
  <c r="R55" i="7"/>
  <c r="P55" i="7"/>
  <c r="M55" i="7"/>
  <c r="N55" i="7"/>
  <c r="L55" i="7"/>
  <c r="B53" i="7"/>
  <c r="AA55" i="7" l="1"/>
  <c r="W69" i="7"/>
  <c r="AA69" i="7"/>
  <c r="O69" i="7"/>
  <c r="O55" i="7"/>
  <c r="AB85" i="7"/>
  <c r="S69" i="7"/>
  <c r="W55" i="7"/>
  <c r="S55" i="7"/>
  <c r="Z33" i="7"/>
  <c r="Y33" i="7"/>
  <c r="X33" i="7"/>
  <c r="V33" i="7"/>
  <c r="U33" i="7"/>
  <c r="T33" i="7"/>
  <c r="Q33" i="7"/>
  <c r="R33" i="7"/>
  <c r="P33" i="7"/>
  <c r="M33" i="7"/>
  <c r="N33" i="7"/>
  <c r="L33" i="7"/>
  <c r="AA33" i="7" l="1"/>
  <c r="W33" i="7"/>
  <c r="AB69" i="7"/>
  <c r="S33" i="7"/>
  <c r="O33" i="7"/>
  <c r="AB55" i="7"/>
  <c r="B31" i="7"/>
  <c r="AB33" i="7" l="1"/>
  <c r="AB343" i="7"/>
  <c r="C15" i="10" l="1"/>
  <c r="C14" i="10"/>
  <c r="C13" i="10"/>
  <c r="C12" i="10"/>
  <c r="C11" i="10"/>
  <c r="C10" i="10"/>
  <c r="AA205" i="7"/>
  <c r="AA206" i="7"/>
  <c r="W205" i="7"/>
  <c r="W206" i="7"/>
  <c r="S205" i="7"/>
  <c r="S206" i="7"/>
  <c r="O205" i="7"/>
  <c r="O206" i="7"/>
  <c r="C9" i="10"/>
  <c r="C8" i="10"/>
  <c r="C7" i="10"/>
  <c r="AA108" i="7"/>
  <c r="W108" i="7"/>
  <c r="S108" i="7"/>
  <c r="O108" i="7"/>
  <c r="AA106" i="7"/>
  <c r="W106" i="7"/>
  <c r="S106" i="7"/>
  <c r="O106" i="7"/>
  <c r="C6" i="10"/>
  <c r="C5" i="10"/>
  <c r="C4" i="10"/>
  <c r="C3" i="10"/>
  <c r="C2" i="10"/>
  <c r="AA336" i="7"/>
  <c r="AA335" i="7"/>
  <c r="AA334" i="7"/>
  <c r="AA333" i="7"/>
  <c r="AA332" i="7"/>
  <c r="AA331" i="7"/>
  <c r="AA330" i="7"/>
  <c r="AA329" i="7"/>
  <c r="AA328" i="7"/>
  <c r="AA327" i="7"/>
  <c r="AA326" i="7"/>
  <c r="AA325" i="7"/>
  <c r="AA324" i="7"/>
  <c r="AA323" i="7"/>
  <c r="AA322" i="7"/>
  <c r="AA321" i="7"/>
  <c r="AA320" i="7"/>
  <c r="AA319" i="7"/>
  <c r="AA318" i="7"/>
  <c r="AA317" i="7"/>
  <c r="AA316" i="7"/>
  <c r="AA315" i="7"/>
  <c r="AA314" i="7"/>
  <c r="AA313" i="7"/>
  <c r="AA312" i="7"/>
  <c r="AA311" i="7"/>
  <c r="AA310" i="7"/>
  <c r="AA309" i="7"/>
  <c r="AA308" i="7"/>
  <c r="AA307" i="7"/>
  <c r="AA306" i="7"/>
  <c r="AA305" i="7"/>
  <c r="AA304" i="7"/>
  <c r="AA303" i="7"/>
  <c r="AA302" i="7"/>
  <c r="AA301" i="7"/>
  <c r="AA300" i="7"/>
  <c r="AA299"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S336" i="7"/>
  <c r="S335" i="7"/>
  <c r="S334" i="7"/>
  <c r="S333" i="7"/>
  <c r="S332" i="7"/>
  <c r="S331" i="7"/>
  <c r="S330" i="7"/>
  <c r="S329" i="7"/>
  <c r="S328" i="7"/>
  <c r="S327" i="7"/>
  <c r="S326" i="7"/>
  <c r="S325" i="7"/>
  <c r="S324" i="7"/>
  <c r="S323" i="7"/>
  <c r="S322" i="7"/>
  <c r="S321" i="7"/>
  <c r="S320" i="7"/>
  <c r="S319" i="7"/>
  <c r="S318" i="7"/>
  <c r="S317" i="7"/>
  <c r="S316" i="7"/>
  <c r="S315" i="7"/>
  <c r="S314" i="7"/>
  <c r="S313" i="7"/>
  <c r="S312" i="7"/>
  <c r="S311" i="7"/>
  <c r="S310" i="7"/>
  <c r="S309" i="7"/>
  <c r="S308" i="7"/>
  <c r="S307" i="7"/>
  <c r="S306" i="7"/>
  <c r="S305" i="7"/>
  <c r="S304" i="7"/>
  <c r="S303" i="7"/>
  <c r="S302" i="7"/>
  <c r="S301" i="7"/>
  <c r="S300" i="7"/>
  <c r="S299"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00" i="7"/>
  <c r="AA294" i="7"/>
  <c r="AA293" i="7"/>
  <c r="AA292" i="7"/>
  <c r="AA291" i="7"/>
  <c r="AA290" i="7"/>
  <c r="AA289" i="7"/>
  <c r="AA288" i="7"/>
  <c r="AA287" i="7"/>
  <c r="AA286" i="7"/>
  <c r="AA285" i="7"/>
  <c r="AA284" i="7"/>
  <c r="AA283" i="7"/>
  <c r="AA282" i="7"/>
  <c r="AA281" i="7"/>
  <c r="AA280" i="7"/>
  <c r="AA279" i="7"/>
  <c r="AA278" i="7"/>
  <c r="AA277" i="7"/>
  <c r="AA276" i="7"/>
  <c r="AA275" i="7"/>
  <c r="AA274" i="7"/>
  <c r="AA273" i="7"/>
  <c r="AA272" i="7"/>
  <c r="AA271" i="7"/>
  <c r="AA270" i="7"/>
  <c r="AA269" i="7"/>
  <c r="AA268" i="7"/>
  <c r="AA267" i="7"/>
  <c r="AA266" i="7"/>
  <c r="AA265" i="7"/>
  <c r="AA264" i="7"/>
  <c r="AA263" i="7"/>
  <c r="AA262" i="7"/>
  <c r="AA261" i="7"/>
  <c r="AA260" i="7"/>
  <c r="AA259"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S294" i="7"/>
  <c r="S293" i="7"/>
  <c r="S292" i="7"/>
  <c r="S291" i="7"/>
  <c r="S290" i="7"/>
  <c r="S289" i="7"/>
  <c r="S288" i="7"/>
  <c r="S287" i="7"/>
  <c r="S286" i="7"/>
  <c r="S285" i="7"/>
  <c r="S284" i="7"/>
  <c r="S283" i="7"/>
  <c r="S282" i="7"/>
  <c r="S281" i="7"/>
  <c r="S280" i="7"/>
  <c r="S279" i="7"/>
  <c r="S278" i="7"/>
  <c r="S277" i="7"/>
  <c r="S276" i="7"/>
  <c r="S275" i="7"/>
  <c r="S274" i="7"/>
  <c r="S273" i="7"/>
  <c r="S272" i="7"/>
  <c r="S271" i="7"/>
  <c r="S270" i="7"/>
  <c r="S269" i="7"/>
  <c r="S268" i="7"/>
  <c r="S267" i="7"/>
  <c r="S266" i="7"/>
  <c r="S265" i="7"/>
  <c r="S264" i="7"/>
  <c r="S263" i="7"/>
  <c r="S262" i="7"/>
  <c r="S261" i="7"/>
  <c r="S260" i="7"/>
  <c r="S259"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60" i="7"/>
  <c r="AA254" i="7"/>
  <c r="AA253" i="7"/>
  <c r="AA252" i="7"/>
  <c r="AA251" i="7"/>
  <c r="AA250" i="7"/>
  <c r="AA249" i="7"/>
  <c r="AA248" i="7"/>
  <c r="AA247" i="7"/>
  <c r="AA246" i="7"/>
  <c r="AA245" i="7"/>
  <c r="AA244" i="7"/>
  <c r="AA243" i="7"/>
  <c r="W254" i="7"/>
  <c r="W253" i="7"/>
  <c r="W252" i="7"/>
  <c r="W251" i="7"/>
  <c r="W250" i="7"/>
  <c r="W249" i="7"/>
  <c r="W248" i="7"/>
  <c r="W247" i="7"/>
  <c r="W246" i="7"/>
  <c r="W245" i="7"/>
  <c r="W244" i="7"/>
  <c r="W243" i="7"/>
  <c r="S254" i="7"/>
  <c r="S253" i="7"/>
  <c r="S252" i="7"/>
  <c r="S251" i="7"/>
  <c r="S250" i="7"/>
  <c r="S249" i="7"/>
  <c r="S248" i="7"/>
  <c r="S247" i="7"/>
  <c r="S246" i="7"/>
  <c r="S245" i="7"/>
  <c r="S244" i="7"/>
  <c r="S243" i="7"/>
  <c r="O250" i="7"/>
  <c r="O251" i="7"/>
  <c r="O252" i="7"/>
  <c r="O253" i="7"/>
  <c r="O254" i="7"/>
  <c r="O245" i="7"/>
  <c r="O246" i="7"/>
  <c r="O247" i="7"/>
  <c r="O248" i="7"/>
  <c r="O249" i="7"/>
  <c r="O244" i="7"/>
  <c r="AA238" i="7"/>
  <c r="AA237" i="7"/>
  <c r="AA236" i="7"/>
  <c r="AA235" i="7"/>
  <c r="AA234" i="7"/>
  <c r="AA233" i="7"/>
  <c r="AA232" i="7"/>
  <c r="AA231" i="7"/>
  <c r="AA230" i="7"/>
  <c r="AA229" i="7"/>
  <c r="AA228" i="7"/>
  <c r="AA227" i="7"/>
  <c r="W238" i="7"/>
  <c r="W237" i="7"/>
  <c r="W236" i="7"/>
  <c r="W235" i="7"/>
  <c r="W234" i="7"/>
  <c r="W233" i="7"/>
  <c r="W232" i="7"/>
  <c r="W231" i="7"/>
  <c r="W230" i="7"/>
  <c r="W229" i="7"/>
  <c r="W228" i="7"/>
  <c r="W227" i="7"/>
  <c r="S238" i="7"/>
  <c r="S237" i="7"/>
  <c r="S236" i="7"/>
  <c r="S235" i="7"/>
  <c r="S234" i="7"/>
  <c r="S233" i="7"/>
  <c r="S232" i="7"/>
  <c r="S231" i="7"/>
  <c r="S230" i="7"/>
  <c r="S229" i="7"/>
  <c r="S228" i="7"/>
  <c r="S227" i="7"/>
  <c r="O236" i="7"/>
  <c r="O237" i="7"/>
  <c r="O238" i="7"/>
  <c r="O229" i="7"/>
  <c r="O230" i="7"/>
  <c r="O231" i="7"/>
  <c r="O232" i="7"/>
  <c r="O233" i="7"/>
  <c r="O234" i="7"/>
  <c r="O235" i="7"/>
  <c r="O228" i="7"/>
  <c r="AA222" i="7"/>
  <c r="AA221" i="7"/>
  <c r="AA220" i="7"/>
  <c r="AA219" i="7"/>
  <c r="AA218" i="7"/>
  <c r="AA217" i="7"/>
  <c r="AA216" i="7"/>
  <c r="AA215" i="7"/>
  <c r="AA214" i="7"/>
  <c r="AA213" i="7"/>
  <c r="AA212" i="7"/>
  <c r="AA211" i="7"/>
  <c r="W222" i="7"/>
  <c r="W221" i="7"/>
  <c r="W220" i="7"/>
  <c r="W219" i="7"/>
  <c r="W218" i="7"/>
  <c r="W217" i="7"/>
  <c r="W216" i="7"/>
  <c r="W215" i="7"/>
  <c r="W214" i="7"/>
  <c r="W213" i="7"/>
  <c r="W212" i="7"/>
  <c r="W211" i="7"/>
  <c r="S222" i="7"/>
  <c r="S221" i="7"/>
  <c r="S220" i="7"/>
  <c r="S219" i="7"/>
  <c r="S218" i="7"/>
  <c r="S217" i="7"/>
  <c r="S216" i="7"/>
  <c r="S215" i="7"/>
  <c r="S214" i="7"/>
  <c r="S213" i="7"/>
  <c r="S212" i="7"/>
  <c r="S211" i="7"/>
  <c r="O213" i="7"/>
  <c r="O214" i="7"/>
  <c r="O215" i="7"/>
  <c r="O216" i="7"/>
  <c r="O217" i="7"/>
  <c r="O218" i="7"/>
  <c r="O219" i="7"/>
  <c r="O220" i="7"/>
  <c r="O221" i="7"/>
  <c r="O222" i="7"/>
  <c r="O212" i="7"/>
  <c r="AA204" i="7"/>
  <c r="AA203" i="7"/>
  <c r="AA202" i="7"/>
  <c r="AA201" i="7"/>
  <c r="AA200" i="7"/>
  <c r="AA199" i="7"/>
  <c r="AA198" i="7"/>
  <c r="AA197" i="7"/>
  <c r="AA196" i="7"/>
  <c r="AA195" i="7"/>
  <c r="AA194" i="7"/>
  <c r="AA193" i="7"/>
  <c r="AA192" i="7"/>
  <c r="AA191" i="7"/>
  <c r="AA190" i="7"/>
  <c r="AA189" i="7"/>
  <c r="AA188" i="7"/>
  <c r="AA187" i="7"/>
  <c r="AA186" i="7"/>
  <c r="AA185" i="7"/>
  <c r="AA184" i="7"/>
  <c r="AA183" i="7"/>
  <c r="AA182" i="7"/>
  <c r="AA181" i="7"/>
  <c r="AA180" i="7"/>
  <c r="AA179"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S204" i="7"/>
  <c r="S203" i="7"/>
  <c r="S202" i="7"/>
  <c r="S201" i="7"/>
  <c r="S200" i="7"/>
  <c r="S199" i="7"/>
  <c r="S198" i="7"/>
  <c r="S197" i="7"/>
  <c r="S196" i="7"/>
  <c r="S195" i="7"/>
  <c r="S194" i="7"/>
  <c r="S193" i="7"/>
  <c r="S192" i="7"/>
  <c r="S191" i="7"/>
  <c r="S190" i="7"/>
  <c r="S189" i="7"/>
  <c r="S188" i="7"/>
  <c r="S187" i="7"/>
  <c r="S186" i="7"/>
  <c r="S185" i="7"/>
  <c r="S184" i="7"/>
  <c r="S183" i="7"/>
  <c r="S182" i="7"/>
  <c r="S181" i="7"/>
  <c r="S180" i="7"/>
  <c r="S179" i="7"/>
  <c r="O204" i="7"/>
  <c r="O181" i="7"/>
  <c r="O182" i="7"/>
  <c r="O183" i="7"/>
  <c r="O184" i="7"/>
  <c r="O185" i="7"/>
  <c r="O186" i="7"/>
  <c r="O187" i="7"/>
  <c r="O188" i="7"/>
  <c r="O189" i="7"/>
  <c r="O190" i="7"/>
  <c r="O191" i="7"/>
  <c r="O192" i="7"/>
  <c r="O193" i="7"/>
  <c r="O194" i="7"/>
  <c r="O195" i="7"/>
  <c r="O196" i="7"/>
  <c r="O197" i="7"/>
  <c r="O198" i="7"/>
  <c r="O199" i="7"/>
  <c r="O200" i="7"/>
  <c r="O201" i="7"/>
  <c r="O202" i="7"/>
  <c r="O203" i="7"/>
  <c r="O180" i="7"/>
  <c r="AA174" i="7"/>
  <c r="AA173" i="7"/>
  <c r="AA172" i="7"/>
  <c r="AA171" i="7"/>
  <c r="AA170" i="7"/>
  <c r="AA169" i="7"/>
  <c r="AA168" i="7"/>
  <c r="AA167" i="7"/>
  <c r="W174" i="7"/>
  <c r="W173" i="7"/>
  <c r="W172" i="7"/>
  <c r="W171" i="7"/>
  <c r="W170" i="7"/>
  <c r="W169" i="7"/>
  <c r="W168" i="7"/>
  <c r="W167" i="7"/>
  <c r="S174" i="7"/>
  <c r="S173" i="7"/>
  <c r="S172" i="7"/>
  <c r="S171" i="7"/>
  <c r="S170" i="7"/>
  <c r="S169" i="7"/>
  <c r="S168" i="7"/>
  <c r="S167" i="7"/>
  <c r="O169" i="7"/>
  <c r="O170" i="7"/>
  <c r="O171" i="7"/>
  <c r="O172" i="7"/>
  <c r="O173" i="7"/>
  <c r="O174" i="7"/>
  <c r="O168" i="7"/>
  <c r="AB168" i="7" s="1"/>
  <c r="AA162" i="7"/>
  <c r="AA161" i="7"/>
  <c r="AA160" i="7"/>
  <c r="AA159" i="7"/>
  <c r="AA158" i="7"/>
  <c r="AA157" i="7"/>
  <c r="AA156" i="7"/>
  <c r="AA155" i="7"/>
  <c r="AA154" i="7"/>
  <c r="AA153" i="7"/>
  <c r="AA152" i="7"/>
  <c r="AA151" i="7"/>
  <c r="W162" i="7"/>
  <c r="W161" i="7"/>
  <c r="W160" i="7"/>
  <c r="W159" i="7"/>
  <c r="W158" i="7"/>
  <c r="W157" i="7"/>
  <c r="W156" i="7"/>
  <c r="W155" i="7"/>
  <c r="W154" i="7"/>
  <c r="W153" i="7"/>
  <c r="W152" i="7"/>
  <c r="W151" i="7"/>
  <c r="S162" i="7"/>
  <c r="S161" i="7"/>
  <c r="S160" i="7"/>
  <c r="S159" i="7"/>
  <c r="S158" i="7"/>
  <c r="S157" i="7"/>
  <c r="S156" i="7"/>
  <c r="S155" i="7"/>
  <c r="S154" i="7"/>
  <c r="S153" i="7"/>
  <c r="S152" i="7"/>
  <c r="S151" i="7"/>
  <c r="O153" i="7"/>
  <c r="O154" i="7"/>
  <c r="O155" i="7"/>
  <c r="O156" i="7"/>
  <c r="O157" i="7"/>
  <c r="O158" i="7"/>
  <c r="O159" i="7"/>
  <c r="O160" i="7"/>
  <c r="O161" i="7"/>
  <c r="O162" i="7"/>
  <c r="O152" i="7"/>
  <c r="AA146" i="7"/>
  <c r="AA145" i="7"/>
  <c r="AA144" i="7"/>
  <c r="AA143" i="7"/>
  <c r="AA142" i="7"/>
  <c r="AA141" i="7"/>
  <c r="AA140" i="7"/>
  <c r="AA139" i="7"/>
  <c r="AA138" i="7"/>
  <c r="AA137" i="7"/>
  <c r="AA136" i="7"/>
  <c r="AA135" i="7"/>
  <c r="AA134" i="7"/>
  <c r="AA133" i="7"/>
  <c r="AA132" i="7"/>
  <c r="AA131" i="7"/>
  <c r="AA130" i="7"/>
  <c r="AA129" i="7"/>
  <c r="AA128" i="7"/>
  <c r="AA127" i="7"/>
  <c r="AA126" i="7"/>
  <c r="AA125" i="7"/>
  <c r="AA124" i="7"/>
  <c r="AA123" i="7"/>
  <c r="AA122" i="7"/>
  <c r="AA121" i="7"/>
  <c r="AA120" i="7"/>
  <c r="AA119"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S146" i="7"/>
  <c r="S145" i="7"/>
  <c r="S144" i="7"/>
  <c r="S143" i="7"/>
  <c r="S142" i="7"/>
  <c r="S141" i="7"/>
  <c r="S140" i="7"/>
  <c r="S139" i="7"/>
  <c r="S138" i="7"/>
  <c r="S137" i="7"/>
  <c r="S136" i="7"/>
  <c r="S135" i="7"/>
  <c r="S134" i="7"/>
  <c r="S133" i="7"/>
  <c r="S132" i="7"/>
  <c r="S131" i="7"/>
  <c r="S130" i="7"/>
  <c r="S129" i="7"/>
  <c r="S128" i="7"/>
  <c r="S127" i="7"/>
  <c r="S126" i="7"/>
  <c r="S125" i="7"/>
  <c r="S124" i="7"/>
  <c r="S123" i="7"/>
  <c r="S122" i="7"/>
  <c r="S121" i="7"/>
  <c r="S120" i="7"/>
  <c r="S119"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20" i="7"/>
  <c r="AB120" i="7" s="1"/>
  <c r="AA114" i="7"/>
  <c r="AA113" i="7"/>
  <c r="AA112" i="7"/>
  <c r="AA111" i="7"/>
  <c r="AA110" i="7"/>
  <c r="AA109" i="7"/>
  <c r="AA107" i="7"/>
  <c r="AA105" i="7"/>
  <c r="AA104" i="7"/>
  <c r="AA103" i="7"/>
  <c r="AA102" i="7"/>
  <c r="AA101" i="7"/>
  <c r="AA100" i="7"/>
  <c r="AA99" i="7"/>
  <c r="AA98" i="7"/>
  <c r="AA97" i="7"/>
  <c r="AA96" i="7"/>
  <c r="AA95" i="7"/>
  <c r="AA94" i="7"/>
  <c r="AA93" i="7"/>
  <c r="AA92" i="7"/>
  <c r="AA91" i="7"/>
  <c r="AA90" i="7"/>
  <c r="AA89" i="7"/>
  <c r="AA88" i="7"/>
  <c r="AA87" i="7"/>
  <c r="W114" i="7"/>
  <c r="W113" i="7"/>
  <c r="W112" i="7"/>
  <c r="W111" i="7"/>
  <c r="W110" i="7"/>
  <c r="W109" i="7"/>
  <c r="W107" i="7"/>
  <c r="W105" i="7"/>
  <c r="W104" i="7"/>
  <c r="W103" i="7"/>
  <c r="W102" i="7"/>
  <c r="W101" i="7"/>
  <c r="W100" i="7"/>
  <c r="W99" i="7"/>
  <c r="W98" i="7"/>
  <c r="W97" i="7"/>
  <c r="W96" i="7"/>
  <c r="W95" i="7"/>
  <c r="W94" i="7"/>
  <c r="W93" i="7"/>
  <c r="W92" i="7"/>
  <c r="W91" i="7"/>
  <c r="W90" i="7"/>
  <c r="W89" i="7"/>
  <c r="W88" i="7"/>
  <c r="W87" i="7"/>
  <c r="S114" i="7"/>
  <c r="S113" i="7"/>
  <c r="S112" i="7"/>
  <c r="S111" i="7"/>
  <c r="S110" i="7"/>
  <c r="S109" i="7"/>
  <c r="S107" i="7"/>
  <c r="S105" i="7"/>
  <c r="S104" i="7"/>
  <c r="S103" i="7"/>
  <c r="S102" i="7"/>
  <c r="S101" i="7"/>
  <c r="S100" i="7"/>
  <c r="S99" i="7"/>
  <c r="S98" i="7"/>
  <c r="S97" i="7"/>
  <c r="S96" i="7"/>
  <c r="S95" i="7"/>
  <c r="S94" i="7"/>
  <c r="S93" i="7"/>
  <c r="S92" i="7"/>
  <c r="S91" i="7"/>
  <c r="S90" i="7"/>
  <c r="S89" i="7"/>
  <c r="S88" i="7"/>
  <c r="S87" i="7"/>
  <c r="O114" i="7"/>
  <c r="O103" i="7"/>
  <c r="O104" i="7"/>
  <c r="O105" i="7"/>
  <c r="O107" i="7"/>
  <c r="O109" i="7"/>
  <c r="O110" i="7"/>
  <c r="O111" i="7"/>
  <c r="O112" i="7"/>
  <c r="O113" i="7"/>
  <c r="O93" i="7"/>
  <c r="O94" i="7"/>
  <c r="O95" i="7"/>
  <c r="O96" i="7"/>
  <c r="O97" i="7"/>
  <c r="O98" i="7"/>
  <c r="O99" i="7"/>
  <c r="O100" i="7"/>
  <c r="O101" i="7"/>
  <c r="O102" i="7"/>
  <c r="O89" i="7"/>
  <c r="O90" i="7"/>
  <c r="O91" i="7"/>
  <c r="O92" i="7"/>
  <c r="O88" i="7"/>
  <c r="AA82" i="7"/>
  <c r="AA81" i="7"/>
  <c r="AA80" i="7"/>
  <c r="AA79" i="7"/>
  <c r="AA78" i="7"/>
  <c r="AA77" i="7"/>
  <c r="AA76" i="7"/>
  <c r="AA75" i="7"/>
  <c r="AA74" i="7"/>
  <c r="AA73" i="7"/>
  <c r="AA72" i="7"/>
  <c r="AA71" i="7"/>
  <c r="W82" i="7"/>
  <c r="W81" i="7"/>
  <c r="W80" i="7"/>
  <c r="W79" i="7"/>
  <c r="W78" i="7"/>
  <c r="W77" i="7"/>
  <c r="W76" i="7"/>
  <c r="W75" i="7"/>
  <c r="W74" i="7"/>
  <c r="W73" i="7"/>
  <c r="W72" i="7"/>
  <c r="W71" i="7"/>
  <c r="S82" i="7"/>
  <c r="S81" i="7"/>
  <c r="S80" i="7"/>
  <c r="S79" i="7"/>
  <c r="S78" i="7"/>
  <c r="S77" i="7"/>
  <c r="S76" i="7"/>
  <c r="S75" i="7"/>
  <c r="S74" i="7"/>
  <c r="S73" i="7"/>
  <c r="S72" i="7"/>
  <c r="S71" i="7"/>
  <c r="O73" i="7"/>
  <c r="O74" i="7"/>
  <c r="O75" i="7"/>
  <c r="O76" i="7"/>
  <c r="O77" i="7"/>
  <c r="O78" i="7"/>
  <c r="O79" i="7"/>
  <c r="O80" i="7"/>
  <c r="O81" i="7"/>
  <c r="O82" i="7"/>
  <c r="O72" i="7"/>
  <c r="AA66" i="7"/>
  <c r="AA65" i="7"/>
  <c r="AA64" i="7"/>
  <c r="AA63" i="7"/>
  <c r="AA62" i="7"/>
  <c r="AA61" i="7"/>
  <c r="AA60" i="7"/>
  <c r="AA59" i="7"/>
  <c r="AA58" i="7"/>
  <c r="AA57" i="7"/>
  <c r="W66" i="7"/>
  <c r="W65" i="7"/>
  <c r="W64" i="7"/>
  <c r="W63" i="7"/>
  <c r="W62" i="7"/>
  <c r="W61" i="7"/>
  <c r="W60" i="7"/>
  <c r="W59" i="7"/>
  <c r="W58" i="7"/>
  <c r="W57" i="7"/>
  <c r="S66" i="7"/>
  <c r="S65" i="7"/>
  <c r="S64" i="7"/>
  <c r="S63" i="7"/>
  <c r="S62" i="7"/>
  <c r="S61" i="7"/>
  <c r="S60" i="7"/>
  <c r="S59" i="7"/>
  <c r="S58" i="7"/>
  <c r="S57" i="7"/>
  <c r="O59" i="7"/>
  <c r="O60" i="7"/>
  <c r="O61" i="7"/>
  <c r="O62" i="7"/>
  <c r="O63" i="7"/>
  <c r="O64" i="7"/>
  <c r="O65" i="7"/>
  <c r="O66" i="7"/>
  <c r="O58" i="7"/>
  <c r="AA52" i="7"/>
  <c r="AA51" i="7"/>
  <c r="AA50" i="7"/>
  <c r="AA49" i="7"/>
  <c r="AA48" i="7"/>
  <c r="AA47" i="7"/>
  <c r="AA46" i="7"/>
  <c r="AA45" i="7"/>
  <c r="AA44" i="7"/>
  <c r="AA43" i="7"/>
  <c r="AA42" i="7"/>
  <c r="AA41" i="7"/>
  <c r="AA40" i="7"/>
  <c r="AA39" i="7"/>
  <c r="AA38" i="7"/>
  <c r="AA37" i="7"/>
  <c r="AA36" i="7"/>
  <c r="AA35" i="7"/>
  <c r="W52" i="7"/>
  <c r="W51" i="7"/>
  <c r="W50" i="7"/>
  <c r="W49" i="7"/>
  <c r="W48" i="7"/>
  <c r="W47" i="7"/>
  <c r="W46" i="7"/>
  <c r="W45" i="7"/>
  <c r="W44" i="7"/>
  <c r="W43" i="7"/>
  <c r="W42" i="7"/>
  <c r="W41" i="7"/>
  <c r="W40" i="7"/>
  <c r="W39" i="7"/>
  <c r="W38" i="7"/>
  <c r="W37" i="7"/>
  <c r="W36" i="7"/>
  <c r="W35" i="7"/>
  <c r="S52" i="7"/>
  <c r="S51" i="7"/>
  <c r="S50" i="7"/>
  <c r="S49" i="7"/>
  <c r="S48" i="7"/>
  <c r="S47" i="7"/>
  <c r="S46" i="7"/>
  <c r="S45" i="7"/>
  <c r="S44" i="7"/>
  <c r="S43" i="7"/>
  <c r="S42" i="7"/>
  <c r="S41" i="7"/>
  <c r="S40" i="7"/>
  <c r="S39" i="7"/>
  <c r="S38" i="7"/>
  <c r="S37" i="7"/>
  <c r="S36" i="7"/>
  <c r="S35" i="7"/>
  <c r="O51" i="7"/>
  <c r="O52" i="7"/>
  <c r="O41" i="7"/>
  <c r="O42" i="7"/>
  <c r="O43" i="7"/>
  <c r="O44" i="7"/>
  <c r="O45" i="7"/>
  <c r="O46" i="7"/>
  <c r="O47" i="7"/>
  <c r="O48" i="7"/>
  <c r="O49" i="7"/>
  <c r="O50" i="7"/>
  <c r="O37" i="7"/>
  <c r="O38" i="7"/>
  <c r="O39" i="7"/>
  <c r="O40" i="7"/>
  <c r="O36" i="7"/>
  <c r="AA30" i="7"/>
  <c r="AA29" i="7"/>
  <c r="AA28" i="7"/>
  <c r="AA27" i="7"/>
  <c r="AA26" i="7"/>
  <c r="AA25" i="7"/>
  <c r="AA24" i="7"/>
  <c r="AA23" i="7"/>
  <c r="AA22" i="7"/>
  <c r="AA21" i="7"/>
  <c r="AA20" i="7"/>
  <c r="AA19" i="7"/>
  <c r="AA18" i="7"/>
  <c r="AA17" i="7"/>
  <c r="AA16" i="7"/>
  <c r="AA15" i="7"/>
  <c r="AA14" i="7"/>
  <c r="AA13" i="7"/>
  <c r="AA12" i="7"/>
  <c r="AA11" i="7"/>
  <c r="AA10" i="7"/>
  <c r="AA9" i="7"/>
  <c r="AA8" i="7"/>
  <c r="AA7" i="7"/>
  <c r="W30" i="7"/>
  <c r="W29" i="7"/>
  <c r="W28" i="7"/>
  <c r="W27" i="7"/>
  <c r="W26" i="7"/>
  <c r="W25" i="7"/>
  <c r="W24" i="7"/>
  <c r="W23" i="7"/>
  <c r="W22" i="7"/>
  <c r="W21" i="7"/>
  <c r="W20" i="7"/>
  <c r="W19" i="7"/>
  <c r="W18" i="7"/>
  <c r="W17" i="7"/>
  <c r="W16" i="7"/>
  <c r="W15" i="7"/>
  <c r="W14" i="7"/>
  <c r="W13" i="7"/>
  <c r="W12" i="7"/>
  <c r="W11" i="7"/>
  <c r="W10" i="7"/>
  <c r="W9" i="7"/>
  <c r="W8" i="7"/>
  <c r="W7" i="7"/>
  <c r="S30" i="7"/>
  <c r="S29" i="7"/>
  <c r="S28" i="7"/>
  <c r="S27" i="7"/>
  <c r="S26" i="7"/>
  <c r="S25" i="7"/>
  <c r="S24" i="7"/>
  <c r="S23" i="7"/>
  <c r="S22" i="7"/>
  <c r="S21" i="7"/>
  <c r="S20" i="7"/>
  <c r="S19" i="7"/>
  <c r="S18" i="7"/>
  <c r="S17" i="7"/>
  <c r="S16" i="7"/>
  <c r="S15" i="7"/>
  <c r="S14" i="7"/>
  <c r="S13" i="7"/>
  <c r="S12" i="7"/>
  <c r="S11" i="7"/>
  <c r="S10" i="7"/>
  <c r="S9" i="7"/>
  <c r="S8" i="7"/>
  <c r="S7" i="7"/>
  <c r="O22" i="7"/>
  <c r="O23" i="7"/>
  <c r="O24" i="7"/>
  <c r="O25" i="7"/>
  <c r="O26" i="7"/>
  <c r="O27" i="7"/>
  <c r="O28" i="7"/>
  <c r="O29" i="7"/>
  <c r="O30" i="7"/>
  <c r="O15" i="7"/>
  <c r="O16" i="7"/>
  <c r="O17" i="7"/>
  <c r="O18" i="7"/>
  <c r="O19" i="7"/>
  <c r="O20" i="7"/>
  <c r="O21" i="7"/>
  <c r="O9" i="7"/>
  <c r="O10" i="7"/>
  <c r="O11" i="7"/>
  <c r="O12" i="7"/>
  <c r="O13" i="7"/>
  <c r="O14" i="7"/>
  <c r="O8" i="7"/>
  <c r="AB26" i="7" l="1"/>
  <c r="AB22" i="7"/>
  <c r="AB18" i="7"/>
  <c r="AB249" i="7"/>
  <c r="AB8" i="7"/>
  <c r="Y223" i="7"/>
  <c r="V32" i="11" s="1"/>
  <c r="X223" i="7"/>
  <c r="Z223" i="7"/>
  <c r="W32" i="11" s="1"/>
  <c r="W337" i="7"/>
  <c r="V337" i="7"/>
  <c r="Q44" i="13" s="1"/>
  <c r="U337" i="7"/>
  <c r="P44" i="13" s="1"/>
  <c r="T337" i="7"/>
  <c r="O44" i="13" s="1"/>
  <c r="X338" i="7"/>
  <c r="Z338" i="7"/>
  <c r="Y338" i="7"/>
  <c r="V45" i="11" s="1"/>
  <c r="R337" i="7"/>
  <c r="R338" i="7"/>
  <c r="Q337" i="7"/>
  <c r="P337" i="7"/>
  <c r="Q338" i="7"/>
  <c r="P338" i="7"/>
  <c r="S337" i="7"/>
  <c r="V338" i="7"/>
  <c r="Q45" i="13" s="1"/>
  <c r="U338" i="7"/>
  <c r="P45" i="13" s="1"/>
  <c r="P46" i="13" s="1"/>
  <c r="T338" i="7"/>
  <c r="O45" i="13" s="1"/>
  <c r="X337" i="7"/>
  <c r="Z337" i="7"/>
  <c r="Y337" i="7"/>
  <c r="AA337" i="7"/>
  <c r="AB30" i="7"/>
  <c r="AB262" i="7"/>
  <c r="AB270" i="7"/>
  <c r="AB330" i="7"/>
  <c r="AB322" i="7"/>
  <c r="AB314" i="7"/>
  <c r="AB306" i="7"/>
  <c r="R295" i="7"/>
  <c r="K41" i="11" s="1"/>
  <c r="R296" i="7"/>
  <c r="K42" i="11" s="1"/>
  <c r="Q295" i="7"/>
  <c r="J41" i="11" s="1"/>
  <c r="S295" i="7"/>
  <c r="Q296" i="7"/>
  <c r="J42" i="11" s="1"/>
  <c r="P295" i="7"/>
  <c r="I41" i="11" s="1"/>
  <c r="P296" i="7"/>
  <c r="I42" i="11" s="1"/>
  <c r="U296" i="7"/>
  <c r="T295" i="7"/>
  <c r="W295" i="7"/>
  <c r="V296" i="7"/>
  <c r="T296" i="7"/>
  <c r="O42" i="13" s="1"/>
  <c r="U295" i="7"/>
  <c r="V295" i="7"/>
  <c r="Z295" i="7"/>
  <c r="W41" i="11" s="1"/>
  <c r="AA295" i="7"/>
  <c r="Z296" i="7"/>
  <c r="W42" i="11" s="1"/>
  <c r="Y295" i="7"/>
  <c r="V41" i="11" s="1"/>
  <c r="Y296" i="7"/>
  <c r="V42" i="11" s="1"/>
  <c r="X295" i="7"/>
  <c r="U41" i="11" s="1"/>
  <c r="X296" i="7"/>
  <c r="U42" i="11" s="1"/>
  <c r="AB329" i="7"/>
  <c r="Q256" i="7"/>
  <c r="J39" i="11" s="1"/>
  <c r="Q255" i="7"/>
  <c r="J38" i="11" s="1"/>
  <c r="R255" i="7"/>
  <c r="K38" i="11" s="1"/>
  <c r="P256" i="7"/>
  <c r="P255" i="7"/>
  <c r="I38" i="11" s="1"/>
  <c r="S255" i="7"/>
  <c r="R256" i="7"/>
  <c r="K39" i="11" s="1"/>
  <c r="K40" i="11" s="1"/>
  <c r="V256" i="7"/>
  <c r="U255" i="7"/>
  <c r="T255" i="7"/>
  <c r="U256" i="7"/>
  <c r="T256" i="7"/>
  <c r="O39" i="13" s="1"/>
  <c r="W255" i="7"/>
  <c r="V255" i="7"/>
  <c r="Y255" i="7"/>
  <c r="V38" i="11" s="1"/>
  <c r="Z256" i="7"/>
  <c r="W39" i="11" s="1"/>
  <c r="X255" i="7"/>
  <c r="U38" i="11" s="1"/>
  <c r="Y256" i="7"/>
  <c r="AA255" i="7"/>
  <c r="X256" i="7"/>
  <c r="U39" i="11" s="1"/>
  <c r="Z255" i="7"/>
  <c r="W38" i="11" s="1"/>
  <c r="AB253" i="7"/>
  <c r="P239" i="7"/>
  <c r="I35" i="11" s="1"/>
  <c r="R240" i="7"/>
  <c r="K36" i="11" s="1"/>
  <c r="P240" i="7"/>
  <c r="Q240" i="7"/>
  <c r="J36" i="11" s="1"/>
  <c r="R239" i="7"/>
  <c r="K35" i="11" s="1"/>
  <c r="Q239" i="7"/>
  <c r="J35" i="11" s="1"/>
  <c r="S239" i="7"/>
  <c r="V240" i="7"/>
  <c r="U239" i="7"/>
  <c r="U240" i="7"/>
  <c r="T239" i="7"/>
  <c r="T240" i="7"/>
  <c r="O36" i="13" s="1"/>
  <c r="V239" i="7"/>
  <c r="W239" i="7"/>
  <c r="X240" i="7"/>
  <c r="Z239" i="7"/>
  <c r="W35" i="11" s="1"/>
  <c r="Z240" i="7"/>
  <c r="W36" i="11" s="1"/>
  <c r="Y239" i="7"/>
  <c r="V35" i="11" s="1"/>
  <c r="Y240" i="7"/>
  <c r="V36" i="11" s="1"/>
  <c r="X239" i="7"/>
  <c r="U35" i="11" s="1"/>
  <c r="AA239" i="7"/>
  <c r="U223" i="7"/>
  <c r="W223" i="7"/>
  <c r="T223" i="7"/>
  <c r="T224" i="7"/>
  <c r="O33" i="13" s="1"/>
  <c r="V224" i="7"/>
  <c r="U224" i="7"/>
  <c r="V223" i="7"/>
  <c r="P223" i="7"/>
  <c r="I32" i="11" s="1"/>
  <c r="S223" i="7"/>
  <c r="R223" i="7"/>
  <c r="K32" i="11" s="1"/>
  <c r="K34" i="11" s="1"/>
  <c r="Q223" i="7"/>
  <c r="J32" i="11" s="1"/>
  <c r="J34" i="11" s="1"/>
  <c r="P224" i="7"/>
  <c r="S224" i="7" s="1"/>
  <c r="AA223" i="7"/>
  <c r="X224" i="7"/>
  <c r="U32" i="11"/>
  <c r="W163" i="7"/>
  <c r="AB201" i="7"/>
  <c r="AB193" i="7"/>
  <c r="AB185" i="7"/>
  <c r="AB216" i="7"/>
  <c r="AB200" i="7"/>
  <c r="AB192" i="7"/>
  <c r="AB169" i="7"/>
  <c r="AB174" i="7"/>
  <c r="Y207" i="7"/>
  <c r="V29" i="11" s="1"/>
  <c r="Z207" i="7"/>
  <c r="W29" i="11" s="1"/>
  <c r="AA207" i="7"/>
  <c r="X208" i="7"/>
  <c r="X207" i="7"/>
  <c r="U29" i="11" s="1"/>
  <c r="Y208" i="7"/>
  <c r="Z208" i="7"/>
  <c r="Q208" i="7"/>
  <c r="J30" i="11" s="1"/>
  <c r="R208" i="7"/>
  <c r="K30" i="11" s="1"/>
  <c r="S207" i="7"/>
  <c r="Q207" i="7"/>
  <c r="J29" i="11" s="1"/>
  <c r="P207" i="7"/>
  <c r="I29" i="11" s="1"/>
  <c r="R207" i="7"/>
  <c r="K29" i="11" s="1"/>
  <c r="P208" i="7"/>
  <c r="AB231" i="7"/>
  <c r="AB232" i="7"/>
  <c r="AB228" i="7"/>
  <c r="AB245" i="7"/>
  <c r="AB261" i="7"/>
  <c r="AB269" i="7"/>
  <c r="AB277" i="7"/>
  <c r="AB285" i="7"/>
  <c r="AB331" i="7"/>
  <c r="AB315" i="7"/>
  <c r="AB307" i="7"/>
  <c r="AB300" i="7"/>
  <c r="AB302" i="7"/>
  <c r="AB310" i="7"/>
  <c r="AB318" i="7"/>
  <c r="AB328" i="7"/>
  <c r="T208" i="7"/>
  <c r="O30" i="13" s="1"/>
  <c r="T207" i="7"/>
  <c r="W207" i="7"/>
  <c r="U208" i="7"/>
  <c r="V207" i="7"/>
  <c r="V208" i="7"/>
  <c r="U207" i="7"/>
  <c r="AB251" i="7"/>
  <c r="AB158" i="7"/>
  <c r="S163" i="7"/>
  <c r="AA163" i="7"/>
  <c r="AB235" i="7"/>
  <c r="AB237" i="7"/>
  <c r="AB248" i="7"/>
  <c r="AB250" i="7"/>
  <c r="AB254" i="7"/>
  <c r="AB222" i="7"/>
  <c r="AB214" i="7"/>
  <c r="AB234" i="7"/>
  <c r="AB236" i="7"/>
  <c r="AB184" i="7"/>
  <c r="AB182" i="7"/>
  <c r="AB190" i="7"/>
  <c r="AB198" i="7"/>
  <c r="AB199" i="7"/>
  <c r="AB191" i="7"/>
  <c r="AB183" i="7"/>
  <c r="R176" i="7"/>
  <c r="K27" i="11" s="1"/>
  <c r="Q175" i="7"/>
  <c r="J26" i="11" s="1"/>
  <c r="P176" i="7"/>
  <c r="R175" i="7"/>
  <c r="K26" i="11" s="1"/>
  <c r="P175" i="7"/>
  <c r="I26" i="11" s="1"/>
  <c r="S175" i="7"/>
  <c r="Q176" i="7"/>
  <c r="J27" i="11" s="1"/>
  <c r="T175" i="7"/>
  <c r="U176" i="7"/>
  <c r="U175" i="7"/>
  <c r="V176" i="7"/>
  <c r="W175" i="7"/>
  <c r="V175" i="7"/>
  <c r="T176" i="7"/>
  <c r="O27" i="13" s="1"/>
  <c r="Y176" i="7"/>
  <c r="V27" i="11" s="1"/>
  <c r="X176" i="7"/>
  <c r="AA175" i="7"/>
  <c r="Z176" i="7"/>
  <c r="W27" i="11" s="1"/>
  <c r="X175" i="7"/>
  <c r="U26" i="11" s="1"/>
  <c r="Y175" i="7"/>
  <c r="V26" i="11" s="1"/>
  <c r="Z175" i="7"/>
  <c r="W26" i="11" s="1"/>
  <c r="AB153" i="7"/>
  <c r="J24" i="11"/>
  <c r="R164" i="7"/>
  <c r="K24" i="11" s="1"/>
  <c r="P164" i="7"/>
  <c r="Q163" i="7"/>
  <c r="J23" i="11" s="1"/>
  <c r="P163" i="7"/>
  <c r="I23" i="11" s="1"/>
  <c r="R163" i="7"/>
  <c r="K23" i="11" s="1"/>
  <c r="V163" i="7"/>
  <c r="U163" i="7"/>
  <c r="U164" i="7"/>
  <c r="T164" i="7"/>
  <c r="O24" i="13" s="1"/>
  <c r="V164" i="7"/>
  <c r="T163" i="7"/>
  <c r="Y164" i="7"/>
  <c r="V24" i="11" s="1"/>
  <c r="Z163" i="7"/>
  <c r="W23" i="11" s="1"/>
  <c r="Z164" i="7"/>
  <c r="W24" i="11" s="1"/>
  <c r="X163" i="7"/>
  <c r="U23" i="11" s="1"/>
  <c r="X164" i="7"/>
  <c r="Y163" i="7"/>
  <c r="V23" i="11" s="1"/>
  <c r="AB172" i="7"/>
  <c r="AB143" i="7"/>
  <c r="AB139" i="7"/>
  <c r="AB135" i="7"/>
  <c r="AB131" i="7"/>
  <c r="AB161" i="7"/>
  <c r="Q148" i="7"/>
  <c r="J21" i="11" s="1"/>
  <c r="Q147" i="7"/>
  <c r="J20" i="11" s="1"/>
  <c r="R148" i="7"/>
  <c r="K21" i="11" s="1"/>
  <c r="R147" i="7"/>
  <c r="K20" i="11" s="1"/>
  <c r="P148" i="7"/>
  <c r="S147" i="7"/>
  <c r="P147" i="7"/>
  <c r="I20" i="11" s="1"/>
  <c r="AB159" i="7"/>
  <c r="AB160" i="7"/>
  <c r="AB156" i="7"/>
  <c r="V148" i="7"/>
  <c r="T147" i="7"/>
  <c r="T148" i="7"/>
  <c r="O21" i="13" s="1"/>
  <c r="W147" i="7"/>
  <c r="U147" i="7"/>
  <c r="U148" i="7"/>
  <c r="V147" i="7"/>
  <c r="Z148" i="7"/>
  <c r="W21" i="11" s="1"/>
  <c r="AA147" i="7"/>
  <c r="X148" i="7"/>
  <c r="Y147" i="7"/>
  <c r="V20" i="11" s="1"/>
  <c r="X147" i="7"/>
  <c r="U20" i="11" s="1"/>
  <c r="Z147" i="7"/>
  <c r="W20" i="11" s="1"/>
  <c r="Y148" i="7"/>
  <c r="V21" i="11" s="1"/>
  <c r="AB157" i="7"/>
  <c r="AB127" i="7"/>
  <c r="P116" i="7"/>
  <c r="Q115" i="7"/>
  <c r="J17" i="11" s="1"/>
  <c r="S115" i="7"/>
  <c r="Q116" i="7"/>
  <c r="J18" i="11" s="1"/>
  <c r="R115" i="7"/>
  <c r="K17" i="11" s="1"/>
  <c r="P115" i="7"/>
  <c r="I17" i="11" s="1"/>
  <c r="R116" i="7"/>
  <c r="K18" i="11" s="1"/>
  <c r="Y116" i="7"/>
  <c r="V18" i="11" s="1"/>
  <c r="Z115" i="7"/>
  <c r="W17" i="11" s="1"/>
  <c r="Z116" i="7"/>
  <c r="W18" i="11" s="1"/>
  <c r="X115" i="7"/>
  <c r="U17" i="11" s="1"/>
  <c r="X116" i="7"/>
  <c r="Y115" i="7"/>
  <c r="V17" i="11" s="1"/>
  <c r="AA115" i="7"/>
  <c r="AB123" i="7"/>
  <c r="V115" i="7"/>
  <c r="T115" i="7"/>
  <c r="U116" i="7"/>
  <c r="W115" i="7"/>
  <c r="V116" i="7"/>
  <c r="U115" i="7"/>
  <c r="T116" i="7"/>
  <c r="O18" i="13" s="1"/>
  <c r="AB98" i="7"/>
  <c r="U54" i="7"/>
  <c r="V54" i="7"/>
  <c r="T54" i="7"/>
  <c r="AB95" i="7"/>
  <c r="AB107" i="7"/>
  <c r="AB112" i="7"/>
  <c r="AB49" i="7"/>
  <c r="AB41" i="7"/>
  <c r="AB99" i="7"/>
  <c r="Q54" i="7"/>
  <c r="J9" i="11" s="1"/>
  <c r="P54" i="7"/>
  <c r="I9" i="11" s="1"/>
  <c r="R54" i="7"/>
  <c r="K9" i="11" s="1"/>
  <c r="Z53" i="7"/>
  <c r="Y54" i="7"/>
  <c r="V9" i="11" s="1"/>
  <c r="Z54" i="7"/>
  <c r="W9" i="11" s="1"/>
  <c r="X54" i="7"/>
  <c r="U9" i="11" s="1"/>
  <c r="Y53" i="7"/>
  <c r="R84" i="7"/>
  <c r="K15" i="11" s="1"/>
  <c r="R83" i="7"/>
  <c r="K14" i="11" s="1"/>
  <c r="P83" i="7"/>
  <c r="I14" i="11" s="1"/>
  <c r="Q84" i="7"/>
  <c r="J15" i="11" s="1"/>
  <c r="P84" i="7"/>
  <c r="Q83" i="7"/>
  <c r="J14" i="11" s="1"/>
  <c r="S83" i="7"/>
  <c r="V84" i="7"/>
  <c r="V83" i="7"/>
  <c r="U84" i="7"/>
  <c r="T83" i="7"/>
  <c r="W83" i="7"/>
  <c r="T84" i="7"/>
  <c r="O15" i="13" s="1"/>
  <c r="U83" i="7"/>
  <c r="Y84" i="7"/>
  <c r="V15" i="11" s="1"/>
  <c r="Z83" i="7"/>
  <c r="W14" i="11" s="1"/>
  <c r="Z84" i="7"/>
  <c r="W15" i="11" s="1"/>
  <c r="X83" i="7"/>
  <c r="U14" i="11" s="1"/>
  <c r="X84" i="7"/>
  <c r="AA83" i="7"/>
  <c r="Y83" i="7"/>
  <c r="V14" i="11" s="1"/>
  <c r="AB106" i="7"/>
  <c r="T68" i="7"/>
  <c r="T67" i="7"/>
  <c r="W67" i="7"/>
  <c r="V67" i="7"/>
  <c r="U67" i="7"/>
  <c r="U68" i="7"/>
  <c r="V68" i="7"/>
  <c r="AB74" i="7"/>
  <c r="AA67" i="7"/>
  <c r="Z67" i="7"/>
  <c r="W11" i="11" s="1"/>
  <c r="Y67" i="7"/>
  <c r="V11" i="11" s="1"/>
  <c r="X67" i="7"/>
  <c r="U11" i="11" s="1"/>
  <c r="P68" i="7"/>
  <c r="I12" i="11" s="1"/>
  <c r="P67" i="7"/>
  <c r="I11" i="11" s="1"/>
  <c r="R68" i="7"/>
  <c r="K12" i="11" s="1"/>
  <c r="R67" i="7"/>
  <c r="K11" i="11" s="1"/>
  <c r="S67" i="7"/>
  <c r="Q67" i="7"/>
  <c r="J11" i="11" s="1"/>
  <c r="Q68" i="7"/>
  <c r="J12" i="11" s="1"/>
  <c r="AB79" i="7"/>
  <c r="AB81" i="7"/>
  <c r="AB59" i="7"/>
  <c r="AB47" i="7"/>
  <c r="AB45" i="7"/>
  <c r="X53" i="7"/>
  <c r="U8" i="11" s="1"/>
  <c r="T53" i="7"/>
  <c r="W53" i="7"/>
  <c r="U53" i="7"/>
  <c r="V53" i="7"/>
  <c r="R53" i="7"/>
  <c r="K8" i="11" s="1"/>
  <c r="Q53" i="7"/>
  <c r="J8" i="11" s="1"/>
  <c r="P53" i="7"/>
  <c r="I8" i="11" s="1"/>
  <c r="S53" i="7"/>
  <c r="AB42" i="7"/>
  <c r="AB38" i="7"/>
  <c r="AB46" i="7"/>
  <c r="AB44" i="7"/>
  <c r="AB37" i="7"/>
  <c r="AB50" i="7"/>
  <c r="W31" i="7"/>
  <c r="U32" i="7"/>
  <c r="P6" i="13" s="1"/>
  <c r="V32" i="7"/>
  <c r="Q6" i="13" s="1"/>
  <c r="V31" i="7"/>
  <c r="Q5" i="13" s="1"/>
  <c r="U31" i="7"/>
  <c r="P5" i="13" s="1"/>
  <c r="T31" i="7"/>
  <c r="O5" i="13" s="1"/>
  <c r="T32" i="7"/>
  <c r="O6" i="13" s="1"/>
  <c r="Z31" i="7"/>
  <c r="X31" i="7"/>
  <c r="Y32" i="7"/>
  <c r="Z32" i="7"/>
  <c r="X32" i="7"/>
  <c r="AA31" i="7"/>
  <c r="Y31" i="7"/>
  <c r="R32" i="7"/>
  <c r="R31" i="7"/>
  <c r="S31" i="7"/>
  <c r="P32" i="7"/>
  <c r="P31" i="7"/>
  <c r="Q32" i="7"/>
  <c r="Q31" i="7"/>
  <c r="AB14" i="7"/>
  <c r="AB9" i="7"/>
  <c r="AB10" i="7"/>
  <c r="AB16" i="7"/>
  <c r="AB24" i="7"/>
  <c r="AB73" i="7"/>
  <c r="AB48" i="7"/>
  <c r="AB52" i="7"/>
  <c r="AB90" i="7"/>
  <c r="AB171" i="7"/>
  <c r="AB217" i="7"/>
  <c r="AB320" i="7"/>
  <c r="AB312" i="7"/>
  <c r="AB304" i="7"/>
  <c r="AB62" i="7"/>
  <c r="AB58" i="7"/>
  <c r="AB77" i="7"/>
  <c r="AB94" i="7"/>
  <c r="AB89" i="7"/>
  <c r="AB195" i="7"/>
  <c r="AB29" i="7"/>
  <c r="AB15" i="7"/>
  <c r="AB23" i="7"/>
  <c r="AB51" i="7"/>
  <c r="AB60" i="7"/>
  <c r="AB63" i="7"/>
  <c r="AB76" i="7"/>
  <c r="AB101" i="7"/>
  <c r="AB93" i="7"/>
  <c r="AB104" i="7"/>
  <c r="AB88" i="7"/>
  <c r="AB96" i="7"/>
  <c r="AB114" i="7"/>
  <c r="AB144" i="7"/>
  <c r="AB136" i="7"/>
  <c r="AB128" i="7"/>
  <c r="AB219" i="7"/>
  <c r="AB220" i="7"/>
  <c r="AB246" i="7"/>
  <c r="AB327" i="7"/>
  <c r="AB335" i="7"/>
  <c r="AB305" i="7"/>
  <c r="AB313" i="7"/>
  <c r="AB321" i="7"/>
  <c r="AB39" i="7"/>
  <c r="AB142" i="7"/>
  <c r="AB134" i="7"/>
  <c r="AB126" i="7"/>
  <c r="AB121" i="7"/>
  <c r="AB129" i="7"/>
  <c r="AB137" i="7"/>
  <c r="AB145" i="7"/>
  <c r="AB152" i="7"/>
  <c r="AB155" i="7"/>
  <c r="AB180" i="7"/>
  <c r="AB196" i="7"/>
  <c r="AB188" i="7"/>
  <c r="AB204" i="7"/>
  <c r="AB186" i="7"/>
  <c r="AB194" i="7"/>
  <c r="AB202" i="7"/>
  <c r="AB230" i="7"/>
  <c r="AB238" i="7"/>
  <c r="AB334" i="7"/>
  <c r="AB326" i="7"/>
  <c r="AB13" i="7"/>
  <c r="AB65" i="7"/>
  <c r="AB78" i="7"/>
  <c r="AB92" i="7"/>
  <c r="AB111" i="7"/>
  <c r="AB141" i="7"/>
  <c r="AB133" i="7"/>
  <c r="AB125" i="7"/>
  <c r="AB122" i="7"/>
  <c r="AB130" i="7"/>
  <c r="AB138" i="7"/>
  <c r="AB162" i="7"/>
  <c r="AB154" i="7"/>
  <c r="AB229" i="7"/>
  <c r="AB247" i="7"/>
  <c r="AB317" i="7"/>
  <c r="AB309" i="7"/>
  <c r="AB301" i="7"/>
  <c r="AB108" i="7"/>
  <c r="AB205" i="7"/>
  <c r="AB61" i="7"/>
  <c r="AB66" i="7"/>
  <c r="AB102" i="7"/>
  <c r="AB105" i="7"/>
  <c r="AB109" i="7"/>
  <c r="AB97" i="7"/>
  <c r="AB181" i="7"/>
  <c r="AB189" i="7"/>
  <c r="AB197" i="7"/>
  <c r="AB187" i="7"/>
  <c r="AB203" i="7"/>
  <c r="AB233" i="7"/>
  <c r="AB21" i="7"/>
  <c r="AB20" i="7"/>
  <c r="AB28" i="7"/>
  <c r="AB40" i="7"/>
  <c r="AB72" i="7"/>
  <c r="AB75" i="7"/>
  <c r="AB80" i="7"/>
  <c r="AB100" i="7"/>
  <c r="AB113" i="7"/>
  <c r="AB103" i="7"/>
  <c r="AB218" i="7"/>
  <c r="AB213" i="7"/>
  <c r="AB221" i="7"/>
  <c r="AB294" i="7"/>
  <c r="AB278" i="7"/>
  <c r="AB12" i="7"/>
  <c r="AB17" i="7"/>
  <c r="AB25" i="7"/>
  <c r="AB11" i="7"/>
  <c r="AB19" i="7"/>
  <c r="AB27" i="7"/>
  <c r="AB43" i="7"/>
  <c r="AB64" i="7"/>
  <c r="AB91" i="7"/>
  <c r="AB110" i="7"/>
  <c r="AB140" i="7"/>
  <c r="AB132" i="7"/>
  <c r="AB124" i="7"/>
  <c r="AB173" i="7"/>
  <c r="AB170" i="7"/>
  <c r="AB212" i="7"/>
  <c r="AB215" i="7"/>
  <c r="AB244" i="7"/>
  <c r="AB252" i="7"/>
  <c r="AB267" i="7"/>
  <c r="AB268" i="7"/>
  <c r="AB332" i="7"/>
  <c r="AB324" i="7"/>
  <c r="AB316" i="7"/>
  <c r="AB308" i="7"/>
  <c r="AB325" i="7"/>
  <c r="AB333" i="7"/>
  <c r="AB303" i="7"/>
  <c r="AB311" i="7"/>
  <c r="AB319" i="7"/>
  <c r="C16" i="10"/>
  <c r="AB36" i="7"/>
  <c r="AB82" i="7"/>
  <c r="AB293" i="7"/>
  <c r="AB146" i="7"/>
  <c r="AB336" i="7"/>
  <c r="AB286" i="7"/>
  <c r="AB279" i="7"/>
  <c r="AB287" i="7"/>
  <c r="AB275" i="7"/>
  <c r="AB283" i="7"/>
  <c r="AB291" i="7"/>
  <c r="AB206" i="7"/>
  <c r="AB323" i="7"/>
  <c r="AB260" i="7"/>
  <c r="AB264" i="7"/>
  <c r="AB263" i="7"/>
  <c r="AB271" i="7"/>
  <c r="AB280" i="7"/>
  <c r="AB288" i="7"/>
  <c r="AB273" i="7"/>
  <c r="AB289" i="7"/>
  <c r="AB272" i="7"/>
  <c r="AB292" i="7"/>
  <c r="AB284" i="7"/>
  <c r="AB276" i="7"/>
  <c r="AB290" i="7"/>
  <c r="AB282" i="7"/>
  <c r="AB274" i="7"/>
  <c r="AB266" i="7"/>
  <c r="AB281" i="7"/>
  <c r="AB265" i="7"/>
  <c r="R44" i="13" l="1"/>
  <c r="S44" i="13" s="1"/>
  <c r="AA44" i="13" s="1"/>
  <c r="Q46" i="13"/>
  <c r="O46" i="13"/>
  <c r="R45" i="13"/>
  <c r="P42" i="11"/>
  <c r="P43" i="11" s="1"/>
  <c r="P42" i="13"/>
  <c r="Q42" i="11"/>
  <c r="Q42" i="13"/>
  <c r="Q41" i="11"/>
  <c r="Q43" i="11" s="1"/>
  <c r="Q41" i="13"/>
  <c r="P41" i="11"/>
  <c r="P41" i="13"/>
  <c r="O41" i="11"/>
  <c r="O41" i="13"/>
  <c r="P38" i="11"/>
  <c r="P38" i="13"/>
  <c r="Q39" i="11"/>
  <c r="Q39" i="13"/>
  <c r="P39" i="11"/>
  <c r="P39" i="13"/>
  <c r="Q38" i="11"/>
  <c r="Q38" i="13"/>
  <c r="O38" i="11"/>
  <c r="O38" i="13"/>
  <c r="O35" i="11"/>
  <c r="O35" i="13"/>
  <c r="P36" i="11"/>
  <c r="P36" i="13"/>
  <c r="R36" i="13" s="1"/>
  <c r="Q35" i="11"/>
  <c r="Q35" i="13"/>
  <c r="P35" i="11"/>
  <c r="P35" i="13"/>
  <c r="Q36" i="11"/>
  <c r="Q36" i="13"/>
  <c r="Q33" i="11"/>
  <c r="Q33" i="13"/>
  <c r="P32" i="11"/>
  <c r="P32" i="13"/>
  <c r="Q32" i="11"/>
  <c r="Q32" i="13"/>
  <c r="O32" i="11"/>
  <c r="R32" i="11" s="1"/>
  <c r="S32" i="11" s="1"/>
  <c r="O32" i="13"/>
  <c r="P33" i="11"/>
  <c r="P34" i="11" s="1"/>
  <c r="P33" i="13"/>
  <c r="P34" i="13" s="1"/>
  <c r="Q29" i="11"/>
  <c r="Q29" i="13"/>
  <c r="P30" i="11"/>
  <c r="P30" i="13"/>
  <c r="P29" i="11"/>
  <c r="P29" i="13"/>
  <c r="Q30" i="11"/>
  <c r="Q31" i="11" s="1"/>
  <c r="Q30" i="13"/>
  <c r="Q31" i="13" s="1"/>
  <c r="O29" i="11"/>
  <c r="R29" i="11" s="1"/>
  <c r="S29" i="11" s="1"/>
  <c r="O29" i="13"/>
  <c r="R29" i="13" s="1"/>
  <c r="S29" i="13" s="1"/>
  <c r="AA29" i="13" s="1"/>
  <c r="Q26" i="11"/>
  <c r="Q26" i="13"/>
  <c r="P27" i="11"/>
  <c r="P28" i="11" s="1"/>
  <c r="P27" i="13"/>
  <c r="O26" i="11"/>
  <c r="O26" i="13"/>
  <c r="Q27" i="11"/>
  <c r="Q27" i="13"/>
  <c r="P26" i="11"/>
  <c r="P26" i="13"/>
  <c r="O23" i="11"/>
  <c r="O23" i="13"/>
  <c r="O25" i="13" s="1"/>
  <c r="P23" i="11"/>
  <c r="P23" i="13"/>
  <c r="Q24" i="11"/>
  <c r="Q24" i="13"/>
  <c r="Q23" i="11"/>
  <c r="Q23" i="13"/>
  <c r="P24" i="11"/>
  <c r="P25" i="11" s="1"/>
  <c r="P24" i="13"/>
  <c r="P21" i="11"/>
  <c r="P21" i="13"/>
  <c r="O20" i="11"/>
  <c r="O20" i="13"/>
  <c r="Q21" i="11"/>
  <c r="Q21" i="13"/>
  <c r="P20" i="11"/>
  <c r="P22" i="11" s="1"/>
  <c r="P20" i="13"/>
  <c r="Q20" i="11"/>
  <c r="Q20" i="13"/>
  <c r="O22" i="13"/>
  <c r="Q18" i="11"/>
  <c r="Q18" i="13"/>
  <c r="P18" i="11"/>
  <c r="P18" i="13"/>
  <c r="P17" i="11"/>
  <c r="P17" i="13"/>
  <c r="O17" i="11"/>
  <c r="O17" i="13"/>
  <c r="Q17" i="11"/>
  <c r="Q17" i="13"/>
  <c r="P14" i="11"/>
  <c r="P14" i="13"/>
  <c r="P15" i="11"/>
  <c r="P15" i="13"/>
  <c r="O16" i="13"/>
  <c r="Q14" i="11"/>
  <c r="Q14" i="13"/>
  <c r="Q15" i="11"/>
  <c r="Q16" i="11" s="1"/>
  <c r="Q15" i="13"/>
  <c r="Q16" i="13" s="1"/>
  <c r="O14" i="11"/>
  <c r="O14" i="13"/>
  <c r="P12" i="11"/>
  <c r="P12" i="13"/>
  <c r="O11" i="11"/>
  <c r="O11" i="13"/>
  <c r="P11" i="11"/>
  <c r="P11" i="13"/>
  <c r="O12" i="11"/>
  <c r="O12" i="13"/>
  <c r="Q11" i="11"/>
  <c r="Q11" i="13"/>
  <c r="R11" i="13" s="1"/>
  <c r="S11" i="13" s="1"/>
  <c r="AA11" i="13" s="1"/>
  <c r="Q12" i="11"/>
  <c r="Q12" i="13"/>
  <c r="Q9" i="11"/>
  <c r="Q10" i="11" s="1"/>
  <c r="Q9" i="13"/>
  <c r="O8" i="11"/>
  <c r="R8" i="11" s="1"/>
  <c r="S8" i="11" s="1"/>
  <c r="O8" i="13"/>
  <c r="P9" i="11"/>
  <c r="P9" i="13"/>
  <c r="Q8" i="11"/>
  <c r="Q8" i="13"/>
  <c r="P8" i="11"/>
  <c r="P8" i="13"/>
  <c r="R8" i="13" s="1"/>
  <c r="S8" i="13" s="1"/>
  <c r="AA8" i="13" s="1"/>
  <c r="O9" i="11"/>
  <c r="O10" i="11" s="1"/>
  <c r="O9" i="13"/>
  <c r="R6" i="13"/>
  <c r="O7" i="13"/>
  <c r="Q7" i="13"/>
  <c r="R5" i="13"/>
  <c r="P7" i="13"/>
  <c r="J43" i="11"/>
  <c r="W43" i="11"/>
  <c r="V341" i="7"/>
  <c r="D11" i="12" s="1"/>
  <c r="S340" i="7"/>
  <c r="W340" i="7"/>
  <c r="P341" i="7"/>
  <c r="V44" i="11"/>
  <c r="V46" i="11" s="1"/>
  <c r="W44" i="11"/>
  <c r="U44" i="11"/>
  <c r="U45" i="11"/>
  <c r="P44" i="11"/>
  <c r="U340" i="7"/>
  <c r="B10" i="12" s="1"/>
  <c r="O44" i="11"/>
  <c r="T340" i="7"/>
  <c r="B9" i="12" s="1"/>
  <c r="Q44" i="11"/>
  <c r="V340" i="7"/>
  <c r="B11" i="12" s="1"/>
  <c r="P45" i="11"/>
  <c r="P46" i="11" s="1"/>
  <c r="U341" i="7"/>
  <c r="D10" i="12" s="1"/>
  <c r="O45" i="11"/>
  <c r="T341" i="7"/>
  <c r="J45" i="11"/>
  <c r="Q341" i="7"/>
  <c r="D7" i="12" s="1"/>
  <c r="K44" i="11"/>
  <c r="R340" i="7"/>
  <c r="B8" i="12" s="1"/>
  <c r="I44" i="11"/>
  <c r="P340" i="7"/>
  <c r="B6" i="12" s="1"/>
  <c r="J44" i="11"/>
  <c r="Q340" i="7"/>
  <c r="B7" i="12" s="1"/>
  <c r="K45" i="11"/>
  <c r="R341" i="7"/>
  <c r="D8" i="12" s="1"/>
  <c r="V43" i="11"/>
  <c r="W5" i="11"/>
  <c r="Q6" i="11"/>
  <c r="U5" i="11"/>
  <c r="P5" i="11"/>
  <c r="L41" i="11"/>
  <c r="M41" i="11" s="1"/>
  <c r="K43" i="11"/>
  <c r="X42" i="11"/>
  <c r="Y42" i="11" s="1"/>
  <c r="U43" i="11"/>
  <c r="R41" i="11"/>
  <c r="S41" i="11" s="1"/>
  <c r="W338" i="7"/>
  <c r="Q45" i="11"/>
  <c r="O6" i="11"/>
  <c r="X41" i="11"/>
  <c r="Y41" i="11" s="1"/>
  <c r="W296" i="7"/>
  <c r="O42" i="11"/>
  <c r="AA338" i="7"/>
  <c r="W45" i="11"/>
  <c r="Q5" i="11"/>
  <c r="W6" i="11"/>
  <c r="V5" i="11"/>
  <c r="O5" i="11"/>
  <c r="P6" i="11"/>
  <c r="L42" i="11"/>
  <c r="I43" i="11"/>
  <c r="I45" i="11"/>
  <c r="S338" i="7"/>
  <c r="S296" i="7"/>
  <c r="J40" i="11"/>
  <c r="P37" i="11"/>
  <c r="L38" i="11"/>
  <c r="M38" i="11" s="1"/>
  <c r="W37" i="11"/>
  <c r="AA296" i="7"/>
  <c r="W40" i="11"/>
  <c r="P40" i="11"/>
  <c r="U40" i="11"/>
  <c r="W256" i="7"/>
  <c r="O39" i="11"/>
  <c r="S256" i="7"/>
  <c r="I39" i="11"/>
  <c r="J13" i="11"/>
  <c r="W16" i="11"/>
  <c r="AA256" i="7"/>
  <c r="V39" i="11"/>
  <c r="V40" i="11" s="1"/>
  <c r="X38" i="11"/>
  <c r="Y38" i="11" s="1"/>
  <c r="L32" i="11"/>
  <c r="M32" i="11" s="1"/>
  <c r="V37" i="11"/>
  <c r="U36" i="11"/>
  <c r="AA240" i="7"/>
  <c r="S240" i="7"/>
  <c r="I36" i="11"/>
  <c r="K37" i="11"/>
  <c r="L35" i="11"/>
  <c r="M35" i="11" s="1"/>
  <c r="X35" i="11"/>
  <c r="Y35" i="11" s="1"/>
  <c r="O36" i="11"/>
  <c r="W240" i="7"/>
  <c r="J37" i="11"/>
  <c r="V30" i="11"/>
  <c r="V31" i="11" s="1"/>
  <c r="Y224" i="7"/>
  <c r="V33" i="11" s="1"/>
  <c r="V34" i="11" s="1"/>
  <c r="U33" i="11"/>
  <c r="O33" i="11"/>
  <c r="W224" i="7"/>
  <c r="I33" i="11"/>
  <c r="W30" i="11"/>
  <c r="W31" i="11" s="1"/>
  <c r="Z224" i="7"/>
  <c r="W33" i="11" s="1"/>
  <c r="W34" i="11" s="1"/>
  <c r="X32" i="11"/>
  <c r="Y32" i="11" s="1"/>
  <c r="L29" i="11"/>
  <c r="M29" i="11" s="1"/>
  <c r="W22" i="11"/>
  <c r="J31" i="11"/>
  <c r="W25" i="11"/>
  <c r="J28" i="11"/>
  <c r="O30" i="11"/>
  <c r="W208" i="7"/>
  <c r="L26" i="11"/>
  <c r="M26" i="11" s="1"/>
  <c r="I30" i="11"/>
  <c r="S208" i="7"/>
  <c r="X29" i="11"/>
  <c r="Y29" i="11" s="1"/>
  <c r="U30" i="11"/>
  <c r="AA208" i="7"/>
  <c r="K31" i="11"/>
  <c r="K28" i="11"/>
  <c r="U27" i="11"/>
  <c r="AA176" i="7"/>
  <c r="V25" i="11"/>
  <c r="X26" i="11"/>
  <c r="Y26" i="11" s="1"/>
  <c r="V28" i="11"/>
  <c r="I27" i="11"/>
  <c r="S176" i="7"/>
  <c r="W28" i="11"/>
  <c r="O27" i="11"/>
  <c r="W176" i="7"/>
  <c r="I24" i="11"/>
  <c r="S164" i="7"/>
  <c r="O24" i="11"/>
  <c r="W164" i="7"/>
  <c r="K25" i="11"/>
  <c r="U24" i="11"/>
  <c r="AA164" i="7"/>
  <c r="L23" i="11"/>
  <c r="M23" i="11" s="1"/>
  <c r="J25" i="11"/>
  <c r="V22" i="11"/>
  <c r="X23" i="11"/>
  <c r="Y23" i="11" s="1"/>
  <c r="W19" i="11"/>
  <c r="L17" i="11"/>
  <c r="M17" i="11" s="1"/>
  <c r="Q22" i="11"/>
  <c r="J22" i="11"/>
  <c r="U21" i="11"/>
  <c r="AA148" i="7"/>
  <c r="L20" i="11"/>
  <c r="M20" i="11" s="1"/>
  <c r="K22" i="11"/>
  <c r="X20" i="11"/>
  <c r="Y20" i="11" s="1"/>
  <c r="K19" i="11"/>
  <c r="O21" i="11"/>
  <c r="W148" i="7"/>
  <c r="I21" i="11"/>
  <c r="S148" i="7"/>
  <c r="U18" i="11"/>
  <c r="AA116" i="7"/>
  <c r="V19" i="11"/>
  <c r="J19" i="11"/>
  <c r="X17" i="11"/>
  <c r="Y17" i="11" s="1"/>
  <c r="O18" i="11"/>
  <c r="W116" i="7"/>
  <c r="I18" i="11"/>
  <c r="S116" i="7"/>
  <c r="K13" i="11"/>
  <c r="Q13" i="11"/>
  <c r="V16" i="11"/>
  <c r="L14" i="11"/>
  <c r="M14" i="11" s="1"/>
  <c r="K10" i="11"/>
  <c r="O13" i="11"/>
  <c r="U15" i="11"/>
  <c r="AA84" i="7"/>
  <c r="U10" i="11"/>
  <c r="X9" i="11"/>
  <c r="Y9" i="11" s="1"/>
  <c r="I10" i="11"/>
  <c r="X11" i="11"/>
  <c r="Y11" i="11" s="1"/>
  <c r="X14" i="11"/>
  <c r="Y14" i="11" s="1"/>
  <c r="P16" i="11"/>
  <c r="X68" i="7"/>
  <c r="U12" i="11" s="1"/>
  <c r="U6" i="11"/>
  <c r="Y68" i="7"/>
  <c r="V12" i="11" s="1"/>
  <c r="V13" i="11" s="1"/>
  <c r="V6" i="11"/>
  <c r="O15" i="11"/>
  <c r="W84" i="7"/>
  <c r="I15" i="11"/>
  <c r="S84" i="7"/>
  <c r="K16" i="11"/>
  <c r="L12" i="11"/>
  <c r="M12" i="11" s="1"/>
  <c r="I13" i="11"/>
  <c r="L8" i="11"/>
  <c r="M8" i="11" s="1"/>
  <c r="L11" i="11"/>
  <c r="M11" i="11" s="1"/>
  <c r="J16" i="11"/>
  <c r="L9" i="11"/>
  <c r="M9" i="11" s="1"/>
  <c r="J10" i="11"/>
  <c r="AA54" i="7"/>
  <c r="Z68" i="7"/>
  <c r="Z341" i="7" s="1"/>
  <c r="S68" i="7"/>
  <c r="W68" i="7"/>
  <c r="W32" i="7"/>
  <c r="W54" i="7"/>
  <c r="S54" i="7"/>
  <c r="AA53" i="7"/>
  <c r="AA340" i="7" s="1"/>
  <c r="AA32" i="7"/>
  <c r="J5" i="11"/>
  <c r="J6" i="11"/>
  <c r="I5" i="11"/>
  <c r="K5" i="11"/>
  <c r="K6" i="11"/>
  <c r="S32" i="7"/>
  <c r="I6" i="11"/>
  <c r="R9" i="11" l="1"/>
  <c r="S9" i="11" s="1"/>
  <c r="R11" i="11"/>
  <c r="S11" i="11" s="1"/>
  <c r="R12" i="11"/>
  <c r="S12" i="11" s="1"/>
  <c r="S13" i="11" s="1"/>
  <c r="Q19" i="11"/>
  <c r="P31" i="11"/>
  <c r="R41" i="13"/>
  <c r="S41" i="13" s="1"/>
  <c r="AA41" i="13" s="1"/>
  <c r="P43" i="13"/>
  <c r="R14" i="11"/>
  <c r="S14" i="11" s="1"/>
  <c r="R17" i="11"/>
  <c r="S17" i="11" s="1"/>
  <c r="P19" i="11"/>
  <c r="R21" i="13"/>
  <c r="R20" i="11"/>
  <c r="S20" i="11" s="1"/>
  <c r="X44" i="11"/>
  <c r="Y44" i="11" s="1"/>
  <c r="R30" i="13"/>
  <c r="R33" i="13"/>
  <c r="R34" i="13" s="1"/>
  <c r="Q37" i="11"/>
  <c r="R35" i="11"/>
  <c r="S35" i="11" s="1"/>
  <c r="Q40" i="11"/>
  <c r="Q25" i="11"/>
  <c r="R23" i="11"/>
  <c r="S23" i="11" s="1"/>
  <c r="R26" i="11"/>
  <c r="S26" i="11" s="1"/>
  <c r="Q28" i="11"/>
  <c r="Q34" i="11"/>
  <c r="P13" i="11"/>
  <c r="R17" i="13"/>
  <c r="S17" i="13" s="1"/>
  <c r="AA17" i="13" s="1"/>
  <c r="P19" i="13"/>
  <c r="P25" i="13"/>
  <c r="P28" i="13"/>
  <c r="P31" i="13"/>
  <c r="R32" i="13"/>
  <c r="S32" i="13" s="1"/>
  <c r="AA32" i="13" s="1"/>
  <c r="R38" i="11"/>
  <c r="S38" i="11" s="1"/>
  <c r="R46" i="13"/>
  <c r="S45" i="13"/>
  <c r="Q43" i="13"/>
  <c r="O43" i="13"/>
  <c r="R42" i="13"/>
  <c r="Q40" i="13"/>
  <c r="R38" i="13"/>
  <c r="S38" i="13" s="1"/>
  <c r="AA38" i="13" s="1"/>
  <c r="P40" i="13"/>
  <c r="R39" i="13"/>
  <c r="O40" i="13"/>
  <c r="S36" i="13"/>
  <c r="R35" i="13"/>
  <c r="S35" i="13" s="1"/>
  <c r="AA35" i="13" s="1"/>
  <c r="O37" i="13"/>
  <c r="Q37" i="13"/>
  <c r="P37" i="13"/>
  <c r="S33" i="13"/>
  <c r="Q34" i="13"/>
  <c r="O34" i="13"/>
  <c r="S30" i="13"/>
  <c r="R31" i="13"/>
  <c r="O31" i="13"/>
  <c r="R27" i="13"/>
  <c r="Q28" i="13"/>
  <c r="O28" i="13"/>
  <c r="R26" i="13"/>
  <c r="S26" i="13" s="1"/>
  <c r="AA26" i="13" s="1"/>
  <c r="R23" i="13"/>
  <c r="S23" i="13" s="1"/>
  <c r="AA23" i="13" s="1"/>
  <c r="R24" i="13"/>
  <c r="Q25" i="13"/>
  <c r="S21" i="13"/>
  <c r="R20" i="13"/>
  <c r="S20" i="13" s="1"/>
  <c r="AA20" i="13" s="1"/>
  <c r="Q22" i="13"/>
  <c r="P22" i="13"/>
  <c r="R18" i="13"/>
  <c r="Q19" i="13"/>
  <c r="O19" i="13"/>
  <c r="R14" i="13"/>
  <c r="S14" i="13" s="1"/>
  <c r="AA14" i="13" s="1"/>
  <c r="P16" i="13"/>
  <c r="R15" i="13"/>
  <c r="P13" i="13"/>
  <c r="Q13" i="13"/>
  <c r="O13" i="13"/>
  <c r="R12" i="13"/>
  <c r="P10" i="13"/>
  <c r="R9" i="13"/>
  <c r="O10" i="13"/>
  <c r="Q10" i="13"/>
  <c r="P10" i="11"/>
  <c r="S5" i="13"/>
  <c r="S6" i="13"/>
  <c r="AA6" i="13" s="1"/>
  <c r="R7" i="13"/>
  <c r="O46" i="11"/>
  <c r="S10" i="11"/>
  <c r="M10" i="11"/>
  <c r="W46" i="11"/>
  <c r="L44" i="11"/>
  <c r="M44" i="11" s="1"/>
  <c r="U46" i="11"/>
  <c r="R44" i="11"/>
  <c r="S44" i="11" s="1"/>
  <c r="X341" i="7"/>
  <c r="D12" i="12" s="1"/>
  <c r="Z340" i="7"/>
  <c r="B14" i="12" s="1"/>
  <c r="Y341" i="7"/>
  <c r="D13" i="12" s="1"/>
  <c r="J46" i="11"/>
  <c r="Q46" i="11"/>
  <c r="Y43" i="11"/>
  <c r="K46" i="11"/>
  <c r="X340" i="7"/>
  <c r="B12" i="12" s="1"/>
  <c r="Y340" i="7"/>
  <c r="B13" i="12" s="1"/>
  <c r="W7" i="11"/>
  <c r="M13" i="11"/>
  <c r="R45" i="11"/>
  <c r="S45" i="11" s="1"/>
  <c r="L43" i="11"/>
  <c r="M42" i="11"/>
  <c r="M43" i="11" s="1"/>
  <c r="S341" i="7"/>
  <c r="D6" i="12"/>
  <c r="W341" i="7"/>
  <c r="D9" i="12"/>
  <c r="D14" i="12"/>
  <c r="X45" i="11"/>
  <c r="L45" i="11"/>
  <c r="I46" i="11"/>
  <c r="O43" i="11"/>
  <c r="R42" i="11"/>
  <c r="P7" i="11"/>
  <c r="X43" i="11"/>
  <c r="O40" i="11"/>
  <c r="R39" i="11"/>
  <c r="I40" i="11"/>
  <c r="L39" i="11"/>
  <c r="X39" i="11"/>
  <c r="Y39" i="11" s="1"/>
  <c r="Y40" i="11" s="1"/>
  <c r="R36" i="11"/>
  <c r="O37" i="11"/>
  <c r="I37" i="11"/>
  <c r="L36" i="11"/>
  <c r="X36" i="11"/>
  <c r="Y36" i="11" s="1"/>
  <c r="Y37" i="11" s="1"/>
  <c r="U37" i="11"/>
  <c r="I34" i="11"/>
  <c r="L33" i="11"/>
  <c r="X33" i="11"/>
  <c r="Y33" i="11" s="1"/>
  <c r="Y34" i="11" s="1"/>
  <c r="U34" i="11"/>
  <c r="AA224" i="7"/>
  <c r="R33" i="11"/>
  <c r="O34" i="11"/>
  <c r="X30" i="11"/>
  <c r="Y30" i="11" s="1"/>
  <c r="Y31" i="11" s="1"/>
  <c r="U31" i="11"/>
  <c r="L30" i="11"/>
  <c r="I31" i="11"/>
  <c r="O31" i="11"/>
  <c r="R30" i="11"/>
  <c r="R27" i="11"/>
  <c r="O28" i="11"/>
  <c r="X27" i="11"/>
  <c r="Y27" i="11" s="1"/>
  <c r="Y28" i="11" s="1"/>
  <c r="U28" i="11"/>
  <c r="L27" i="11"/>
  <c r="I28" i="11"/>
  <c r="L24" i="11"/>
  <c r="I25" i="11"/>
  <c r="R24" i="11"/>
  <c r="O25" i="11"/>
  <c r="U25" i="11"/>
  <c r="X24" i="11"/>
  <c r="Y24" i="11" s="1"/>
  <c r="Y25" i="11" s="1"/>
  <c r="R21" i="11"/>
  <c r="O22" i="11"/>
  <c r="L21" i="11"/>
  <c r="I22" i="11"/>
  <c r="X21" i="11"/>
  <c r="Y21" i="11" s="1"/>
  <c r="Y22" i="11" s="1"/>
  <c r="U22" i="11"/>
  <c r="L18" i="11"/>
  <c r="I19" i="11"/>
  <c r="R18" i="11"/>
  <c r="O19" i="11"/>
  <c r="X18" i="11"/>
  <c r="Y18" i="11" s="1"/>
  <c r="Y19" i="11" s="1"/>
  <c r="U19" i="11"/>
  <c r="L13" i="11"/>
  <c r="I16" i="11"/>
  <c r="L15" i="11"/>
  <c r="U16" i="11"/>
  <c r="X15" i="11"/>
  <c r="Y15" i="11" s="1"/>
  <c r="Y16" i="11" s="1"/>
  <c r="AA68" i="7"/>
  <c r="W12" i="11"/>
  <c r="W13" i="11" s="1"/>
  <c r="R15" i="11"/>
  <c r="O16" i="11"/>
  <c r="U13" i="11"/>
  <c r="R10" i="11"/>
  <c r="L10" i="11"/>
  <c r="W8" i="11"/>
  <c r="W10" i="11" s="1"/>
  <c r="K7" i="11"/>
  <c r="R5" i="11"/>
  <c r="L5" i="11"/>
  <c r="I48" i="11" s="1"/>
  <c r="J7" i="11"/>
  <c r="V8" i="11"/>
  <c r="O7" i="11"/>
  <c r="R6" i="11"/>
  <c r="Q7" i="11"/>
  <c r="I7" i="11"/>
  <c r="L6" i="11"/>
  <c r="O259" i="7"/>
  <c r="O243" i="7"/>
  <c r="R13" i="11" l="1"/>
  <c r="O49" i="11"/>
  <c r="S46" i="13"/>
  <c r="AA45" i="13"/>
  <c r="AA46" i="13" s="1"/>
  <c r="S42" i="13"/>
  <c r="R43" i="13"/>
  <c r="R40" i="13"/>
  <c r="S39" i="13"/>
  <c r="AA36" i="13"/>
  <c r="AA37" i="13" s="1"/>
  <c r="S37" i="13"/>
  <c r="R48" i="13"/>
  <c r="S48" i="13" s="1"/>
  <c r="R37" i="13"/>
  <c r="S34" i="13"/>
  <c r="AA33" i="13"/>
  <c r="AA34" i="13" s="1"/>
  <c r="S31" i="13"/>
  <c r="AA30" i="13"/>
  <c r="AA31" i="13" s="1"/>
  <c r="O48" i="13"/>
  <c r="Q49" i="13"/>
  <c r="R28" i="13"/>
  <c r="S27" i="13"/>
  <c r="S24" i="13"/>
  <c r="R25" i="13"/>
  <c r="S22" i="13"/>
  <c r="AA21" i="13"/>
  <c r="AA22" i="13" s="1"/>
  <c r="R22" i="13"/>
  <c r="R19" i="13"/>
  <c r="S18" i="13"/>
  <c r="Q48" i="13"/>
  <c r="P49" i="13"/>
  <c r="R16" i="13"/>
  <c r="S15" i="13"/>
  <c r="R49" i="13"/>
  <c r="O49" i="13"/>
  <c r="O50" i="13" s="1"/>
  <c r="P48" i="13"/>
  <c r="S12" i="13"/>
  <c r="R13" i="13"/>
  <c r="R10" i="13"/>
  <c r="S9" i="13"/>
  <c r="S7" i="13"/>
  <c r="AA5" i="13"/>
  <c r="AA48" i="13" s="1"/>
  <c r="P48" i="11"/>
  <c r="S46" i="11"/>
  <c r="J48" i="11"/>
  <c r="R46" i="11"/>
  <c r="Q49" i="11"/>
  <c r="M5" i="11"/>
  <c r="K49" i="11"/>
  <c r="M6" i="11"/>
  <c r="L49" i="11"/>
  <c r="J49" i="11"/>
  <c r="K48" i="11"/>
  <c r="I49" i="11"/>
  <c r="I50" i="11" s="1"/>
  <c r="S6" i="11"/>
  <c r="R49" i="11"/>
  <c r="S5" i="11"/>
  <c r="P49" i="11"/>
  <c r="O48" i="11"/>
  <c r="O50" i="11" s="1"/>
  <c r="Q48" i="11"/>
  <c r="R31" i="11"/>
  <c r="S30" i="11"/>
  <c r="S31" i="11" s="1"/>
  <c r="L40" i="11"/>
  <c r="M39" i="11"/>
  <c r="M40" i="11" s="1"/>
  <c r="X46" i="11"/>
  <c r="Y45" i="11"/>
  <c r="Y46" i="11" s="1"/>
  <c r="L16" i="11"/>
  <c r="M15" i="11"/>
  <c r="M16" i="11" s="1"/>
  <c r="L19" i="11"/>
  <c r="M18" i="11"/>
  <c r="M19" i="11" s="1"/>
  <c r="L22" i="11"/>
  <c r="M21" i="11"/>
  <c r="M22" i="11" s="1"/>
  <c r="L25" i="11"/>
  <c r="M24" i="11"/>
  <c r="M25" i="11" s="1"/>
  <c r="R43" i="11"/>
  <c r="S42" i="11"/>
  <c r="S43" i="11" s="1"/>
  <c r="R16" i="11"/>
  <c r="S15" i="11"/>
  <c r="S16" i="11" s="1"/>
  <c r="R37" i="11"/>
  <c r="S36" i="11"/>
  <c r="S37" i="11" s="1"/>
  <c r="R40" i="11"/>
  <c r="S39" i="11"/>
  <c r="S40" i="11" s="1"/>
  <c r="L46" i="11"/>
  <c r="M45" i="11"/>
  <c r="M46" i="11" s="1"/>
  <c r="R19" i="11"/>
  <c r="S18" i="11"/>
  <c r="S19" i="11" s="1"/>
  <c r="R22" i="11"/>
  <c r="S21" i="11"/>
  <c r="S22" i="11" s="1"/>
  <c r="R25" i="11"/>
  <c r="S24" i="11"/>
  <c r="S25" i="11" s="1"/>
  <c r="L28" i="11"/>
  <c r="M27" i="11"/>
  <c r="M28" i="11" s="1"/>
  <c r="R28" i="11"/>
  <c r="S27" i="11"/>
  <c r="S28" i="11" s="1"/>
  <c r="L31" i="11"/>
  <c r="M30" i="11"/>
  <c r="M31" i="11" s="1"/>
  <c r="R34" i="11"/>
  <c r="S33" i="11"/>
  <c r="S34" i="11" s="1"/>
  <c r="L34" i="11"/>
  <c r="M33" i="11"/>
  <c r="M34" i="11" s="1"/>
  <c r="L37" i="11"/>
  <c r="M36" i="11"/>
  <c r="M37" i="11" s="1"/>
  <c r="AA341" i="7"/>
  <c r="N296" i="7"/>
  <c r="E42" i="11" s="1"/>
  <c r="M295" i="7"/>
  <c r="D41" i="11" s="1"/>
  <c r="L295" i="7"/>
  <c r="C41" i="11" s="1"/>
  <c r="N295" i="7"/>
  <c r="E41" i="11" s="1"/>
  <c r="L296" i="7"/>
  <c r="M296" i="7"/>
  <c r="D42" i="11" s="1"/>
  <c r="O295" i="7"/>
  <c r="L256" i="7"/>
  <c r="M255" i="7"/>
  <c r="D38" i="11" s="1"/>
  <c r="L255" i="7"/>
  <c r="C38" i="11" s="1"/>
  <c r="N255" i="7"/>
  <c r="E38" i="11" s="1"/>
  <c r="N256" i="7"/>
  <c r="E39" i="11" s="1"/>
  <c r="O255" i="7"/>
  <c r="M256" i="7"/>
  <c r="D39" i="11" s="1"/>
  <c r="X40" i="11"/>
  <c r="X37" i="11"/>
  <c r="X34" i="11"/>
  <c r="X31" i="11"/>
  <c r="X28" i="11"/>
  <c r="X25" i="11"/>
  <c r="X22" i="11"/>
  <c r="X19" i="11"/>
  <c r="X12" i="11"/>
  <c r="Y12" i="11" s="1"/>
  <c r="Y13" i="11" s="1"/>
  <c r="X16" i="11"/>
  <c r="X8" i="11"/>
  <c r="V10" i="11"/>
  <c r="R7" i="11"/>
  <c r="L7" i="11"/>
  <c r="U7" i="11"/>
  <c r="O227" i="7"/>
  <c r="O211" i="7"/>
  <c r="O167" i="7"/>
  <c r="O151" i="7"/>
  <c r="S43" i="13" l="1"/>
  <c r="AA42" i="13"/>
  <c r="AA43" i="13" s="1"/>
  <c r="S40" i="13"/>
  <c r="AA39" i="13"/>
  <c r="AA40" i="13" s="1"/>
  <c r="R50" i="13"/>
  <c r="Q50" i="13"/>
  <c r="S28" i="13"/>
  <c r="AA27" i="13"/>
  <c r="AA28" i="13" s="1"/>
  <c r="P50" i="13"/>
  <c r="S25" i="13"/>
  <c r="AA24" i="13"/>
  <c r="AA25" i="13" s="1"/>
  <c r="S19" i="13"/>
  <c r="AA18" i="13"/>
  <c r="AA19" i="13" s="1"/>
  <c r="S49" i="13"/>
  <c r="S50" i="13" s="1"/>
  <c r="S16" i="13"/>
  <c r="AA15" i="13"/>
  <c r="AA16" i="13" s="1"/>
  <c r="P50" i="11"/>
  <c r="S13" i="13"/>
  <c r="AA12" i="13"/>
  <c r="AA13" i="13" s="1"/>
  <c r="S10" i="13"/>
  <c r="AA9" i="13"/>
  <c r="AA7" i="13"/>
  <c r="M7" i="11"/>
  <c r="D43" i="11"/>
  <c r="J50" i="11"/>
  <c r="Q50" i="11"/>
  <c r="K50" i="11"/>
  <c r="S49" i="11"/>
  <c r="M49" i="11"/>
  <c r="S7" i="11"/>
  <c r="X10" i="11"/>
  <c r="Y8" i="11"/>
  <c r="Y10" i="11" s="1"/>
  <c r="E43" i="11"/>
  <c r="D40" i="11"/>
  <c r="F41" i="11"/>
  <c r="C42" i="11"/>
  <c r="O296" i="7"/>
  <c r="AB296" i="7" s="1"/>
  <c r="F38" i="11"/>
  <c r="E40" i="11"/>
  <c r="O256" i="7"/>
  <c r="AB256" i="7" s="1"/>
  <c r="C39" i="11"/>
  <c r="O239" i="7"/>
  <c r="N240" i="7"/>
  <c r="E36" i="11" s="1"/>
  <c r="N239" i="7"/>
  <c r="E35" i="11" s="1"/>
  <c r="M240" i="7"/>
  <c r="D36" i="11" s="1"/>
  <c r="M239" i="7"/>
  <c r="D35" i="11" s="1"/>
  <c r="L240" i="7"/>
  <c r="L239" i="7"/>
  <c r="C35" i="11" s="1"/>
  <c r="N224" i="7"/>
  <c r="E33" i="11" s="1"/>
  <c r="M223" i="7"/>
  <c r="D32" i="11" s="1"/>
  <c r="M224" i="7"/>
  <c r="D33" i="11" s="1"/>
  <c r="N223" i="7"/>
  <c r="E32" i="11" s="1"/>
  <c r="O223" i="7"/>
  <c r="L224" i="7"/>
  <c r="L223" i="7"/>
  <c r="C32" i="11" s="1"/>
  <c r="O175" i="7"/>
  <c r="N176" i="7"/>
  <c r="E27" i="11" s="1"/>
  <c r="L175" i="7"/>
  <c r="C26" i="11" s="1"/>
  <c r="M175" i="7"/>
  <c r="D26" i="11" s="1"/>
  <c r="N175" i="7"/>
  <c r="E26" i="11" s="1"/>
  <c r="M176" i="7"/>
  <c r="D27" i="11" s="1"/>
  <c r="L176" i="7"/>
  <c r="N164" i="7"/>
  <c r="E24" i="11" s="1"/>
  <c r="M163" i="7"/>
  <c r="D23" i="11" s="1"/>
  <c r="N163" i="7"/>
  <c r="E23" i="11" s="1"/>
  <c r="O163" i="7"/>
  <c r="M164" i="7"/>
  <c r="D24" i="11" s="1"/>
  <c r="L164" i="7"/>
  <c r="L163" i="7"/>
  <c r="C23" i="11" s="1"/>
  <c r="X13" i="11"/>
  <c r="O119" i="7"/>
  <c r="O87" i="7"/>
  <c r="O71" i="7"/>
  <c r="O57" i="7"/>
  <c r="O35" i="7"/>
  <c r="AB151" i="7"/>
  <c r="AB163" i="7" s="1"/>
  <c r="AB167" i="7"/>
  <c r="AB175" i="7" s="1"/>
  <c r="AB211" i="7"/>
  <c r="AB223" i="7" s="1"/>
  <c r="AB227" i="7"/>
  <c r="AB239" i="7" s="1"/>
  <c r="AB259" i="7"/>
  <c r="AB295" i="7" s="1"/>
  <c r="AA10" i="13" l="1"/>
  <c r="AA49" i="13"/>
  <c r="G41" i="11"/>
  <c r="AA41" i="11" s="1"/>
  <c r="G38" i="11"/>
  <c r="AA38" i="11" s="1"/>
  <c r="F42" i="11"/>
  <c r="G42" i="11" s="1"/>
  <c r="C43" i="11"/>
  <c r="F35" i="11"/>
  <c r="D37" i="11"/>
  <c r="C40" i="11"/>
  <c r="F39" i="11"/>
  <c r="G39" i="11" s="1"/>
  <c r="AA39" i="11" s="1"/>
  <c r="D34" i="11"/>
  <c r="E37" i="11"/>
  <c r="C36" i="11"/>
  <c r="O240" i="7"/>
  <c r="AB240" i="7" s="1"/>
  <c r="F32" i="11"/>
  <c r="C33" i="11"/>
  <c r="O224" i="7"/>
  <c r="AB224" i="7" s="1"/>
  <c r="E34" i="11"/>
  <c r="D25" i="11"/>
  <c r="D28" i="11"/>
  <c r="C27" i="11"/>
  <c r="O176" i="7"/>
  <c r="AB176" i="7" s="1"/>
  <c r="F26" i="11"/>
  <c r="E28" i="11"/>
  <c r="F23" i="11"/>
  <c r="C24" i="11"/>
  <c r="O164" i="7"/>
  <c r="AB164" i="7" s="1"/>
  <c r="E25" i="11"/>
  <c r="M148" i="7"/>
  <c r="D21" i="11" s="1"/>
  <c r="N147" i="7"/>
  <c r="E20" i="11" s="1"/>
  <c r="N148" i="7"/>
  <c r="E21" i="11" s="1"/>
  <c r="L147" i="7"/>
  <c r="C20" i="11" s="1"/>
  <c r="L148" i="7"/>
  <c r="O147" i="7"/>
  <c r="M147" i="7"/>
  <c r="D20" i="11" s="1"/>
  <c r="M116" i="7"/>
  <c r="D18" i="11" s="1"/>
  <c r="N115" i="7"/>
  <c r="E17" i="11" s="1"/>
  <c r="N116" i="7"/>
  <c r="E18" i="11" s="1"/>
  <c r="L115" i="7"/>
  <c r="C17" i="11" s="1"/>
  <c r="L116" i="7"/>
  <c r="O115" i="7"/>
  <c r="M115" i="7"/>
  <c r="D17" i="11" s="1"/>
  <c r="M84" i="7"/>
  <c r="D15" i="11" s="1"/>
  <c r="L83" i="7"/>
  <c r="C14" i="11" s="1"/>
  <c r="O83" i="7"/>
  <c r="N83" i="7"/>
  <c r="E14" i="11" s="1"/>
  <c r="N84" i="7"/>
  <c r="E15" i="11" s="1"/>
  <c r="M83" i="7"/>
  <c r="D14" i="11" s="1"/>
  <c r="L84" i="7"/>
  <c r="M68" i="7"/>
  <c r="D12" i="11" s="1"/>
  <c r="N68" i="7"/>
  <c r="E12" i="11" s="1"/>
  <c r="M67" i="7"/>
  <c r="D11" i="11" s="1"/>
  <c r="N67" i="7"/>
  <c r="E11" i="11" s="1"/>
  <c r="O67" i="7"/>
  <c r="L68" i="7"/>
  <c r="L67" i="7"/>
  <c r="C11" i="11" s="1"/>
  <c r="N53" i="7"/>
  <c r="E8" i="11" s="1"/>
  <c r="L53" i="7"/>
  <c r="C8" i="11" s="1"/>
  <c r="O53" i="7"/>
  <c r="N54" i="7"/>
  <c r="E9" i="11" s="1"/>
  <c r="L54" i="7"/>
  <c r="C9" i="11" s="1"/>
  <c r="M53" i="7"/>
  <c r="D8" i="11" s="1"/>
  <c r="M54" i="7"/>
  <c r="D9" i="11" s="1"/>
  <c r="AB119" i="7"/>
  <c r="AB147" i="7" s="1"/>
  <c r="AB87" i="7"/>
  <c r="AB115" i="7" s="1"/>
  <c r="AB71" i="7"/>
  <c r="AB83" i="7" s="1"/>
  <c r="AB57" i="7"/>
  <c r="AB67" i="7" s="1"/>
  <c r="AB35" i="7"/>
  <c r="AB53" i="7" s="1"/>
  <c r="G43" i="11" l="1"/>
  <c r="AA42" i="11"/>
  <c r="AA43" i="11" s="1"/>
  <c r="G26" i="11"/>
  <c r="AA26" i="11" s="1"/>
  <c r="G32" i="11"/>
  <c r="AA32" i="11" s="1"/>
  <c r="G35" i="11"/>
  <c r="AA35" i="11" s="1"/>
  <c r="G40" i="11"/>
  <c r="G23" i="11"/>
  <c r="AA23" i="11" s="1"/>
  <c r="F43" i="11"/>
  <c r="F40" i="11"/>
  <c r="AA40" i="11"/>
  <c r="C37" i="11"/>
  <c r="F36" i="11"/>
  <c r="G36" i="11" s="1"/>
  <c r="C34" i="11"/>
  <c r="F33" i="11"/>
  <c r="G33" i="11" s="1"/>
  <c r="AA33" i="11" s="1"/>
  <c r="F27" i="11"/>
  <c r="G27" i="11" s="1"/>
  <c r="C28" i="11"/>
  <c r="F24" i="11"/>
  <c r="G24" i="11" s="1"/>
  <c r="C25" i="11"/>
  <c r="E22" i="11"/>
  <c r="F11" i="11"/>
  <c r="F20" i="11"/>
  <c r="E19" i="11"/>
  <c r="C21" i="11"/>
  <c r="O148" i="7"/>
  <c r="AB148" i="7" s="1"/>
  <c r="D22" i="11"/>
  <c r="E13" i="11"/>
  <c r="F17" i="11"/>
  <c r="C18" i="11"/>
  <c r="O116" i="7"/>
  <c r="AB116" i="7" s="1"/>
  <c r="D19" i="11"/>
  <c r="D13" i="11"/>
  <c r="C10" i="11"/>
  <c r="C15" i="11"/>
  <c r="O84" i="7"/>
  <c r="AB84" i="7" s="1"/>
  <c r="F14" i="11"/>
  <c r="O68" i="7"/>
  <c r="AB68" i="7" s="1"/>
  <c r="C12" i="11"/>
  <c r="E16" i="11"/>
  <c r="D16" i="11"/>
  <c r="E10" i="11"/>
  <c r="F9" i="11"/>
  <c r="G9" i="11" s="1"/>
  <c r="AA9" i="11" s="1"/>
  <c r="D10" i="11"/>
  <c r="F8" i="11"/>
  <c r="O54" i="7"/>
  <c r="AB54" i="7" s="1"/>
  <c r="G199" i="7"/>
  <c r="G37" i="11" l="1"/>
  <c r="AA36" i="11"/>
  <c r="AA37" i="11" s="1"/>
  <c r="G28" i="11"/>
  <c r="AA27" i="11"/>
  <c r="AA28" i="11" s="1"/>
  <c r="G25" i="11"/>
  <c r="AA24" i="11"/>
  <c r="AA25" i="11" s="1"/>
  <c r="G20" i="11"/>
  <c r="AA20" i="11" s="1"/>
  <c r="G11" i="11"/>
  <c r="AA11" i="11" s="1"/>
  <c r="G8" i="11"/>
  <c r="G14" i="11"/>
  <c r="AA14" i="11" s="1"/>
  <c r="G17" i="11"/>
  <c r="AA17" i="11" s="1"/>
  <c r="G34" i="11"/>
  <c r="F37" i="11"/>
  <c r="F34" i="11"/>
  <c r="AA34" i="11"/>
  <c r="F28" i="11"/>
  <c r="F25" i="11"/>
  <c r="C22" i="11"/>
  <c r="F21" i="11"/>
  <c r="G21" i="11" s="1"/>
  <c r="C19" i="11"/>
  <c r="F18" i="11"/>
  <c r="G18" i="11" s="1"/>
  <c r="F12" i="11"/>
  <c r="G12" i="11" s="1"/>
  <c r="AA12" i="11" s="1"/>
  <c r="C13" i="11"/>
  <c r="F15" i="11"/>
  <c r="G15" i="11" s="1"/>
  <c r="AA15" i="11" s="1"/>
  <c r="C16" i="11"/>
  <c r="F10" i="11"/>
  <c r="O179" i="7"/>
  <c r="G10" i="11" l="1"/>
  <c r="AA8" i="11"/>
  <c r="AA10" i="11" s="1"/>
  <c r="G19" i="11"/>
  <c r="AA18" i="11"/>
  <c r="AA19" i="11" s="1"/>
  <c r="G22" i="11"/>
  <c r="AA21" i="11"/>
  <c r="AA22" i="11" s="1"/>
  <c r="G16" i="11"/>
  <c r="G13" i="11"/>
  <c r="N208" i="7"/>
  <c r="E30" i="11" s="1"/>
  <c r="M207" i="7"/>
  <c r="D29" i="11" s="1"/>
  <c r="M208" i="7"/>
  <c r="D30" i="11" s="1"/>
  <c r="O207" i="7"/>
  <c r="N207" i="7"/>
  <c r="E29" i="11" s="1"/>
  <c r="L208" i="7"/>
  <c r="L207" i="7"/>
  <c r="C29" i="11" s="1"/>
  <c r="F22" i="11"/>
  <c r="F19" i="11"/>
  <c r="F16" i="11"/>
  <c r="AA16" i="11"/>
  <c r="F13" i="11"/>
  <c r="AA13" i="11"/>
  <c r="AB179" i="7"/>
  <c r="AB207" i="7" s="1"/>
  <c r="G197" i="7"/>
  <c r="G187" i="7"/>
  <c r="G195" i="7"/>
  <c r="G185" i="7"/>
  <c r="G179" i="7"/>
  <c r="G189" i="7"/>
  <c r="G191" i="7"/>
  <c r="G193" i="7"/>
  <c r="G203" i="7"/>
  <c r="O299" i="7"/>
  <c r="M337" i="7" l="1"/>
  <c r="D44" i="11" s="1"/>
  <c r="L337" i="7"/>
  <c r="C44" i="11" s="1"/>
  <c r="N338" i="7"/>
  <c r="E45" i="11" s="1"/>
  <c r="M338" i="7"/>
  <c r="D45" i="11" s="1"/>
  <c r="O337" i="7"/>
  <c r="N337" i="7"/>
  <c r="E44" i="11" s="1"/>
  <c r="L338" i="7"/>
  <c r="D31" i="11"/>
  <c r="F29" i="11"/>
  <c r="C30" i="11"/>
  <c r="O208" i="7"/>
  <c r="AB208" i="7" s="1"/>
  <c r="E31" i="11"/>
  <c r="AB299" i="7"/>
  <c r="AB337" i="7" s="1"/>
  <c r="X31" i="8"/>
  <c r="T31" i="8"/>
  <c r="P31" i="8"/>
  <c r="L31" i="8"/>
  <c r="X30" i="8"/>
  <c r="T30" i="8"/>
  <c r="P30" i="8"/>
  <c r="L30" i="8"/>
  <c r="X29" i="8"/>
  <c r="T29" i="8"/>
  <c r="P29" i="8"/>
  <c r="L29" i="8"/>
  <c r="X27" i="8"/>
  <c r="T27" i="8"/>
  <c r="P27" i="8"/>
  <c r="L27" i="8"/>
  <c r="X25" i="8"/>
  <c r="T25" i="8"/>
  <c r="P25" i="8"/>
  <c r="L25" i="8"/>
  <c r="X24" i="8"/>
  <c r="T24" i="8"/>
  <c r="P24" i="8"/>
  <c r="L24" i="8"/>
  <c r="X22" i="8"/>
  <c r="T22" i="8"/>
  <c r="P22" i="8"/>
  <c r="L22" i="8"/>
  <c r="X20" i="8"/>
  <c r="T20" i="8"/>
  <c r="P20" i="8"/>
  <c r="L20" i="8"/>
  <c r="X19" i="8"/>
  <c r="T19" i="8"/>
  <c r="P19" i="8"/>
  <c r="L19" i="8"/>
  <c r="X18" i="8"/>
  <c r="T18" i="8"/>
  <c r="P18" i="8"/>
  <c r="L18" i="8"/>
  <c r="X16" i="8"/>
  <c r="T16" i="8"/>
  <c r="P16" i="8"/>
  <c r="L16" i="8"/>
  <c r="X15" i="8"/>
  <c r="T15" i="8"/>
  <c r="P15" i="8"/>
  <c r="L15" i="8"/>
  <c r="X14" i="8"/>
  <c r="T14" i="8"/>
  <c r="P14" i="8"/>
  <c r="L14" i="8"/>
  <c r="X12" i="8"/>
  <c r="T12" i="8"/>
  <c r="P12" i="8"/>
  <c r="L12" i="8"/>
  <c r="X11" i="8"/>
  <c r="T11" i="8"/>
  <c r="P11" i="8"/>
  <c r="L11" i="8"/>
  <c r="X9" i="8"/>
  <c r="T9" i="8"/>
  <c r="P9" i="8"/>
  <c r="L9" i="8"/>
  <c r="X8" i="8"/>
  <c r="T8" i="8"/>
  <c r="P8" i="8"/>
  <c r="L8" i="8"/>
  <c r="X6" i="8"/>
  <c r="T6" i="8"/>
  <c r="P6" i="8"/>
  <c r="L6" i="8"/>
  <c r="X5" i="8"/>
  <c r="T5" i="8"/>
  <c r="P5" i="8"/>
  <c r="L5" i="8"/>
  <c r="D46" i="11" l="1"/>
  <c r="G29" i="11"/>
  <c r="AA29" i="11" s="1"/>
  <c r="C45" i="11"/>
  <c r="O338" i="7"/>
  <c r="E46" i="11"/>
  <c r="F44" i="11"/>
  <c r="C31" i="11"/>
  <c r="F30" i="11"/>
  <c r="G30" i="11" s="1"/>
  <c r="AB243" i="7"/>
  <c r="AB255" i="7" s="1"/>
  <c r="G31" i="11" l="1"/>
  <c r="AA30" i="11"/>
  <c r="AA31" i="11" s="1"/>
  <c r="G44" i="11"/>
  <c r="AA44" i="11" s="1"/>
  <c r="C46" i="11"/>
  <c r="F45" i="11"/>
  <c r="G45" i="11" s="1"/>
  <c r="F31" i="11"/>
  <c r="O7" i="7"/>
  <c r="G46" i="11" l="1"/>
  <c r="AA45" i="11"/>
  <c r="AA46" i="11" s="1"/>
  <c r="F46" i="11"/>
  <c r="N31" i="7"/>
  <c r="M32" i="7"/>
  <c r="M31" i="7"/>
  <c r="O31" i="7"/>
  <c r="N32" i="7"/>
  <c r="L31" i="7"/>
  <c r="L32" i="7"/>
  <c r="AB7" i="7"/>
  <c r="N341" i="7" l="1"/>
  <c r="D5" i="12" s="1"/>
  <c r="N340" i="7"/>
  <c r="B5" i="12" s="1"/>
  <c r="O340" i="7"/>
  <c r="AB340" i="7" s="1"/>
  <c r="L341" i="7"/>
  <c r="M340" i="7"/>
  <c r="B4" i="12" s="1"/>
  <c r="L340" i="7"/>
  <c r="B3" i="12" s="1"/>
  <c r="M341" i="7"/>
  <c r="D4" i="12" s="1"/>
  <c r="AB31" i="7"/>
  <c r="C6" i="11"/>
  <c r="C5" i="11"/>
  <c r="D5" i="11"/>
  <c r="D6" i="11"/>
  <c r="E6" i="11"/>
  <c r="E5" i="11"/>
  <c r="O341" i="7" l="1"/>
  <c r="AB341" i="7" s="1"/>
  <c r="C14" i="12"/>
  <c r="C7" i="12"/>
  <c r="C5" i="12"/>
  <c r="C9" i="12"/>
  <c r="C4" i="12"/>
  <c r="C13" i="12"/>
  <c r="C6" i="12"/>
  <c r="C12" i="12"/>
  <c r="C10" i="12"/>
  <c r="C3" i="12"/>
  <c r="C8" i="12"/>
  <c r="C11" i="12"/>
  <c r="D3" i="12"/>
  <c r="X5" i="11"/>
  <c r="E7" i="11"/>
  <c r="D7" i="11"/>
  <c r="F5" i="11"/>
  <c r="D49" i="11" s="1"/>
  <c r="F6" i="11"/>
  <c r="C7" i="11"/>
  <c r="E8" i="12" l="1"/>
  <c r="E11" i="12"/>
  <c r="E9" i="12"/>
  <c r="E10" i="12"/>
  <c r="C48" i="11"/>
  <c r="E6" i="12"/>
  <c r="E7" i="12"/>
  <c r="G6" i="11"/>
  <c r="F49" i="11"/>
  <c r="G5" i="11"/>
  <c r="F48" i="11"/>
  <c r="G48" i="11" s="1"/>
  <c r="L48" i="11"/>
  <c r="R48" i="11"/>
  <c r="E48" i="11"/>
  <c r="E49" i="11"/>
  <c r="E3" i="12"/>
  <c r="E4" i="12"/>
  <c r="E5" i="12"/>
  <c r="C49" i="11"/>
  <c r="C50" i="11" s="1"/>
  <c r="D48" i="11"/>
  <c r="D50" i="11" s="1"/>
  <c r="Y5" i="11"/>
  <c r="X48" i="11"/>
  <c r="Y48" i="11" s="1"/>
  <c r="W48" i="11"/>
  <c r="V48" i="11"/>
  <c r="U48" i="11"/>
  <c r="U49" i="11"/>
  <c r="V49" i="11"/>
  <c r="W49" i="11"/>
  <c r="W50" i="11" s="1"/>
  <c r="F7" i="11"/>
  <c r="V50" i="11" l="1"/>
  <c r="U50" i="11"/>
  <c r="G7" i="11"/>
  <c r="S48" i="11"/>
  <c r="S50" i="11" s="1"/>
  <c r="R50" i="11"/>
  <c r="AA5" i="11"/>
  <c r="AA48" i="11" s="1"/>
  <c r="M48" i="11"/>
  <c r="M50" i="11" s="1"/>
  <c r="L50" i="11"/>
  <c r="F50" i="11"/>
  <c r="G49" i="11"/>
  <c r="G50" i="11" s="1"/>
  <c r="E50" i="11"/>
  <c r="O32" i="7"/>
  <c r="AB32" i="7" l="1"/>
  <c r="AB342" i="7" l="1"/>
  <c r="V7" i="11" l="1"/>
  <c r="X6" i="11"/>
  <c r="Y6" i="11" l="1"/>
  <c r="AA6" i="11" s="1"/>
  <c r="AA49" i="11" s="1"/>
  <c r="X49" i="11"/>
  <c r="X7" i="11"/>
  <c r="Y7" i="11" l="1"/>
  <c r="Y49" i="11"/>
  <c r="Y50" i="11" s="1"/>
  <c r="X50" i="11"/>
  <c r="AA7" i="11"/>
</calcChain>
</file>

<file path=xl/comments1.xml><?xml version="1.0" encoding="utf-8"?>
<comments xmlns="http://schemas.openxmlformats.org/spreadsheetml/2006/main">
  <authors>
    <author>Loyda Alfaro</author>
    <author>Iliana Cruz</author>
    <author>Usuario</author>
    <author>AdminCona</author>
  </authors>
  <commentList>
    <comment ref="AC81" authorId="0" shapeId="0">
      <text>
        <r>
          <rPr>
            <b/>
            <sz val="9"/>
            <color indexed="81"/>
            <rFont val="Tahoma"/>
            <family val="2"/>
          </rPr>
          <t>Loyda Alfaro:</t>
        </r>
        <r>
          <rPr>
            <sz val="9"/>
            <color indexed="81"/>
            <rFont val="Tahoma"/>
            <family val="2"/>
          </rPr>
          <t xml:space="preserve">
esta actividad no es de ordenes de compras sino de memorandos o notas enviada de la UACI a las diferentes unidades recordando los procesos del mes, se debieron mandar en 3 meses a todas las unidades con procesos</t>
        </r>
      </text>
    </comment>
    <comment ref="AC171" authorId="0" shapeId="0">
      <text>
        <r>
          <rPr>
            <b/>
            <sz val="9"/>
            <color indexed="81"/>
            <rFont val="Tahoma"/>
            <family val="2"/>
          </rPr>
          <t>Loyda Alfaro:</t>
        </r>
        <r>
          <rPr>
            <sz val="9"/>
            <color indexed="81"/>
            <rFont val="Tahoma"/>
            <family val="2"/>
          </rPr>
          <t xml:space="preserve">
agregar actividad</t>
        </r>
      </text>
    </comment>
    <comment ref="AC211" authorId="0" shapeId="0">
      <text>
        <r>
          <rPr>
            <b/>
            <sz val="9"/>
            <color indexed="81"/>
            <rFont val="Tahoma"/>
            <family val="2"/>
          </rPr>
          <t>Loyda Alfaro:</t>
        </r>
        <r>
          <rPr>
            <sz val="9"/>
            <color indexed="81"/>
            <rFont val="Tahoma"/>
            <family val="2"/>
          </rPr>
          <t xml:space="preserve">
explicar a que se debe el incremento de 2.57% del trimestre
</t>
        </r>
      </text>
    </comment>
    <comment ref="AC217" authorId="0" shapeId="0">
      <text>
        <r>
          <rPr>
            <b/>
            <sz val="9"/>
            <color indexed="81"/>
            <rFont val="Tahoma"/>
            <family val="2"/>
          </rPr>
          <t>Loyda Alfaro:</t>
        </r>
        <r>
          <rPr>
            <sz val="9"/>
            <color indexed="81"/>
            <rFont val="Tahoma"/>
            <family val="2"/>
          </rPr>
          <t xml:space="preserve">
por qué tiene 80% de avance acumulado si dice que le falta la adjuficación de un proceso????</t>
        </r>
      </text>
    </comment>
    <comment ref="AC245" authorId="0" shapeId="0">
      <text>
        <r>
          <rPr>
            <b/>
            <sz val="9"/>
            <color indexed="81"/>
            <rFont val="Tahoma"/>
            <family val="2"/>
          </rPr>
          <t>Loyda Alfaro:</t>
        </r>
        <r>
          <rPr>
            <sz val="9"/>
            <color indexed="81"/>
            <rFont val="Tahoma"/>
            <family val="2"/>
          </rPr>
          <t xml:space="preserve">
porqué se dice que teien el 25%?????</t>
        </r>
      </text>
    </comment>
    <comment ref="AC291" authorId="0" shapeId="0">
      <text>
        <r>
          <rPr>
            <b/>
            <sz val="9"/>
            <color indexed="81"/>
            <rFont val="Tahoma"/>
            <family val="2"/>
          </rPr>
          <t>Loyda Alfaro:</t>
        </r>
        <r>
          <rPr>
            <sz val="9"/>
            <color indexed="81"/>
            <rFont val="Tahoma"/>
            <family val="2"/>
          </rPr>
          <t xml:space="preserve">
pedir este informe consolidad del trimestre!!! En físico y dirigido a D:E</t>
        </r>
      </text>
    </comment>
    <comment ref="L299" authorId="1" shapeId="0">
      <text>
        <r>
          <rPr>
            <b/>
            <sz val="9"/>
            <color indexed="81"/>
            <rFont val="Tahoma"/>
            <family val="2"/>
          </rPr>
          <t>Iliana Cruz:</t>
        </r>
        <r>
          <rPr>
            <sz val="9"/>
            <color indexed="81"/>
            <rFont val="Tahoma"/>
            <family val="2"/>
          </rPr>
          <t xml:space="preserve">
Elaborar primera campaña </t>
        </r>
      </text>
    </comment>
    <comment ref="N299" authorId="1" shapeId="0">
      <text>
        <r>
          <rPr>
            <b/>
            <sz val="9"/>
            <color indexed="81"/>
            <rFont val="Tahoma"/>
            <family val="2"/>
          </rPr>
          <t>Iliana Cruz:</t>
        </r>
        <r>
          <rPr>
            <sz val="9"/>
            <color indexed="81"/>
            <rFont val="Tahoma"/>
            <family val="2"/>
          </rPr>
          <t xml:space="preserve">
Elaborar campaña de vacación</t>
        </r>
      </text>
    </comment>
    <comment ref="Q299" authorId="1" shapeId="0">
      <text>
        <r>
          <rPr>
            <b/>
            <sz val="9"/>
            <color indexed="81"/>
            <rFont val="Tahoma"/>
            <family val="2"/>
          </rPr>
          <t>Iliana Cruz:</t>
        </r>
        <r>
          <rPr>
            <sz val="9"/>
            <color indexed="81"/>
            <rFont val="Tahoma"/>
            <family val="2"/>
          </rPr>
          <t xml:space="preserve">
Elaborar 2 camapaña </t>
        </r>
      </text>
    </comment>
    <comment ref="M301" authorId="1" shapeId="0">
      <text>
        <r>
          <rPr>
            <b/>
            <sz val="9"/>
            <color indexed="81"/>
            <rFont val="Tahoma"/>
            <family val="2"/>
          </rPr>
          <t>Iliana Cruz:</t>
        </r>
        <r>
          <rPr>
            <sz val="9"/>
            <color indexed="81"/>
            <rFont val="Tahoma"/>
            <family val="2"/>
          </rPr>
          <t xml:space="preserve">
contratacion y boletines </t>
        </r>
      </text>
    </comment>
    <comment ref="AC301" authorId="0" shapeId="0">
      <text>
        <r>
          <rPr>
            <b/>
            <sz val="9"/>
            <color indexed="81"/>
            <rFont val="Tahoma"/>
            <family val="2"/>
          </rPr>
          <t>Loyda Alfaro:</t>
        </r>
        <r>
          <rPr>
            <sz val="9"/>
            <color indexed="81"/>
            <rFont val="Tahoma"/>
            <family val="2"/>
          </rPr>
          <t xml:space="preserve">
completar los boletines y subirlos a la página web</t>
        </r>
      </text>
    </comment>
    <comment ref="N303" authorId="2" shapeId="0">
      <text>
        <r>
          <rPr>
            <b/>
            <sz val="9"/>
            <color indexed="81"/>
            <rFont val="Tahoma"/>
            <family val="2"/>
          </rPr>
          <t>Usuario:</t>
        </r>
        <r>
          <rPr>
            <sz val="9"/>
            <color indexed="81"/>
            <rFont val="Tahoma"/>
            <family val="2"/>
          </rPr>
          <t xml:space="preserve">
4 capacitaciones 
</t>
        </r>
      </text>
    </comment>
    <comment ref="F305" authorId="3" shapeId="0">
      <text>
        <r>
          <rPr>
            <b/>
            <sz val="9"/>
            <color indexed="81"/>
            <rFont val="Tahoma"/>
            <family val="2"/>
          </rPr>
          <t>AdminCona:</t>
        </r>
        <r>
          <rPr>
            <sz val="9"/>
            <color indexed="81"/>
            <rFont val="Tahoma"/>
            <family val="2"/>
          </rPr>
          <t xml:space="preserve">
6333 centros escolares </t>
        </r>
      </text>
    </comment>
    <comment ref="M305" authorId="2" shapeId="0">
      <text>
        <r>
          <rPr>
            <b/>
            <sz val="9"/>
            <color indexed="81"/>
            <rFont val="Tahoma"/>
            <family val="2"/>
          </rPr>
          <t>Usuario:</t>
        </r>
        <r>
          <rPr>
            <sz val="9"/>
            <color indexed="81"/>
            <rFont val="Tahoma"/>
            <family val="2"/>
          </rPr>
          <t xml:space="preserve">
5</t>
        </r>
      </text>
    </comment>
    <comment ref="N305" authorId="2" shapeId="0">
      <text>
        <r>
          <rPr>
            <b/>
            <sz val="9"/>
            <color indexed="81"/>
            <rFont val="Tahoma"/>
            <family val="2"/>
          </rPr>
          <t>Usuario:</t>
        </r>
        <r>
          <rPr>
            <sz val="9"/>
            <color indexed="81"/>
            <rFont val="Tahoma"/>
            <family val="2"/>
          </rPr>
          <t xml:space="preserve">
10
</t>
        </r>
      </text>
    </comment>
    <comment ref="L313" authorId="2" shapeId="0">
      <text>
        <r>
          <rPr>
            <b/>
            <sz val="9"/>
            <color indexed="81"/>
            <rFont val="Tahoma"/>
            <family val="2"/>
          </rPr>
          <t>Usuario:</t>
        </r>
        <r>
          <rPr>
            <sz val="9"/>
            <color indexed="81"/>
            <rFont val="Tahoma"/>
            <family val="2"/>
          </rPr>
          <t xml:space="preserve">
Se deben de hacer el doble de la programacion ya que es cuenado comienza la campaña (2 puntos) lego un punto cada mes 
</t>
        </r>
      </text>
    </comment>
    <comment ref="F315" authorId="2" shapeId="0">
      <text>
        <r>
          <rPr>
            <b/>
            <sz val="9"/>
            <color indexed="81"/>
            <rFont val="Tahoma"/>
            <family val="2"/>
          </rPr>
          <t>Usuario:</t>
        </r>
        <r>
          <rPr>
            <sz val="9"/>
            <color indexed="81"/>
            <rFont val="Tahoma"/>
            <family val="2"/>
          </rPr>
          <t xml:space="preserve">
dia nacional de la seguridad vial 10 JUNIO ; dia peaton 18 AGOSTO dia del ciclista 19 SEPTIEMBRE;  dia de las victimas; semana de la seguridad vial </t>
        </r>
      </text>
    </comment>
    <comment ref="R315" authorId="0" shapeId="0">
      <text>
        <r>
          <rPr>
            <b/>
            <sz val="9"/>
            <color indexed="81"/>
            <rFont val="Tahoma"/>
            <family val="2"/>
          </rPr>
          <t>Loyda Alfaro:</t>
        </r>
        <r>
          <rPr>
            <sz val="9"/>
            <color indexed="81"/>
            <rFont val="Tahoma"/>
            <family val="2"/>
          </rPr>
          <t xml:space="preserve">
10 DE JUNIO DÍA NACIONAL DE LA SEGURIDAD Y CULTURA VIAL</t>
        </r>
      </text>
    </comment>
    <comment ref="X315" authorId="0" shapeId="0">
      <text>
        <r>
          <rPr>
            <b/>
            <sz val="9"/>
            <color indexed="81"/>
            <rFont val="Tahoma"/>
            <family val="2"/>
          </rPr>
          <t>Loyda Alfaro:</t>
        </r>
        <r>
          <rPr>
            <sz val="9"/>
            <color indexed="81"/>
            <rFont val="Tahoma"/>
            <family val="2"/>
          </rPr>
          <t xml:space="preserve">
SEMANA NACIONAL DE SEGURIDAD VIAL 01 AL 06 OCTUBRE </t>
        </r>
      </text>
    </comment>
    <comment ref="Y315" authorId="0" shapeId="0">
      <text>
        <r>
          <rPr>
            <b/>
            <sz val="9"/>
            <color indexed="81"/>
            <rFont val="Tahoma"/>
            <family val="2"/>
          </rPr>
          <t>Loyda Alfaro:</t>
        </r>
        <r>
          <rPr>
            <sz val="9"/>
            <color indexed="81"/>
            <rFont val="Tahoma"/>
            <family val="2"/>
          </rPr>
          <t xml:space="preserve">
18 NOVIEMBRE CONMEMORACION V´ÍCTIMAS</t>
        </r>
      </text>
    </comment>
    <comment ref="F317" authorId="2" shapeId="0">
      <text>
        <r>
          <rPr>
            <b/>
            <sz val="9"/>
            <color indexed="81"/>
            <rFont val="Tahoma"/>
            <family val="2"/>
          </rPr>
          <t>Usuario:</t>
        </r>
        <r>
          <rPr>
            <sz val="9"/>
            <color indexed="81"/>
            <rFont val="Tahoma"/>
            <family val="2"/>
          </rPr>
          <t xml:space="preserve">
3</t>
        </r>
      </text>
    </comment>
    <comment ref="Q319" authorId="2" shapeId="0">
      <text>
        <r>
          <rPr>
            <b/>
            <sz val="9"/>
            <color indexed="81"/>
            <rFont val="Tahoma"/>
            <family val="2"/>
          </rPr>
          <t>Usuario:</t>
        </r>
        <r>
          <rPr>
            <sz val="9"/>
            <color indexed="81"/>
            <rFont val="Tahoma"/>
            <family val="2"/>
          </rPr>
          <t xml:space="preserve">
ENTREGAR PRUEBAS antidoping, kit de seguridad, computadores y material didactco
</t>
        </r>
      </text>
    </comment>
    <comment ref="F329" authorId="1" shapeId="0">
      <text>
        <r>
          <rPr>
            <b/>
            <sz val="9"/>
            <color indexed="81"/>
            <rFont val="Tahoma"/>
            <family val="2"/>
          </rPr>
          <t>Iliana Cruz:</t>
        </r>
        <r>
          <rPr>
            <sz val="9"/>
            <color indexed="81"/>
            <rFont val="Tahoma"/>
            <family val="2"/>
          </rPr>
          <t xml:space="preserve">
Promover un programa integral de atencion de puntos criticos de siniestralidad vial a nivel nacional  PILAR 2. VIAS DE TRANSITO Y MOVILIDAD MAS SEGURAS 
</t>
        </r>
      </text>
    </comment>
  </commentList>
</comments>
</file>

<file path=xl/comments2.xml><?xml version="1.0" encoding="utf-8"?>
<comments xmlns="http://schemas.openxmlformats.org/spreadsheetml/2006/main">
  <authors>
    <author>Iliana Cruz</author>
    <author>Usuario</author>
    <author>AdminCona</author>
  </authors>
  <commentList>
    <comment ref="I5" authorId="0" shapeId="0">
      <text>
        <r>
          <rPr>
            <b/>
            <sz val="9"/>
            <color indexed="81"/>
            <rFont val="Tahoma"/>
            <family val="2"/>
          </rPr>
          <t>Iliana Cruz:</t>
        </r>
        <r>
          <rPr>
            <sz val="9"/>
            <color indexed="81"/>
            <rFont val="Tahoma"/>
            <family val="2"/>
          </rPr>
          <t xml:space="preserve">
Elaborar primera campaña </t>
        </r>
      </text>
    </comment>
    <comment ref="K5" authorId="0" shapeId="0">
      <text>
        <r>
          <rPr>
            <b/>
            <sz val="9"/>
            <color indexed="81"/>
            <rFont val="Tahoma"/>
            <family val="2"/>
          </rPr>
          <t>Iliana Cruz:</t>
        </r>
        <r>
          <rPr>
            <sz val="9"/>
            <color indexed="81"/>
            <rFont val="Tahoma"/>
            <family val="2"/>
          </rPr>
          <t xml:space="preserve">
Elaborar campaña de vacación</t>
        </r>
      </text>
    </comment>
    <comment ref="N5" authorId="0" shapeId="0">
      <text>
        <r>
          <rPr>
            <b/>
            <sz val="9"/>
            <color indexed="81"/>
            <rFont val="Tahoma"/>
            <family val="2"/>
          </rPr>
          <t>Iliana Cruz:</t>
        </r>
        <r>
          <rPr>
            <sz val="9"/>
            <color indexed="81"/>
            <rFont val="Tahoma"/>
            <family val="2"/>
          </rPr>
          <t xml:space="preserve">
Elaborar 2 camapaña </t>
        </r>
      </text>
    </comment>
    <comment ref="R5" authorId="0" shapeId="0">
      <text>
        <r>
          <rPr>
            <b/>
            <sz val="9"/>
            <color indexed="81"/>
            <rFont val="Tahoma"/>
            <family val="2"/>
          </rPr>
          <t>Iliana Cruz:</t>
        </r>
        <r>
          <rPr>
            <sz val="9"/>
            <color indexed="81"/>
            <rFont val="Tahoma"/>
            <family val="2"/>
          </rPr>
          <t xml:space="preserve">
elaborar campaña de vacaciones </t>
        </r>
      </text>
    </comment>
    <comment ref="S5" authorId="0" shapeId="0">
      <text>
        <r>
          <rPr>
            <b/>
            <sz val="9"/>
            <color indexed="81"/>
            <rFont val="Tahoma"/>
            <family val="2"/>
          </rPr>
          <t>Iliana Cruz:</t>
        </r>
        <r>
          <rPr>
            <sz val="9"/>
            <color indexed="81"/>
            <rFont val="Tahoma"/>
            <family val="2"/>
          </rPr>
          <t xml:space="preserve">
3 campaña </t>
        </r>
      </text>
    </comment>
    <comment ref="J6" authorId="0" shapeId="0">
      <text>
        <r>
          <rPr>
            <b/>
            <sz val="9"/>
            <color indexed="81"/>
            <rFont val="Tahoma"/>
            <family val="2"/>
          </rPr>
          <t>Iliana Cruz:</t>
        </r>
        <r>
          <rPr>
            <sz val="9"/>
            <color indexed="81"/>
            <rFont val="Tahoma"/>
            <family val="2"/>
          </rPr>
          <t xml:space="preserve">
contratacion y boletines </t>
        </r>
      </text>
    </comment>
    <comment ref="K8" authorId="1" shapeId="0">
      <text>
        <r>
          <rPr>
            <b/>
            <sz val="9"/>
            <color indexed="81"/>
            <rFont val="Tahoma"/>
            <family val="2"/>
          </rPr>
          <t>Usuario:</t>
        </r>
        <r>
          <rPr>
            <sz val="9"/>
            <color indexed="81"/>
            <rFont val="Tahoma"/>
            <family val="2"/>
          </rPr>
          <t xml:space="preserve">
4 capacitaciones 
</t>
        </r>
      </text>
    </comment>
    <comment ref="D9" authorId="2" shapeId="0">
      <text>
        <r>
          <rPr>
            <b/>
            <sz val="9"/>
            <color indexed="81"/>
            <rFont val="Tahoma"/>
            <family val="2"/>
          </rPr>
          <t>AdminCona:</t>
        </r>
        <r>
          <rPr>
            <sz val="9"/>
            <color indexed="81"/>
            <rFont val="Tahoma"/>
            <family val="2"/>
          </rPr>
          <t xml:space="preserve">
6333 centros escolares </t>
        </r>
      </text>
    </comment>
    <comment ref="J9" authorId="1" shapeId="0">
      <text>
        <r>
          <rPr>
            <b/>
            <sz val="9"/>
            <color indexed="81"/>
            <rFont val="Tahoma"/>
            <family val="2"/>
          </rPr>
          <t>Usuario:</t>
        </r>
        <r>
          <rPr>
            <sz val="9"/>
            <color indexed="81"/>
            <rFont val="Tahoma"/>
            <family val="2"/>
          </rPr>
          <t xml:space="preserve">
5</t>
        </r>
      </text>
    </comment>
    <comment ref="K9" authorId="1" shapeId="0">
      <text>
        <r>
          <rPr>
            <b/>
            <sz val="9"/>
            <color indexed="81"/>
            <rFont val="Tahoma"/>
            <family val="2"/>
          </rPr>
          <t>Usuario:</t>
        </r>
        <r>
          <rPr>
            <sz val="9"/>
            <color indexed="81"/>
            <rFont val="Tahoma"/>
            <family val="2"/>
          </rPr>
          <t xml:space="preserve">
10
</t>
        </r>
      </text>
    </comment>
    <comment ref="E10" authorId="0" shapeId="0">
      <text>
        <r>
          <rPr>
            <b/>
            <sz val="9"/>
            <color indexed="81"/>
            <rFont val="Tahoma"/>
            <family val="2"/>
          </rPr>
          <t>Iliana Cruz:</t>
        </r>
        <r>
          <rPr>
            <sz val="9"/>
            <color indexed="81"/>
            <rFont val="Tahoma"/>
            <family val="2"/>
          </rPr>
          <t xml:space="preserve">
63 insituciones publicas 
</t>
        </r>
      </text>
    </comment>
    <comment ref="R12" authorId="0" shapeId="0">
      <text>
        <r>
          <rPr>
            <b/>
            <sz val="9"/>
            <color indexed="81"/>
            <rFont val="Tahoma"/>
            <family val="2"/>
          </rPr>
          <t>Iliana Cruz:</t>
        </r>
        <r>
          <rPr>
            <sz val="9"/>
            <color indexed="81"/>
            <rFont val="Tahoma"/>
            <family val="2"/>
          </rPr>
          <t xml:space="preserve">
3 capacitaciones por mes </t>
        </r>
      </text>
    </comment>
    <comment ref="I15" authorId="1" shapeId="0">
      <text>
        <r>
          <rPr>
            <b/>
            <sz val="9"/>
            <color indexed="81"/>
            <rFont val="Tahoma"/>
            <family val="2"/>
          </rPr>
          <t>Usuario:</t>
        </r>
        <r>
          <rPr>
            <sz val="9"/>
            <color indexed="81"/>
            <rFont val="Tahoma"/>
            <family val="2"/>
          </rPr>
          <t xml:space="preserve">
Se deben de hacer el doble de la programacion ya que es cuenado comienza la campaña (2 puntos) lego un punto cada mes 
</t>
        </r>
      </text>
    </comment>
    <comment ref="D16" authorId="1" shapeId="0">
      <text>
        <r>
          <rPr>
            <b/>
            <sz val="9"/>
            <color indexed="81"/>
            <rFont val="Tahoma"/>
            <family val="2"/>
          </rPr>
          <t>Usuario:</t>
        </r>
        <r>
          <rPr>
            <sz val="9"/>
            <color indexed="81"/>
            <rFont val="Tahoma"/>
            <family val="2"/>
          </rPr>
          <t xml:space="preserve">
dia nacional de la seguridad vial 10 JUNIO ; dia peaton 18 AGOSTO dia del ciclista 19 SEPTIEMBRE;  dia de las victimas; semana de la seguridad vial </t>
        </r>
      </text>
    </comment>
    <comment ref="M16" authorId="1" shapeId="0">
      <text>
        <r>
          <rPr>
            <b/>
            <sz val="9"/>
            <color indexed="81"/>
            <rFont val="Tahoma"/>
            <family val="2"/>
          </rPr>
          <t>Usuario:</t>
        </r>
        <r>
          <rPr>
            <sz val="9"/>
            <color indexed="81"/>
            <rFont val="Tahoma"/>
            <family val="2"/>
          </rPr>
          <t xml:space="preserve">
QUE MES SE QUIERE LA SEMANA DE SEGURIDAD VIAL ?</t>
        </r>
      </text>
    </comment>
    <comment ref="E17" authorId="2" shapeId="0">
      <text>
        <r>
          <rPr>
            <b/>
            <sz val="9"/>
            <color indexed="81"/>
            <rFont val="Tahoma"/>
            <family val="2"/>
          </rPr>
          <t>AdminCona:</t>
        </r>
        <r>
          <rPr>
            <sz val="9"/>
            <color indexed="81"/>
            <rFont val="Tahoma"/>
            <family val="2"/>
          </rPr>
          <t xml:space="preserve">
se pueden medir con los numeros de controles que se hagan. Y que departamentos no tienen y van a tener.</t>
        </r>
      </text>
    </comment>
    <comment ref="D18" authorId="1" shapeId="0">
      <text>
        <r>
          <rPr>
            <b/>
            <sz val="9"/>
            <color indexed="81"/>
            <rFont val="Tahoma"/>
            <family val="2"/>
          </rPr>
          <t>Usuario:</t>
        </r>
        <r>
          <rPr>
            <sz val="9"/>
            <color indexed="81"/>
            <rFont val="Tahoma"/>
            <family val="2"/>
          </rPr>
          <t xml:space="preserve">
3</t>
        </r>
      </text>
    </comment>
    <comment ref="N19" authorId="1" shapeId="0">
      <text>
        <r>
          <rPr>
            <b/>
            <sz val="9"/>
            <color indexed="81"/>
            <rFont val="Tahoma"/>
            <family val="2"/>
          </rPr>
          <t>Usuario:</t>
        </r>
        <r>
          <rPr>
            <sz val="9"/>
            <color indexed="81"/>
            <rFont val="Tahoma"/>
            <family val="2"/>
          </rPr>
          <t xml:space="preserve">
ENTREGAR PRUEBAS antidoping, kit de seguridad, computadores y material didactco
</t>
        </r>
      </text>
    </comment>
    <comment ref="D27" authorId="0" shapeId="0">
      <text>
        <r>
          <rPr>
            <b/>
            <sz val="9"/>
            <color indexed="81"/>
            <rFont val="Tahoma"/>
            <family val="2"/>
          </rPr>
          <t>Iliana Cruz:</t>
        </r>
        <r>
          <rPr>
            <sz val="9"/>
            <color indexed="81"/>
            <rFont val="Tahoma"/>
            <family val="2"/>
          </rPr>
          <t xml:space="preserve">
Promover un programa integral de atencion de puntos criticos de siniestralidad vial a nivel nacional  PILAR 2. VIAS DE TRANSITO Y MOVILIDAD MAS SEGURAS 
</t>
        </r>
      </text>
    </comment>
  </commentList>
</comments>
</file>

<file path=xl/sharedStrings.xml><?xml version="1.0" encoding="utf-8"?>
<sst xmlns="http://schemas.openxmlformats.org/spreadsheetml/2006/main" count="1604" uniqueCount="882">
  <si>
    <t>Ene</t>
  </si>
  <si>
    <t>Feb</t>
  </si>
  <si>
    <t>Mar</t>
  </si>
  <si>
    <t>Abr</t>
  </si>
  <si>
    <t>May</t>
  </si>
  <si>
    <t>Jun</t>
  </si>
  <si>
    <t>Jul</t>
  </si>
  <si>
    <t>Ago</t>
  </si>
  <si>
    <t>Sept</t>
  </si>
  <si>
    <t>Oct</t>
  </si>
  <si>
    <t>Nov</t>
  </si>
  <si>
    <t>Dic</t>
  </si>
  <si>
    <t xml:space="preserve">PRODUCTO </t>
  </si>
  <si>
    <t xml:space="preserve">TAREA </t>
  </si>
  <si>
    <t xml:space="preserve">RESPONSABLE </t>
  </si>
  <si>
    <t>TRIMESTRE I</t>
  </si>
  <si>
    <t>TRIMESTRE II</t>
  </si>
  <si>
    <t>TRIMESTRE III</t>
  </si>
  <si>
    <t>TRIMESTRE IV</t>
  </si>
  <si>
    <t>META</t>
  </si>
  <si>
    <t xml:space="preserve">OBSERVACIONES </t>
  </si>
  <si>
    <t xml:space="preserve">META </t>
  </si>
  <si>
    <t>PROGRAMACIÓN POA (%)</t>
  </si>
  <si>
    <t>DIRECTRICES</t>
  </si>
  <si>
    <t xml:space="preserve">INDICADOR </t>
  </si>
  <si>
    <t>METAS %</t>
  </si>
  <si>
    <t>Nota:</t>
  </si>
  <si>
    <t>La meta se mediran en % al igual que mes a mes se pondra en % que corresponde para hacer el total de la meta</t>
  </si>
  <si>
    <t>La casilla costo sera solo para seguimiento no se pondra en el poa que se presentará.</t>
  </si>
  <si>
    <t>En la metra trimestral se pondra la suma de los porcentajes de los meses que estan dentro del trimestre</t>
  </si>
  <si>
    <t>CONASEVI</t>
  </si>
  <si>
    <t>MEDIOS DE VERIFICACIÓN</t>
  </si>
  <si>
    <t>No. de informes realizados / No. de informes programados * 100</t>
  </si>
  <si>
    <t xml:space="preserve">Informe </t>
  </si>
  <si>
    <t>Documento</t>
  </si>
  <si>
    <t xml:space="preserve">Registro de memorandos, acta de reuniones con unidades organizativas FONAT, </t>
  </si>
  <si>
    <t>Proponer al Consejo Directivo las medidas administrativas, planes, programas y proyectos, para el mejor funcionamiento del Fondo</t>
  </si>
  <si>
    <t>Registro de Agenda y anexos de Actas de Sesiones del Consejo Directivo</t>
  </si>
  <si>
    <t>Proponer al Consejo Directivo la creación de Comisiones Especiales, para el conocimiento y dictamen sobre problemas específicos del Fondo</t>
  </si>
  <si>
    <t>Acta de reuniones con Comisiones Especiales creadas</t>
  </si>
  <si>
    <t>Supervisar la entrega de la prestación económica correspondiente a los beneficiarios a que se refiere el artículo 20 de la ley de FONAT a través del seguimiento y revisión del proceso interno para resolución de solicitudes ingresadas.</t>
  </si>
  <si>
    <t>Registro de Informes de seguimiento</t>
  </si>
  <si>
    <t xml:space="preserve">Art. 13 de la ley FONAT.                            </t>
  </si>
  <si>
    <t xml:space="preserve">Administracion Eficiente del FONAT </t>
  </si>
  <si>
    <t>Dar seguimiento a las unidades organizativas en la ejecución de las actividades administrativas y de funcionamiento establecidas en la ley.</t>
  </si>
  <si>
    <t>Presentar al  Consejo Directivo la evualuación final de cumplimiento del POA 2017 y  la memoria anual del FONAT 2017</t>
  </si>
  <si>
    <t>Presentar al  Consejo Directivo el Balance de Labores del año</t>
  </si>
  <si>
    <t>DIRECCIÓN EJECUTIVA</t>
  </si>
  <si>
    <t>UNIDAD DE ACCESO A LA INFORMACIÓN PÚBLICA</t>
  </si>
  <si>
    <t>Difundir información oficiosa</t>
  </si>
  <si>
    <t>Art. 10 de LAIP</t>
  </si>
  <si>
    <t>Recabar de las unidades organizativas la informacion oficiosa generada</t>
  </si>
  <si>
    <t xml:space="preserve">100% estandares de información requeridos </t>
  </si>
  <si>
    <t>Número de estandares publicados/estandares requeridos por ley  *100</t>
  </si>
  <si>
    <t xml:space="preserve">Portal de Transparencia </t>
  </si>
  <si>
    <t>OFICIAL DE INFORMACIÓN</t>
  </si>
  <si>
    <t>Actualizar la información en el portal de transparencia</t>
  </si>
  <si>
    <t>Dar tramite a las solicitudes de acceso a información</t>
  </si>
  <si>
    <t>Del Art. 49 al 59 del reglamento de la LAIP</t>
  </si>
  <si>
    <t>Brindar orientación para el acceso</t>
  </si>
  <si>
    <t>100% de requerimientos</t>
  </si>
  <si>
    <t>Recibir las solicitudes de información</t>
  </si>
  <si>
    <t>Admisibilidad y analisis de la solicitud</t>
  </si>
  <si>
    <t>Realizar los tramites internos para la localizacion de la información</t>
  </si>
  <si>
    <t>Resolución de solicitud de información</t>
  </si>
  <si>
    <t>Notificación de la Resolución de solicitud de información</t>
  </si>
  <si>
    <t>Entrega de la Información</t>
  </si>
  <si>
    <t>Procedimientos administrativos para la eficiencia en la gestion de acceso a la información</t>
  </si>
  <si>
    <t>Art. 50 de la LAIP</t>
  </si>
  <si>
    <t>Llevar un registro de las solicitudes de acceso a la información</t>
  </si>
  <si>
    <t>100% de procedimientos administrativos realizados</t>
  </si>
  <si>
    <t>Numero de procedimientos realizados / procedimientos solicitados *100</t>
  </si>
  <si>
    <t>Informes, notas y/o documentos digitalizados</t>
  </si>
  <si>
    <t>Digitalizar las solicitudes de informacion y sus resoluciones</t>
  </si>
  <si>
    <t>UNIDAD JURIDICA</t>
  </si>
  <si>
    <t>Diligenciar juridicamente los procesos de solicitudes de prestacion economica</t>
  </si>
  <si>
    <t>Art. 5 letra a) LEFONAT</t>
  </si>
  <si>
    <t>Conformar los expedientes administrativos</t>
  </si>
  <si>
    <t>Expediente administrativo</t>
  </si>
  <si>
    <t>Elaborar el auto de admisión</t>
  </si>
  <si>
    <t>Realizar la valoracion legal de los documentos que constituyen requisitos</t>
  </si>
  <si>
    <t>Elaborar oficios  y/o prevenciones  cuando hay inconsistencia en la documentación</t>
  </si>
  <si>
    <t>Remitir el expediente administrativo a la Comision Tecnica Medica, cuando se trate de solicitudes por Lesiones.</t>
  </si>
  <si>
    <t>Elaborar el proyecto de resolución de las solicitudes</t>
  </si>
  <si>
    <t>Remitir la resolucion a la Gerencia de Adminsitracion y Finanzas</t>
  </si>
  <si>
    <t>Notificar la resolución de la solicitudes de prestación economica</t>
  </si>
  <si>
    <t>Brindar asesoría en materia legal.</t>
  </si>
  <si>
    <t>Manual de Organización y Funciones</t>
  </si>
  <si>
    <t>Asesorar a la Dirección Ejecutiva y a las demás Unidades Orgánicas del FONAT, sobre el contenido y alcances de las disposiciones legales vigentes.</t>
  </si>
  <si>
    <t>100% asesorias solicitadas</t>
  </si>
  <si>
    <t>Número de asesorias brindadas / asesorias solicitadas *100</t>
  </si>
  <si>
    <t>Informes, notas y/o procesos judiciales</t>
  </si>
  <si>
    <t>JEFE DE LA UNIDAD JURIDICA</t>
  </si>
  <si>
    <t>Interpretar, concordar y divulgar las normas legales de interés para la gestión institucional que se publiquen, debiendo absolver las consultas correspondientes.</t>
  </si>
  <si>
    <t>Número de consultas atendidas/ consultas solicitadas *100</t>
  </si>
  <si>
    <t xml:space="preserve">Apoyar con la elaboración de contratos y respuestas a solicitudes con contenido legal  </t>
  </si>
  <si>
    <t>Atender los asuntos y trámites de carácter judicial del FONAT, por mandato del Consejo Directivo</t>
  </si>
  <si>
    <t>Elaborar y/o asesorar en la formulación de proyectos de normas legales, convenios, y otros documentos afines.</t>
  </si>
  <si>
    <t>Art. 8 numeral 18 LEFONAT</t>
  </si>
  <si>
    <t>Elaborar o analizar proyectos de normas legales, convenios, contratos y otros documentos afines a la operatividad del FONAT-CONASEVI.</t>
  </si>
  <si>
    <t>100% de proyectos solicitados</t>
  </si>
  <si>
    <t>Normas, convenios y otros documentos afines.</t>
  </si>
  <si>
    <t>Interpretar y emitir opinión legal especializada sobre aspectos de carácter legal, como el alcance de los convenios, contratos y otros sometidos a su consideración.</t>
  </si>
  <si>
    <t>Elaboracion y resguardo de actas de Consejo Directivo FONAT</t>
  </si>
  <si>
    <t>Art. 10 de LEFONAT</t>
  </si>
  <si>
    <t>Redactar las actas de las sesiones de Consejo Directivo</t>
  </si>
  <si>
    <t>Libro de Actas</t>
  </si>
  <si>
    <t>Presentar y dar lectura a las actas de sesiones de Consejo Directivo para su respectiva firma</t>
  </si>
  <si>
    <t>Llevar un control de las convocatorias, agendas y asistencias de los miembros a las sesiones de Consejo Directivo</t>
  </si>
  <si>
    <t>Resguardo de Libro de actas y emision de acuerdos de Consejo Directivo FONAT</t>
  </si>
  <si>
    <t>Arts. 15 y 16 del reglamento de la LEFONAT</t>
  </si>
  <si>
    <t>Tener bajo responsibilidad y cuidado los libros de actas y acuerdos, asi como las resoluciones del Consejo Directivo</t>
  </si>
  <si>
    <t>100% de resoluciones y acuerdos</t>
  </si>
  <si>
    <t>Número de resoluciones y acuerdos notificados / requerimientos y acuerdos emitidos *100</t>
  </si>
  <si>
    <t>Legalizar las resoluciones y actuaciones del Consejo Directivo</t>
  </si>
  <si>
    <t>Extender las constancias y certificaciones que emanen de los acuerdos adoptados por el Consejo Directivo</t>
  </si>
  <si>
    <t>Elaboracion y resguardo de ayudas memorias del Consejo Nacional de Seguridad Vial</t>
  </si>
  <si>
    <t>100% sesiones ordinarias y extraordinarias de CONASEVI</t>
  </si>
  <si>
    <t>Ayudas memorias, planes, informes y documentos afines.</t>
  </si>
  <si>
    <t>Llevar un control de las convocatorias, agendas y asistencias de los miembros a las sesiones de CONASEVI</t>
  </si>
  <si>
    <t>Tener bajo responsibilidad y cuidado los ayudas memorias de cada sesión, asi como de todos los planes, informes y documentos que sean aprobados por el CONASEVI</t>
  </si>
  <si>
    <t>SECRETARÍA CONSEJO DIRECTIVO</t>
  </si>
  <si>
    <t>Art. 36 de la Ley de la Corte de Cuentas, que dice: Las Unidades de Auditoria Interna, presentaran a la Corte, a mas tardar el 31 de marzo de cada año, su plan de trabajo para el siguiente ejercicio fiscal ….</t>
  </si>
  <si>
    <t>Elaboración del Plan Anual de Trabajo de Auditoría Interna 2019</t>
  </si>
  <si>
    <t xml:space="preserve">100% Plan Anual de Trabajo </t>
  </si>
  <si>
    <t>Plan Anual de Trabajo de Auditoria Interna 2018</t>
  </si>
  <si>
    <t>Realizar Examen Especial a la Ejecución Presupuestaria del Periodo del 1 de Enero al 31 de Diciembre 2017</t>
  </si>
  <si>
    <t>100% Examen Especial</t>
  </si>
  <si>
    <t>Informe de Auditoria de Examen Especial</t>
  </si>
  <si>
    <t>Realizar Examen Especial al Otorgamiento de Ayudas Economicas a las Victimas de Accidentes de transito, del Periodo del 1 de Enero al 31 de Diciembre 2017</t>
  </si>
  <si>
    <t>Realizar Examen Especial a la Adquisición de Bienes y Contratación de Servicios, del Periodo del 1 de Enero al 31 de Diciembre 2017</t>
  </si>
  <si>
    <t>Realizar Examen Especial a la Ejecución a los componentes para la Prevención de Accidentes de Transito, del Periodo del 1 de Enero al 31 de Diciembre 2017</t>
  </si>
  <si>
    <t>UNIDAD DE AUDITORIA INTERNA</t>
  </si>
  <si>
    <t>Plan de compras 2018 Final  Aprobado por el Consejo Directivo del FONAT</t>
  </si>
  <si>
    <t xml:space="preserve">LEY DE ADQUISICIONES Y CONTRATACIONES DE LA ADMINISTRACIÓN PÚBLICA Y NORMATIVA UNAC Y DEMAS LEYES APLICABLES  </t>
  </si>
  <si>
    <t>UACI</t>
  </si>
  <si>
    <t>Ejecutar toda la Normativa Emitida por la Unidad Normativa de Adquisiciones y Contrataciones  (UNAC)</t>
  </si>
  <si>
    <t>Ejecutar cada uno de los procesos de adquisiciones de bienes y servicios detallados en el plan de compras aprobado por el Consejo Directivo</t>
  </si>
  <si>
    <t xml:space="preserve">GERENCIA DE ADQUISICIONES Y CONTRATACIONES </t>
  </si>
  <si>
    <t xml:space="preserve">COMISIÓN TÉCNICA DE EVALUACIÓN MEDICA </t>
  </si>
  <si>
    <t>Cita para evaluación de discapacidad.</t>
  </si>
  <si>
    <t xml:space="preserve">Art. 29 Reglamento FONAT: La CTEM tendrá la responsabilidad de determinar o validar el porcentaje de discapacidad de toda víctima de accidente de tránsito </t>
  </si>
  <si>
    <t>Programar citas a personas lesionadas para validar si presenta algún grado de discapacidad a consecuencia de un accidente de tránsito.</t>
  </si>
  <si>
    <t>Agenda de citas</t>
  </si>
  <si>
    <t>Visita a Oficinas Regionales de Santa Ana y San Miguel.</t>
  </si>
  <si>
    <t>Art. 2 Ley FONAT: El Fondo es una entidad descentralizada de utlidad pública…</t>
  </si>
  <si>
    <t>Programar visitas a las Oficinas Regionales para realizar evaluaciones técnico-clínicas de personas lesionadas</t>
  </si>
  <si>
    <t>100% de visitas realizadas</t>
  </si>
  <si>
    <t>Documento digital</t>
  </si>
  <si>
    <t>Dictamen y calificación final.</t>
  </si>
  <si>
    <t xml:space="preserve">Art. 20 Ley FONAT: Se consideran beneficiarios las personas que a consecuencia de un accidente de tránsito, resulten con algún grado de discapacidad, temporal o permanente. </t>
  </si>
  <si>
    <t>Expediente administrativo e Informe Mensual de Lesionados Evaluados</t>
  </si>
  <si>
    <t>Gestión de compra de bienes e insumos.</t>
  </si>
  <si>
    <t>100 % de procesos de compra solicitados</t>
  </si>
  <si>
    <t>Solicitud de compra y evaluaciones técnicas de ofertas.</t>
  </si>
  <si>
    <t>Inventario y control de medicamentos e insumos médicos.</t>
  </si>
  <si>
    <t>100% de inventarios realizados</t>
  </si>
  <si>
    <t>Registro de Despacho de Medicamentos y documento digital</t>
  </si>
  <si>
    <t xml:space="preserve">Socialización del nuevo formato de Constancia Médica por Discapacidad. </t>
  </si>
  <si>
    <t>Lineamientos Técnicos para el llenado de la Constancia de Asistencia Médica en Accidentes de Tránsito</t>
  </si>
  <si>
    <t xml:space="preserve">Socializar con directores(as) de los centros de atención del MINSAL/ ISSS para el llenado correcto del nuevo formato de Constancia Médica por Discapacidad . </t>
  </si>
  <si>
    <t>100% de centros de atención</t>
  </si>
  <si>
    <t>Carta de convocatoria y lista de asistencia</t>
  </si>
  <si>
    <t xml:space="preserve">UNIDAD DE COMUNICACIONES </t>
  </si>
  <si>
    <t>UNIDAD AMBIENTAL</t>
  </si>
  <si>
    <t xml:space="preserve">Fortalecimiento técnico del Equipo de UGI. </t>
  </si>
  <si>
    <t xml:space="preserve">Política Nacional de las Mujeres </t>
  </si>
  <si>
    <t>Fortalecer las capacidades técnicas del personal que forma parte de la UGI mediante el acompañamiento técnico de ISDEMU</t>
  </si>
  <si>
    <t>100% capacitaciones realizadas</t>
  </si>
  <si>
    <t>Política Institucional de Género</t>
  </si>
  <si>
    <t>Lineamientos Institucionales para la Igualdad Sustantiva</t>
  </si>
  <si>
    <t>1. Creación de la Política Institucional de Género.                           2. Gestionar la aprobación de esta Política ante el Consejo Directivo del FONAT.</t>
  </si>
  <si>
    <t>100% política elaborada</t>
  </si>
  <si>
    <t>Creación de la Política Institucional de Género</t>
  </si>
  <si>
    <t>Sensibilización y capacitación en género.</t>
  </si>
  <si>
    <t xml:space="preserve">Ejecución de 4 jornadas al año en sensibilización y capacitación en género de todo el personal FONAT/CONASEVI. </t>
  </si>
  <si>
    <t>100% de jornadas realizadas</t>
  </si>
  <si>
    <t>Asesoría en casos de violencia contra la mujer.</t>
  </si>
  <si>
    <t>Ley Especial Integral para una Vida Libre de Violencia para las Mujeres</t>
  </si>
  <si>
    <t>Brindar asesoría y acompañamiento a las trabajadoras y empleadas en casos de violencia contra la mujer.</t>
  </si>
  <si>
    <t>100% de asesorías brindadas</t>
  </si>
  <si>
    <t xml:space="preserve">Expediente de caso </t>
  </si>
  <si>
    <t>Inventario de Equipos</t>
  </si>
  <si>
    <t>Normas Tecnicas de Control Interno</t>
  </si>
  <si>
    <t>Realizar inventario de equipos informaticos</t>
  </si>
  <si>
    <t>Informe</t>
  </si>
  <si>
    <t>Manuales de Sistemas de Información</t>
  </si>
  <si>
    <t>Documentar los sistemas informáticos en producción</t>
  </si>
  <si>
    <t>Sistemas Informáticos</t>
  </si>
  <si>
    <t>Realizar el mantenimiento de los sistemas informaticos desarrollados por la Gerencia de Tecnologia de acuerdo a requerimientos de las unidades</t>
  </si>
  <si>
    <t>Sistemas de Informacion Mejorados</t>
  </si>
  <si>
    <t>Sistemas WEB</t>
  </si>
  <si>
    <t>Diseñar e Implementar un  Sistema de Banco de Proveedores</t>
  </si>
  <si>
    <t>Sistema Funcionando</t>
  </si>
  <si>
    <t>Sistemas de Informacion nuevo</t>
  </si>
  <si>
    <t>Diseñar e Implementar el Control y Registro de Asistencia de Empleados</t>
  </si>
  <si>
    <t>Diseñar e Implementar un Sistema de Planillas</t>
  </si>
  <si>
    <t>Diseñar e Implementar el Sistema de Plan de Compra Institucional</t>
  </si>
  <si>
    <t>GERENCIA DE TECNOLOGÍA</t>
  </si>
  <si>
    <t>Manual de organización y funciones</t>
  </si>
  <si>
    <t xml:space="preserve">Actividades de divulgación </t>
  </si>
  <si>
    <t>Informe, fotografias</t>
  </si>
  <si>
    <t>Usuarios informados de temas FONAT</t>
  </si>
  <si>
    <t>Informe, fotografias,</t>
  </si>
  <si>
    <t>Medios institucionales actualizados</t>
  </si>
  <si>
    <t>UNIDAD DE GESTIÓN DOCUMENTAL Y ARCHIVO</t>
  </si>
  <si>
    <t>Gestión de Planificación y del Talento Humano</t>
  </si>
  <si>
    <t>Ley de Presupuesto, Normas Técnicas de Control Interno, Lineamientos del Consejo Directivo y la Dirección Ejecutiva</t>
  </si>
  <si>
    <t>Elaborar planillas de salarios, vacaciones  y prestaciones</t>
  </si>
  <si>
    <t>100% planillas de salarios y prestaciones elaboradas; y 100% de documentos básicos de planificación elaborados y evaluados</t>
  </si>
  <si>
    <t>Planillas</t>
  </si>
  <si>
    <t>Evaluar del cumplimiento del POA 2018</t>
  </si>
  <si>
    <t>Informes</t>
  </si>
  <si>
    <t>Elaborar el POA 2019 de la Unidad</t>
  </si>
  <si>
    <t>Avance del POA/100%</t>
  </si>
  <si>
    <t>POA Elaborado</t>
  </si>
  <si>
    <t>Consolidar el plan operativo anual institucional 2019</t>
  </si>
  <si>
    <t>Avance de Consolidación del POA/100%</t>
  </si>
  <si>
    <t>POA Consolidado</t>
  </si>
  <si>
    <t>Gestión Presupuestaria, Contable y de Tesorería</t>
  </si>
  <si>
    <t>Ley del FONAT, Ley AFI y su Reglamento, Ley de Presupuesto, Normas Técnicas de Control Interno</t>
  </si>
  <si>
    <t>Formular el Presupuesto Institucional 2019</t>
  </si>
  <si>
    <t>100% de operaciones financieras básicas registradas y generadas oportunamente</t>
  </si>
  <si>
    <t>Grado de avance en formulación/100% programado</t>
  </si>
  <si>
    <t>Documento de Presupuesto elaborado</t>
  </si>
  <si>
    <t>Elaborar certificación de disponibilidades presupuestarias según requerimientos de la UACI</t>
  </si>
  <si>
    <t xml:space="preserve">Documento  </t>
  </si>
  <si>
    <t>Seguimiento y evaluación de presupuesto 2018</t>
  </si>
  <si>
    <t>Emitir recibos, cheques y vauchers para pago a beneficiarios</t>
  </si>
  <si>
    <t>Cheques emitidos</t>
  </si>
  <si>
    <t>Gestionar y realizar pagos por adquisición de bienes y servicios</t>
  </si>
  <si>
    <t xml:space="preserve">Mantener actualizada la información financiera en el SAFI </t>
  </si>
  <si>
    <t>Estados financieros</t>
  </si>
  <si>
    <t>Gestión Finaciera y de Mejora Administrativa</t>
  </si>
  <si>
    <t>Ley AFI y su Reglamento, Lineamientos del Consejo Directivo y la Dirección Ejecutiva</t>
  </si>
  <si>
    <t>Gestionar los recursos financieros que le corresponden al FONAT</t>
  </si>
  <si>
    <t>Requerimientos efectuados/Requerimientos programados*100</t>
  </si>
  <si>
    <t>Requerimiento de fondos</t>
  </si>
  <si>
    <t>Presentar informes al Consejo Directivo</t>
  </si>
  <si>
    <t>Apoyar y facilitar la instalación de oficinas regionales</t>
  </si>
  <si>
    <t>Realizar reuniones con el personal por áreas para evaluación del trabajo y proponer mejoras</t>
  </si>
  <si>
    <t>Lista de asistencia</t>
  </si>
  <si>
    <t>Informe de auditoría entregado al Consejo Directivo y remitidos a la Corte de Cuentas</t>
  </si>
  <si>
    <t>Art. 5 de la ley FONAT Fomentar programas y proyectos en materia de seguridad, educacion y prevención  vial;                                                         Acuerdo de Creación del CONASEVI</t>
  </si>
  <si>
    <t>No. campañas realizadas /No.  campañas programadas  *100</t>
  </si>
  <si>
    <t xml:space="preserve">Artes y Post de publicaciones </t>
  </si>
  <si>
    <t xml:space="preserve">Material impreso y fotografias de entregas al usuario de via </t>
  </si>
  <si>
    <t xml:space="preserve">Art. 5 de la ley FONAT Fomentar programas y proyectos en materia de seguridad, educación y prevención  vial;                                                                   Acuerdo de Creación del CONASEVI;                                                         Plan Nacional de Seguridad vial 2015-2020. PILAR 4. Usuarios de vías de tránsito más seguros.                 </t>
  </si>
  <si>
    <t>No. de capacitaciones realizadas /No.capacitaciones  programadas *100</t>
  </si>
  <si>
    <t>Lista de asistencia, Plan de capacitación, informe  y  Fotografias</t>
  </si>
  <si>
    <t>No. Comites de educación y seguridad vial formados /No. Comites de educación y seguridad programados *100</t>
  </si>
  <si>
    <t xml:space="preserve">Acta de corformación de comité, listados de asistencia, Acta de entrega de kit, informe y fotografias </t>
  </si>
  <si>
    <t>Conocimiento brindado en seguridad vial a los conductores y motociclistas</t>
  </si>
  <si>
    <t xml:space="preserve">Art. 5 de la ley FONAT Fomentar programas y proyectos en materia de seguridad, educación y prevención  vial;                                                                   Acuerdo de Creación del CONASEVI;                                                              Plan Nacional de Seguridad vial 2015-2020. PILAR 4. Usuarios de vías de tránsito más seguros.                 </t>
  </si>
  <si>
    <t xml:space="preserve">  No. de participantes en las capacitaciones realizadas / No. De participantes en capacitaciones planificadas.</t>
  </si>
  <si>
    <t>Lista de asistencia, Plan de capacitación, informe  y Fotografias</t>
  </si>
  <si>
    <t xml:space="preserve">No. de capacitaciones realizadas /No. programadas *100 </t>
  </si>
  <si>
    <t>Desarrollo de programas de educación vial en usuarios de la via publica</t>
  </si>
  <si>
    <t xml:space="preserve">Art. 5 de la ley FONAT Fomentar programas y proyectos en materia de seguridad, educacion y prevención  vial </t>
  </si>
  <si>
    <t>Informe  y Fotografias</t>
  </si>
  <si>
    <r>
      <t xml:space="preserve">No. de eventos </t>
    </r>
    <r>
      <rPr>
        <sz val="10"/>
        <color theme="1"/>
        <rFont val="Arial"/>
        <family val="2"/>
      </rPr>
      <t>realizados / No. de eventos programados * 100</t>
    </r>
  </si>
  <si>
    <t>Planes, Informes y fotografias</t>
  </si>
  <si>
    <t>Realizar  capacitaciones/ talleres en didactica, pedagogica y Seguridad Vial para facilitadores de educación y seguridad vial.</t>
  </si>
  <si>
    <t xml:space="preserve">No. de capacitaciones realizadas /No.de capacitaciones  programadas.*100
</t>
  </si>
  <si>
    <t>Cantidad de Donacion entregada /cantidad de Donacion programado *100</t>
  </si>
  <si>
    <t xml:space="preserve">Informe, acta de entrega </t>
  </si>
  <si>
    <t>Cantidad de Donacion entregada /cantidad de Donacion programado *101</t>
  </si>
  <si>
    <t>No. de planes  Elaborados / No. Planes planificados. *100</t>
  </si>
  <si>
    <t>Acta de conformación, plan, lista de asitencia, bitácora de reuniones e informes</t>
  </si>
  <si>
    <t xml:space="preserve">OBSERVATORIO NACIONAL DE SEGURIDAD VIAL IMPLEMENTADO </t>
  </si>
  <si>
    <t>Consolidar el 100% de la información sobre seguridad vial</t>
  </si>
  <si>
    <t>No. de informes estadisticos realizados / No. de informes estadisticos programados * 100</t>
  </si>
  <si>
    <t xml:space="preserve">Informes y analisis estadisticos </t>
  </si>
  <si>
    <t>Investigación o Estudio de Seguridad Vial realizado</t>
  </si>
  <si>
    <t xml:space="preserve">Documento de la investigación o estudio </t>
  </si>
  <si>
    <t>Elaborar POA 2019</t>
  </si>
  <si>
    <t>POA 2019</t>
  </si>
  <si>
    <t>Memoria 2018</t>
  </si>
  <si>
    <t xml:space="preserve">Elaborar manual de funcionamiento del Observatorio Nacional de Seguridad vial </t>
  </si>
  <si>
    <t>No. Manuales creados /No. Manuales programados *100</t>
  </si>
  <si>
    <t>Manual</t>
  </si>
  <si>
    <t xml:space="preserve">Elaborar un estudio de los factores de riesgo a nivel  nacional </t>
  </si>
  <si>
    <t>Campañas de publicidad en seguridad vial divulgadas a nivel nacional.</t>
  </si>
  <si>
    <t>No. Diseño elaborados/no. Diseños programados*100</t>
  </si>
  <si>
    <t>No. de eventos implementados / No. eventos planificados para implementar.</t>
  </si>
  <si>
    <t xml:space="preserve">Fortalecimiento Interinstitucional </t>
  </si>
  <si>
    <t xml:space="preserve">Apoyar con la entregar de recursos esenciales en equipos y suministros al sistema de Emergencias Médicas.  </t>
  </si>
  <si>
    <t xml:space="preserve">Aumentar la cobertura en 10%  los controles vehiculares por velocidad excesiva; capacitar y fortalecer las habilidades pedagogicas al 100% del personal designado para la educación vial de la PNC </t>
  </si>
  <si>
    <t>CONSEJO DEPARTAMENTAL DE SEGURIDAD VIAL FUNCIONANDO</t>
  </si>
  <si>
    <t>Cobertura al 100% del territorio Nacional a traves de los CODESEVI</t>
  </si>
  <si>
    <t>Investigacion realizada</t>
  </si>
  <si>
    <t>Elaborar Informe de labores 2017</t>
  </si>
  <si>
    <t>Planificación y evaluación</t>
  </si>
  <si>
    <t>Inorme mensual de satisfacción</t>
  </si>
  <si>
    <t xml:space="preserve">N° de documentos resguardados / N° de documentos recibidos </t>
  </si>
  <si>
    <t>Cobertura periodistica en eventos institucionales</t>
  </si>
  <si>
    <t>Elaborar comunicados de prensa, convocatoria de medios y coordinación de entrevistas en eventos institucionales</t>
  </si>
  <si>
    <t>Art. 5 Ley FONAT</t>
  </si>
  <si>
    <t xml:space="preserve">Digitalizar los expedientes de lesionados y fallecidos </t>
  </si>
  <si>
    <t>Documentos transferidos a archivo</t>
  </si>
  <si>
    <t xml:space="preserve">Clasificación documental de archivos existentes en el area  </t>
  </si>
  <si>
    <t xml:space="preserve">Realizar expurgo </t>
  </si>
  <si>
    <t>Documentos existentes en archivo digitalizados</t>
  </si>
  <si>
    <t xml:space="preserve">Documentos Prestados </t>
  </si>
  <si>
    <t xml:space="preserve">N° de documentos prestados / N° de solicitudes de prestamo </t>
  </si>
  <si>
    <t xml:space="preserve"> LEY DE ACCESO A LA INFORMACION PUBLICA </t>
  </si>
  <si>
    <t>Diseñar e Implementar el Sistema de Evaluación de Desempeño del Personal</t>
  </si>
  <si>
    <t>Software Comercial</t>
  </si>
  <si>
    <t>Gestionar e Implementar un software comercial para la digitalizacion de documentos.</t>
  </si>
  <si>
    <t>Sistema Implementado y funcionando</t>
  </si>
  <si>
    <t xml:space="preserve"> Art. 2 de la Ley del Medio ambiente  </t>
  </si>
  <si>
    <t xml:space="preserve"> Conocimientos de la ley ambiental Adquiridos</t>
  </si>
  <si>
    <t xml:space="preserve">No. Unidades con seguimiento/No. Total de Unidades </t>
  </si>
  <si>
    <t xml:space="preserve">Realizar una reunión mensuales de control de seguimiento a las actividades de las Unidades organizativas </t>
  </si>
  <si>
    <t>Revisión trimestralmente los planes, programas y proyectos a fin de generar propuestas de mejora.</t>
  </si>
  <si>
    <t>No. de revisiones  / No. Revisiones programadas. *100</t>
  </si>
  <si>
    <t>Informe. Registro de Agenda y anexos de Actas de Sesiones del Consejo Directivo</t>
  </si>
  <si>
    <t>Proponer comisiones al identificar su necesidad</t>
  </si>
  <si>
    <t>Coordinar y supervisar las entregas de prestación económica programadas</t>
  </si>
  <si>
    <t>Presentar al Consejo Directivo los proyectos de resolución del 100% de las solicitudes recepcionadas</t>
  </si>
  <si>
    <t>Presentar 4 informes al año</t>
  </si>
  <si>
    <t>Dar cumplimiento al 100% de las instrucciones y lineamientos indicados por Consejo Directivo</t>
  </si>
  <si>
    <t xml:space="preserve">Dar seguimiento a la mejora en la elaboración de manuales, instructivos, políticas y procedimientos para el efectivo funcionamiento de la institución. </t>
  </si>
  <si>
    <t>Informe o actas de reviisón. Documentos elaborados con firma de revisión por Dirección Ejecutiva</t>
  </si>
  <si>
    <t>Presentación de Presupuesto Institucional  y Plan Operativo Anual 2019</t>
  </si>
  <si>
    <t>Proponer  al Consejo Directivo para su revisión y aprobación el Presupuesto Institucional  y Plan Operativo Anual 2019.</t>
  </si>
  <si>
    <t>Presentar documentos finales</t>
  </si>
  <si>
    <t xml:space="preserve">Presentar documento final </t>
  </si>
  <si>
    <t xml:space="preserve">Desarrollar competencias en educación medio ambiental a los empleados </t>
  </si>
  <si>
    <t>Formación en educación y seguridad vial brindada a la comunidad educativa</t>
  </si>
  <si>
    <t xml:space="preserve">Contribuir en el 25% de las insiticiones publicas al conocimiento en seguridad vial de los motoristas </t>
  </si>
  <si>
    <t xml:space="preserve">Realizar planificación y evaluación en un 100% </t>
  </si>
  <si>
    <t xml:space="preserve">Elaborar Informes </t>
  </si>
  <si>
    <t xml:space="preserve">Realizar informes trimestralmente </t>
  </si>
  <si>
    <t>Presentar docuemnto elaborado</t>
  </si>
  <si>
    <t>Presentar documento elaborado</t>
  </si>
  <si>
    <t xml:space="preserve">Conocer el porcentaje de incidencia de los factores de riesgos y factores protectores en la seguridad vial a nivel nacional </t>
  </si>
  <si>
    <t>Art. 5 de la ley FONAT.
Acuerdo de Creación del CONASEVI</t>
  </si>
  <si>
    <t>Art. 5 de la ley FONAT
Acuerdo de Creación del CONASEVI</t>
  </si>
  <si>
    <t>Art. 5 de la ley FONAT
Plan Nacional de Seguridad vial 2015-2020. PILAR 5. RESPUESTA TRAS LOS ACCIDENTES</t>
  </si>
  <si>
    <t xml:space="preserve">Art. 5 de la ley FONAT
Acuerdo de Creación del CONASEVI; Plan Nacional de Seguridad vial 2015-2020. PILAR 1. GESTIÓN DE LA SEGURIDAD VIAL                                                                                       </t>
  </si>
  <si>
    <t xml:space="preserve">Art. 5 de la ley FONAT
Plan Nacional de Seguridad vial 2015-2020. PILAR 1. GESTIÓN DE LA SEGURIDAD VIAL </t>
  </si>
  <si>
    <t>Documentos final elaborado</t>
  </si>
  <si>
    <t xml:space="preserve">Implementar y ejecutar el Observatorio Nacional de Seguridad Vial (ONSEV) </t>
  </si>
  <si>
    <t>Lograr el 100% de ejecución del proyecto</t>
  </si>
  <si>
    <t xml:space="preserve">Elaborar planes en catorce departamentos </t>
  </si>
  <si>
    <t>Realizar 3 capacitaciones en el año</t>
  </si>
  <si>
    <t>Apoyar a la División de  Tránsito Terrestre de la Policía Nacional Civil a través de herramientas, equipos y otros bienes o
servicios similares, a fin de fortalecer el desarrollo de sus funciones</t>
  </si>
  <si>
    <t>Entregar pistolas láser de medición de velocidad según disponibilidad financiera establecida.</t>
  </si>
  <si>
    <t>Realizar actividades en eventos conmemorativos afines a la seguridad vial</t>
  </si>
  <si>
    <t>Realizar 5 eventos conmemorativos</t>
  </si>
  <si>
    <t>Realizar 16 eventos</t>
  </si>
  <si>
    <t xml:space="preserve">Acompañar a los controles vehiculares ó peatonales en temporadas de vacaciones .                                                    </t>
  </si>
  <si>
    <t>Presencia de actividades CONASEVI en las 3 temporadas vacacionales</t>
  </si>
  <si>
    <t xml:space="preserve">Capacitar a conductores y motociclistas de empresas privadas </t>
  </si>
  <si>
    <t>Reealizar 30 capacitaciones</t>
  </si>
  <si>
    <t xml:space="preserve">Realizar 16 capacitaciones a instituciones públicas </t>
  </si>
  <si>
    <t>Capacitar y conformar Comités de Educación y Seguridad Vial en centros escolares y fortalecer a los mismos</t>
  </si>
  <si>
    <t>Conformación de 317 Comités de Educación y Seguridad Vial</t>
  </si>
  <si>
    <t xml:space="preserve">Capacitar en seguridad vial  a la comunidad educativa de los Centros Escolares </t>
  </si>
  <si>
    <t xml:space="preserve"> Realizar 150 capacitaciones </t>
  </si>
  <si>
    <t>Elaborar diseño conceptual y linea grafica para campañas de preveción vial en el año, temporada vacacional (semana santa, fiestas agostinas y navidad) y publicar en los canales  de información institucionales</t>
  </si>
  <si>
    <t>Elaborar 6 campañas en el año</t>
  </si>
  <si>
    <t>Divulgar 3 ediciones de revista, 12 boletines y 4 broshures</t>
  </si>
  <si>
    <t>Diseñar ediciones de revista, boletines y broshure</t>
  </si>
  <si>
    <t xml:space="preserve">Clasificar con el CISED los documentos para digitalizarlos </t>
  </si>
  <si>
    <t>Revisión del 100% de documentos para realizar expurgo</t>
  </si>
  <si>
    <t xml:space="preserve">Coordinar y realizar la transferencia de documentos a archivo </t>
  </si>
  <si>
    <t>Digitalización del 100% de expedientes</t>
  </si>
  <si>
    <t>Resguardar los documentos de acuerdo a la tabla de plazo</t>
  </si>
  <si>
    <t>Realizar exitosamente la transferencia del 100% de los documentos</t>
  </si>
  <si>
    <t xml:space="preserve">Realizar el préstamo de documentos </t>
  </si>
  <si>
    <t>Obterner cobertura del 100% de los
eventos institucionales</t>
  </si>
  <si>
    <t xml:space="preserve">Actualizar la cartelera con las actividades de FONAT  y CONASEVI </t>
  </si>
  <si>
    <t>Realizar actualización mensual</t>
  </si>
  <si>
    <t>Coordinar la mesas de información en instituciones, actividades y/o controles vehiculares o peatonales</t>
  </si>
  <si>
    <t>Realizar jornadas de divulgacion  de forma bimensual</t>
  </si>
  <si>
    <t xml:space="preserve">Elaborar material informativo y didáctico de los objetivos institucionales  para ser entregado a usuarios </t>
  </si>
  <si>
    <t xml:space="preserve">Coordinar espacios de entrevista en medios de comunicación </t>
  </si>
  <si>
    <t>Divulgar trimestralmente en medios de comunicación los objetivos institucionales</t>
  </si>
  <si>
    <t xml:space="preserve">Difusión de los objetivos institucionales en medios de comunicación </t>
  </si>
  <si>
    <t xml:space="preserve">Realizar seguimiento a los medios de comunicación institucionales (pagina web y redes sociales) y crear su contenido  </t>
  </si>
  <si>
    <t>Realizar  publicaciones en forma semanal</t>
  </si>
  <si>
    <t>100% de procesos conforme a LACAP</t>
  </si>
  <si>
    <t>100% de procesos ejecutados</t>
  </si>
  <si>
    <t>Plan de compras divulgado en la institución</t>
  </si>
  <si>
    <t>Documento elaborado</t>
  </si>
  <si>
    <t>Obtener el 100% de necesidades institucionales</t>
  </si>
  <si>
    <t>Entrega de equipo de salud para mejorar atención prehospitalaria</t>
  </si>
  <si>
    <t xml:space="preserve">Fortalecimiento en seguridad vial del 5% de los centros escolares </t>
  </si>
  <si>
    <t>Contribuir a la reducción de fallecidos por accidentes viales por las 3 principales causas</t>
  </si>
  <si>
    <t xml:space="preserve">Capacitar a motoristas y personal administrativo de instituciones públicas </t>
  </si>
  <si>
    <t xml:space="preserve">Divulgar temas de educación y seguridad vial en eventos a nivel nacional </t>
  </si>
  <si>
    <t>Contribuir a la reducción de fallecidos por accidentes viales de las 3 principales causas de accidente de transito</t>
  </si>
  <si>
    <t xml:space="preserve">Coordinar la elaboración y seguimiento a los planes de  CODESEVI </t>
  </si>
  <si>
    <t xml:space="preserve">Art. 5 de la ley FONAT
Acuerdo de Creación del CONASEVI; Plan Nacional de Seguridad vial 2015-2020. PILAR 1. Gestión de la seguridad vial; Normativa de CODESEVI.  </t>
  </si>
  <si>
    <t>Documentos presentados</t>
  </si>
  <si>
    <t>Documento presentado</t>
  </si>
  <si>
    <t>100% sesiones ordinarias y extraordinarias de Consejo Directivo resguardadas</t>
  </si>
  <si>
    <t>Redactar las ayudas memorias de las sesiones de CONASEVI</t>
  </si>
  <si>
    <t>Art. 10 de Acuerdo de creación CONASEVI</t>
  </si>
  <si>
    <t>Plan Anual de Trabajo 2019 elaborado</t>
  </si>
  <si>
    <t>Divulgar la información oficiosa en el portal de transparencia</t>
  </si>
  <si>
    <t>Elaborar el indice de información reservada</t>
  </si>
  <si>
    <t>Elaborar y enviar al IAP los datos necesarios para la elaboración del informe anual.</t>
  </si>
  <si>
    <t xml:space="preserve">Diligenciar el 100% de solicitudes recibidas </t>
  </si>
  <si>
    <t>UNIDAD DE GENERO INSTITUCIONAL</t>
  </si>
  <si>
    <t>Cartelera informativa actualizada</t>
  </si>
  <si>
    <t xml:space="preserve">Apoyar con la entregar de recursos esenciales en equipos y suministros al Sistema de Emergencias Médicas.  </t>
  </si>
  <si>
    <t>ACCIONES ESTRATEGICAS</t>
  </si>
  <si>
    <t>No. de eventos realizados / No. de eventos programados * 100</t>
  </si>
  <si>
    <t>AE.1.1. Implementar procesos de mejora continua en la gestión administrativa que resulten en la eficiencia y eficacia institucional</t>
  </si>
  <si>
    <t>Presentar Proyectos de Resoluciones de autorización y/o denegatorias del pago de prestaciones económicas a víctimas de accidentes de tránsito.</t>
  </si>
  <si>
    <t>Presentar informe trimestral  al Consejo Directivo sobre la ejecución de medidas administrativas planes, programas y proyectos aprobados por el Consejo Directivo;desarrolladas en la institución.</t>
  </si>
  <si>
    <t>Seguir las instrucciones y lineamientos dados por el Presidente y/o Consejo Directivo.</t>
  </si>
  <si>
    <t>AE.2.1. Otorgamiento de una prestación económica a víctimas de siniestros de tránsito con algún grado de discapacidad.
AE.2.2. Otorgamiento de una prestación económica a familiares beneficiarios de víctimas fallecidas en siniestros de tránsito</t>
  </si>
  <si>
    <t>AE.1.3. Promover la formación continua del personal de la institución procurando establecer los valores institucionales.</t>
  </si>
  <si>
    <t>AE.1.2.   Descentralizar la prestación de servicios que faciliten el acceso a los usuarios en las zonas oriental y occidental del país.</t>
  </si>
  <si>
    <t>AE.4.1. Ejecutar campañas publicitarias y de divulgación en seguridad vial.</t>
  </si>
  <si>
    <t>AE.4.2. Desarrollar campañas de concientización, formación y capacitación en educación y seguridad vial.</t>
  </si>
  <si>
    <t>AE.4.5. Gestionar la implementación de programas y proyectos que garanticen la movilidad sustentable.</t>
  </si>
  <si>
    <t>A.E.4.3. Crear el Observatorio Nacional de Seguridad Vial</t>
  </si>
  <si>
    <t>AE.4.4. Organizar Consejos Departamentales de Seguridad Vial</t>
  </si>
  <si>
    <t>Apoyar a la División de  Tránsito Terrestre de la Policía Nacional Civil a través de herramientas, equipos y otros bienes o servicios similares, a fin de fortalecer el desarrollo de sus funciones</t>
  </si>
  <si>
    <t>AE.4.2. Desarrollar campañas de formación y capacitación en educación y seguridad vial.</t>
  </si>
  <si>
    <t>AE.4.7. Fortalecer las instituciones encargadas de prevenir y atención a las víctimas de siniestros viales</t>
  </si>
  <si>
    <t>AE.4.6. Gestionar el desarrollo de estudios científicos en materia de siniestralidad vial, sus factores de riesgo y protectores.</t>
  </si>
  <si>
    <t>Consejos Departamentales de Seguridad Vial funcionando</t>
  </si>
  <si>
    <t>Observtorio Nacional de Seguridad Vial Implementado</t>
  </si>
  <si>
    <t>GERENCIA DE ADMINISTRACIÓN Y FINANZAS</t>
  </si>
  <si>
    <t>Solicitar necesidades de bienes y servicios de las diferentes Gerencias/Unidades</t>
  </si>
  <si>
    <t>Consolidar los requerimientos presentados por las Gerencias/Unidades</t>
  </si>
  <si>
    <t>Remitir el Plan de Compras aprobado por el Consejo Directivo a cada Gerencia/Unidad</t>
  </si>
  <si>
    <t>Implementar en todos los procesos de Contratación de bienes y servicios la normativa de la UNAC</t>
  </si>
  <si>
    <t>Recibir los requerimientos y estandarizar de acuerdo a la normativa de la UNAC y de la LACAP</t>
  </si>
  <si>
    <t>CODIGO</t>
  </si>
  <si>
    <t>DE-2018-001</t>
  </si>
  <si>
    <t>DE-2018-002</t>
  </si>
  <si>
    <t>DE-2018-003</t>
  </si>
  <si>
    <t>DE-2018-004</t>
  </si>
  <si>
    <t>DE-2018-005</t>
  </si>
  <si>
    <t>DE-2018-006</t>
  </si>
  <si>
    <t>DE-2018-007</t>
  </si>
  <si>
    <t>DE-2018-008</t>
  </si>
  <si>
    <t>DE-2018-009</t>
  </si>
  <si>
    <t>DE-2018-010</t>
  </si>
  <si>
    <t>DE-2018-011</t>
  </si>
  <si>
    <t>DE-2018-012</t>
  </si>
  <si>
    <t>UAI-2018-001</t>
  </si>
  <si>
    <t>UAI-2018-002</t>
  </si>
  <si>
    <t>UAI-2018-003</t>
  </si>
  <si>
    <t>UAI-2018-004</t>
  </si>
  <si>
    <t>UAI-2018-005</t>
  </si>
  <si>
    <t>GAC-2018-001</t>
  </si>
  <si>
    <t>GAC-2018-002</t>
  </si>
  <si>
    <t>GAC-2018-003</t>
  </si>
  <si>
    <t>GAC-2018-004</t>
  </si>
  <si>
    <t>GAC-2018-005</t>
  </si>
  <si>
    <t>UJ-2018-001</t>
  </si>
  <si>
    <t>UJ-2018-002</t>
  </si>
  <si>
    <t>UJ-2018-003</t>
  </si>
  <si>
    <t>UJ-2018-004</t>
  </si>
  <si>
    <t>UJ-2018-005</t>
  </si>
  <si>
    <t>UJ-2018-006</t>
  </si>
  <si>
    <t>UJ-2018-007</t>
  </si>
  <si>
    <t>UJ-2018-008</t>
  </si>
  <si>
    <t>UJ-2018-009</t>
  </si>
  <si>
    <t>UJ-2018-010</t>
  </si>
  <si>
    <t>UJ-2018-011</t>
  </si>
  <si>
    <t>UJ-2018-012</t>
  </si>
  <si>
    <t>UJ-2018-013</t>
  </si>
  <si>
    <t>UJ-2018-014</t>
  </si>
  <si>
    <t>UAM-2018-001</t>
  </si>
  <si>
    <t>UGI-2018-001</t>
  </si>
  <si>
    <t>UGI-2018-002</t>
  </si>
  <si>
    <t>UGI-2018-003</t>
  </si>
  <si>
    <t>UGI-2018-004</t>
  </si>
  <si>
    <t>GTI-2018-001</t>
  </si>
  <si>
    <t>GTI-2018-004</t>
  </si>
  <si>
    <t>GTI-2018-005</t>
  </si>
  <si>
    <t>GTI-2018-006</t>
  </si>
  <si>
    <t>GTI-2018-007</t>
  </si>
  <si>
    <t>GTI-2018-008</t>
  </si>
  <si>
    <t>GTI-2018-009</t>
  </si>
  <si>
    <t>CTE-2018-001</t>
  </si>
  <si>
    <t>CTE-2018-002</t>
  </si>
  <si>
    <t>CTE-2018-003</t>
  </si>
  <si>
    <t>CTE-2018-004</t>
  </si>
  <si>
    <t>CTE-2018-005</t>
  </si>
  <si>
    <t>CTE-2018-006</t>
  </si>
  <si>
    <t>UCO-2018-001</t>
  </si>
  <si>
    <t>UCO-2018-002</t>
  </si>
  <si>
    <t>UCO-2018-003</t>
  </si>
  <si>
    <t>UCO-2018-004</t>
  </si>
  <si>
    <t>UCO-2018-005</t>
  </si>
  <si>
    <t>UCO-2018-006</t>
  </si>
  <si>
    <t>GAF-2018-001</t>
  </si>
  <si>
    <t>GAF-2018-002</t>
  </si>
  <si>
    <t>GAF-2018-003</t>
  </si>
  <si>
    <t>GAF-2018-004</t>
  </si>
  <si>
    <t>GAF-2018-005</t>
  </si>
  <si>
    <t>GAF-2018-006</t>
  </si>
  <si>
    <t>GAF-2018-007</t>
  </si>
  <si>
    <t>GAF-2018-008</t>
  </si>
  <si>
    <t>GAF-2018-009</t>
  </si>
  <si>
    <t>GAF-2018-010</t>
  </si>
  <si>
    <t>GAF-2018-011</t>
  </si>
  <si>
    <t>GAF-2018-012</t>
  </si>
  <si>
    <t>GAF-2018-013</t>
  </si>
  <si>
    <t>GAF-2018-014</t>
  </si>
  <si>
    <t>GAF-2018-015</t>
  </si>
  <si>
    <t>GAF-2018-016</t>
  </si>
  <si>
    <t>GAF-2018-017</t>
  </si>
  <si>
    <t>GAF-2018-018</t>
  </si>
  <si>
    <t>CON-2018-001</t>
  </si>
  <si>
    <t>CON-2018-002</t>
  </si>
  <si>
    <t>CON-2018-003</t>
  </si>
  <si>
    <t>CON-2018-004</t>
  </si>
  <si>
    <t>CON-2018-005</t>
  </si>
  <si>
    <t>CON-2018-006</t>
  </si>
  <si>
    <t>CON-2018-007</t>
  </si>
  <si>
    <t>CON-2018-008</t>
  </si>
  <si>
    <t>CON-2018-009</t>
  </si>
  <si>
    <t>CON-2018-010</t>
  </si>
  <si>
    <t>CON-2018-011</t>
  </si>
  <si>
    <t>CON-2018-012</t>
  </si>
  <si>
    <t>CON-2018-013</t>
  </si>
  <si>
    <t>CON-2018-014</t>
  </si>
  <si>
    <t>CON-2018-015</t>
  </si>
  <si>
    <t>CON-2018-016</t>
  </si>
  <si>
    <t>CON-2018-017</t>
  </si>
  <si>
    <t>CON-2018-018</t>
  </si>
  <si>
    <t>CON-2018-019</t>
  </si>
  <si>
    <t>Plan Anual de trabajo de Auditoría Interna 2019</t>
  </si>
  <si>
    <t>Examen especial a la ejecución presupuestaria, período del 1 de enero al 31 de diciembre de 2017</t>
  </si>
  <si>
    <t>Examen especial al otorgamiento de ayudas economicas a las víctimas de accidetes de tránsito, período del 1 de enero al 31 de diciembre de 2017</t>
  </si>
  <si>
    <t>Examen especial a la adquisición y contratación de bienes y servicios, período del 1 de enero al 31 de diciembre de 2017</t>
  </si>
  <si>
    <t>Examen especial a la ejecucion a los componentes para la prevención de accidentes de tránsito, período de 1 de enero al 31 de diciembre de 2017</t>
  </si>
  <si>
    <t>Número de especificos presupuestarios consolidados / especificos presupuestarios solicitados X100</t>
  </si>
  <si>
    <t>Borrador del Plan de Compras</t>
  </si>
  <si>
    <t>Requerimiento físico y digital</t>
  </si>
  <si>
    <t>Normativa de la UNAC y LACAP</t>
  </si>
  <si>
    <t>Orden de Comra o Contrato</t>
  </si>
  <si>
    <t>Número de Gerencias y Unidades notificadas / Gerencias o Unidades existentes X 100</t>
  </si>
  <si>
    <t>Memorando remitiendo el Plan de compras a las Gerencias/Unidades</t>
  </si>
  <si>
    <t>GAC-2018-006</t>
  </si>
  <si>
    <t>Nota a cada Gerencia o Unidad para que inicie su proceso programado</t>
  </si>
  <si>
    <t>Mandar nota a cada Gerencia o Unidad para que inicie su proceso de compras ante la UACI programados</t>
  </si>
  <si>
    <t xml:space="preserve">100% de Nota enviadas </t>
  </si>
  <si>
    <t>Numero de nota enviadas / Número de notas programadas</t>
  </si>
  <si>
    <t xml:space="preserve">Nota recibidas por cada unidad  </t>
  </si>
  <si>
    <t>UAM-2018-002</t>
  </si>
  <si>
    <t>UAM-2018-003</t>
  </si>
  <si>
    <t>UAM-2018-004</t>
  </si>
  <si>
    <t>UAM-2018-005</t>
  </si>
  <si>
    <t>UAM-2018-006</t>
  </si>
  <si>
    <t>Elaborar un Diagnostico de necesidades de capacitaciones</t>
  </si>
  <si>
    <t>Realizacion de taller  para todos/as los empleados de la institucion sobre manejo de desechos solidos y reciclaje.</t>
  </si>
  <si>
    <t xml:space="preserve">
Fomentar la participacion de los empleados en el CGA de la institucion. </t>
  </si>
  <si>
    <t>Desarrollar una capacitacion de sensibilización y educacion ambiental.</t>
  </si>
  <si>
    <t>Realizar 2 jornadas de capacitación sobre temas legales sobre el Medio Ambiente.</t>
  </si>
  <si>
    <t>No. de equipos inventarios / No. de Activos informaticos * 100</t>
  </si>
  <si>
    <t>GT-2018-002</t>
  </si>
  <si>
    <t>Equipos Informáticos</t>
  </si>
  <si>
    <t>Elaborar plan de mantenimiento preventivo y correctivo para el equipo informático</t>
  </si>
  <si>
    <t>No. de Equipos con Mantenimiento / No. equipos Programados * 100</t>
  </si>
  <si>
    <t>Plan de Mantenimiento</t>
  </si>
  <si>
    <t>GT-2018-003</t>
  </si>
  <si>
    <t>Planta Telefónica</t>
  </si>
  <si>
    <t>Coordinar el mantenimiento preventivo y correctivo para la planta telefónica institucional</t>
  </si>
  <si>
    <t>Planta Telefónica Funcionando</t>
  </si>
  <si>
    <t>Expediente del Proceso</t>
  </si>
  <si>
    <t>Elaboración de manuales de los sistemas informáticos actuales</t>
  </si>
  <si>
    <t xml:space="preserve">No. requerimientos realizados / No. requerimientos programados * 100 </t>
  </si>
  <si>
    <t>GTI-2018-010</t>
  </si>
  <si>
    <t>GTI-2018-011</t>
  </si>
  <si>
    <t>100% llamadas para programar cita</t>
  </si>
  <si>
    <t>Número de citas programadas/Número personas a evaluar x 100</t>
  </si>
  <si>
    <t xml:space="preserve">Elaborar dictámenes y calificaciones finales con el porcentaje de Discapacidad de personas lesionadas de las diferentes regiones del país.                  </t>
  </si>
  <si>
    <t>Número visitas realizadas/ Número visitas programadas x 100</t>
  </si>
  <si>
    <t>Número dictámenes realizados/ Número expedientes remitidos para evaluación x 100</t>
  </si>
  <si>
    <t>100% de dictámenes  realizados</t>
  </si>
  <si>
    <t>Número solicitudes realizadas/Número solicitudes programadas x 100</t>
  </si>
  <si>
    <t>Número inventarios realizados/Número inventarios programados x 100</t>
  </si>
  <si>
    <t>Número centros socializados/ Número centros convocados x 100</t>
  </si>
  <si>
    <t>No. capacitaciones realizadas /No. capacitaciones solicitadas x 100</t>
  </si>
  <si>
    <t>Informes, listas de participación y/o correos electrónicos</t>
  </si>
  <si>
    <t xml:space="preserve">Informes y/o lista de participación </t>
  </si>
  <si>
    <t>No. jornadas realizadas/No. jornadas programadas x 100</t>
  </si>
  <si>
    <t>No. asesorías brindadas/No. personas solicitantes x 100</t>
  </si>
  <si>
    <t xml:space="preserve">Realizar 6 campaña institucional sobre cuido ambiental. </t>
  </si>
  <si>
    <t>GTI-2018-012</t>
  </si>
  <si>
    <t>Diseñar e Implementar el Sistema del Observatorio Nacional de Seguridad Vial</t>
  </si>
  <si>
    <t>Documento de evaluación del PEI</t>
  </si>
  <si>
    <t>Presentación de documento final de evaluación</t>
  </si>
  <si>
    <t>Divulgar 2 ediciones de revista, 12 boletines y 4 broshures</t>
  </si>
  <si>
    <t xml:space="preserve"> Realizar 50 capacitaciones </t>
  </si>
  <si>
    <t>Conformación de 160 Comités de Educación y Seguridad Vial</t>
  </si>
  <si>
    <t>Elaborar Informes de actividades realizadas por CONASEVI y planes de los CODESEVI</t>
  </si>
  <si>
    <t xml:space="preserve">Implementar y ejecutar el Observatorio Nacional de Seguridad Vial (ONASEVI) </t>
  </si>
  <si>
    <t>Presentar informe trimestral de ejecución POA 2018</t>
  </si>
  <si>
    <t>Presentrar 3 informes</t>
  </si>
  <si>
    <t>Revisar trimestralmente y proponer cambios</t>
  </si>
  <si>
    <t>Clasificación del 100% de los archivos de gestión</t>
  </si>
  <si>
    <t>Resguardar el 100% de los documentos</t>
  </si>
  <si>
    <t>Identificar seminarios, capacitaciones y talleres ofrecidos con apoyo INSAFORP y proponerlos a las diferentes unidades de la institución</t>
  </si>
  <si>
    <t xml:space="preserve">Evaluación del cumplimiento del Plan Estratégico Institucional </t>
  </si>
  <si>
    <t>Informe trimestral de los cursos identificados</t>
  </si>
  <si>
    <t>Solicitar apoyo del INSAFORP para capacitar al 100% del personal, de conformidad a los seminarios, capacitaciones y talleres ofrecidos</t>
  </si>
  <si>
    <t>Informe de labores 2017</t>
  </si>
  <si>
    <t>TOTAL PROGR.
%</t>
  </si>
  <si>
    <t>Planillas elaboradas / Planillas programadas*100</t>
  </si>
  <si>
    <t>No. Empleados capacitados / No. Total de empleados *100</t>
  </si>
  <si>
    <t>Informes presentados / Informes programados*100</t>
  </si>
  <si>
    <t xml:space="preserve">Controlar y vigilar el cumplimiento del proceso de préstamo de documentos a las Unidades de la institución </t>
  </si>
  <si>
    <t>Certificaciones emitidas / certificaciones solicitadas*100</t>
  </si>
  <si>
    <t>Estados de ejecución presupuestaria generados /12*100</t>
  </si>
  <si>
    <t>Cheques requeridos / cheques emitidos*100</t>
  </si>
  <si>
    <t>Documentos de cobro presentados / Pagos efectuados*100</t>
  </si>
  <si>
    <t>Supervisar la calidad del servicio que se ofrece a los beneficiarios</t>
  </si>
  <si>
    <t>Fondos asignados gestionados y control sobre los mismos en un 100%</t>
  </si>
  <si>
    <t>Cierres contables ejecutados / 12*100</t>
  </si>
  <si>
    <t>Evaluaciones efectuadas / Evaluaciones Programadas*100</t>
  </si>
  <si>
    <t>Reuniones efectuadas / Reuniones programadas*100</t>
  </si>
  <si>
    <t>Elaborar material informativo y didactico en forma mensual.</t>
  </si>
  <si>
    <t>Número de requerimientos recibidos / número de  requerimientos solcitados X100</t>
  </si>
  <si>
    <t>Número de procesos solicitados / Número de procesos con normativa X 100</t>
  </si>
  <si>
    <t>Numero de procesos ejecutados / número de procesos programados X 100</t>
  </si>
  <si>
    <t>Número de solicitudes diligenciadas / solicitudes recibidas *100</t>
  </si>
  <si>
    <t>Número de autos elaborados / solicitudes recibidas *100</t>
  </si>
  <si>
    <t>Número de solicitudes analizadas / solicitudes recibidas *100</t>
  </si>
  <si>
    <t>Número de oficios y/o prevenciones realizadas / solicitudes recibidas *100</t>
  </si>
  <si>
    <t>Número de expedientes remitidos / solicitudes recibidas *100</t>
  </si>
  <si>
    <t>Número de resoluciones elaboradas / solicitudes recibidas *100</t>
  </si>
  <si>
    <t>Número de resoluciones aprobadas / solicitudes aprobadas *100</t>
  </si>
  <si>
    <t>Número de resoluciones notificadas / solicitudes aprobadas *100</t>
  </si>
  <si>
    <t>Número de contratos y/o respuestas elaboradas / solicitudes requeridas *100</t>
  </si>
  <si>
    <t>Número de tramites judiciales realizados / instrucciones dadas  *100</t>
  </si>
  <si>
    <t>Numero de proyectos, normas y/o convenios realizados / proyectos, normas y/o convenios solicitados *100</t>
  </si>
  <si>
    <t xml:space="preserve">Nº de actividades realizadas / Nº de  actividades programadas  *100 </t>
  </si>
  <si>
    <t xml:space="preserve">Nº actividades con participación / Nº actividades programadas *100 </t>
  </si>
  <si>
    <t>1. Elaborar las requisiciones de medicamentos, insumos u otros para uso de la CTEM u otras unidades que sean delegadas por la Dirección Ejecutiva.
2. Realizar los análisis técnicos de las ofertas presentadas por la empresas participantes.</t>
  </si>
  <si>
    <t>1. Registrar el despacho de medicamentos e insumos entregados a usuario(as) y empleados(as) del FONAT.
2. Realizar inventario mensual de insumos y medicamentos.</t>
  </si>
  <si>
    <t>Número de eventos con cobertura / Número de eventos realizados *100</t>
  </si>
  <si>
    <t>Número de actualizaciones/
Número de actualizaciones programadas *100</t>
  </si>
  <si>
    <t>Número de jornadas de divulgación /
Número de jornadas programadas *100</t>
  </si>
  <si>
    <t>Número de material realizado/
Número de material programadas *100</t>
  </si>
  <si>
    <t>Número de espacios de entrevista/
Número de espacios programadas *100</t>
  </si>
  <si>
    <t>Número de publicaciones /
Número de publicaciones programadas *100</t>
  </si>
  <si>
    <t xml:space="preserve">No. De documentos expurgados / No. De documentos clasificados a expurgar </t>
  </si>
  <si>
    <t>No. Documentos digitalizados / No.  Documentos existentes *100</t>
  </si>
  <si>
    <t>No. Documentos transferidos/ No.  Documentos recibidos *100</t>
  </si>
  <si>
    <t>No. Documentos Clasificados / No. total de archivos de gestión*100</t>
  </si>
  <si>
    <t>DIRECCION EJECUTIVA</t>
  </si>
  <si>
    <t>SECRETARIA DE CONSEJO DIRECTIVO</t>
  </si>
  <si>
    <t>COORDINADORA Y EQUIPO TECNICO UGI</t>
  </si>
  <si>
    <t>COORDINADORA UGI</t>
  </si>
  <si>
    <t>GERENCIA DE TECNOLOGIA</t>
  </si>
  <si>
    <t>ASISTENTE DE CTEM</t>
  </si>
  <si>
    <t>MEDICO(A) FISIATRA</t>
  </si>
  <si>
    <t>GERENTE CTEM</t>
  </si>
  <si>
    <t>TECNICO EN COMUNICACIONES</t>
  </si>
  <si>
    <t>UNIDAD DE GESTION DOCUMENTAL Y ARCHIVO</t>
  </si>
  <si>
    <t>TECNICO EN PLANIFICACION Y RECURSOS HUMANOS</t>
  </si>
  <si>
    <t>GERENTE DE ADMINISTRACION Y FINANZAS Y TECNICO DE PRESUPUESTOS</t>
  </si>
  <si>
    <t>TESORERO(A) INSTITUCIONAL</t>
  </si>
  <si>
    <t>TECNICO PRESUPUESTO, CONTADOR  TESORERO(A) INSTITUCIONAL</t>
  </si>
  <si>
    <t>GERENTE DE ADMINISTRACION Y FINANZAS</t>
  </si>
  <si>
    <t>GTI-2018-013</t>
  </si>
  <si>
    <t>Gestión y Seguimiento</t>
  </si>
  <si>
    <t>Asistir actividades técnicas en apoyo a otras unidades y soprte técnico en mantenimiento a operaciones de Insfraestructura</t>
  </si>
  <si>
    <t>Número de actas elaboradas / sesiones celebradas *100</t>
  </si>
  <si>
    <t>Número de ayudas memorias elaboradas / sesiones celebradas *100</t>
  </si>
  <si>
    <t>Actividades solicitadas / actividades atendidas *100</t>
  </si>
  <si>
    <t>SC-2018-001</t>
  </si>
  <si>
    <t>SC-2018-002</t>
  </si>
  <si>
    <t>SC-2018-003</t>
  </si>
  <si>
    <t>SC-2018-004</t>
  </si>
  <si>
    <t>SC-2018-005</t>
  </si>
  <si>
    <t>SC-2018-006</t>
  </si>
  <si>
    <t>SC-2018-007</t>
  </si>
  <si>
    <t>SC-2018-008</t>
  </si>
  <si>
    <t>SC-2018-009</t>
  </si>
  <si>
    <t>UAIP-2018-001</t>
  </si>
  <si>
    <t>UAIP-2018-002</t>
  </si>
  <si>
    <t>UAIP-2018-003</t>
  </si>
  <si>
    <t>UAIP-2018-004</t>
  </si>
  <si>
    <t>UAIP-2018-005</t>
  </si>
  <si>
    <t>UAIP-2018-006</t>
  </si>
  <si>
    <t>UAIP-2018-007</t>
  </si>
  <si>
    <t>UAIP-2018-008</t>
  </si>
  <si>
    <t>UAIP-2018-009</t>
  </si>
  <si>
    <t>UAIP-2018-010</t>
  </si>
  <si>
    <t>UAIP-2018-011</t>
  </si>
  <si>
    <t>UAIP-2018-012</t>
  </si>
  <si>
    <t>UAIP-2018-013</t>
  </si>
  <si>
    <t>UAIP-2018-014</t>
  </si>
  <si>
    <t>P / E</t>
  </si>
  <si>
    <t>Justificación</t>
  </si>
  <si>
    <t>P</t>
  </si>
  <si>
    <t>E</t>
  </si>
  <si>
    <t>TRIMESTRE IV (%)</t>
  </si>
  <si>
    <t>TRIMESTRE III (%)</t>
  </si>
  <si>
    <t>TRIMESTRE II (%)</t>
  </si>
  <si>
    <t>TRIMESTRE I (%)</t>
  </si>
  <si>
    <t xml:space="preserve">Reporte de documentos clasificados </t>
  </si>
  <si>
    <t>Reporte de documentos expurgados</t>
  </si>
  <si>
    <t xml:space="preserve">Archivo </t>
  </si>
  <si>
    <t xml:space="preserve">Archivos digitales </t>
  </si>
  <si>
    <t xml:space="preserve">Documentos </t>
  </si>
  <si>
    <t>Solicitudes de prestamo</t>
  </si>
  <si>
    <t>Medios de comunicación actualizados</t>
  </si>
  <si>
    <t>Fotografias</t>
  </si>
  <si>
    <t>CANTIDAD ACTIVIDADES</t>
  </si>
  <si>
    <t>UNIDAD ORGANIZATIVA</t>
  </si>
  <si>
    <t>GTI-2018-014</t>
  </si>
  <si>
    <t>Diseñar e Implementar el Sistema de Recepción de Actas Policiales</t>
  </si>
  <si>
    <t>CONSEJO NACIONAL DE SEGURIDAD VIAL - CONASEVI</t>
  </si>
  <si>
    <t>TOTAL ACTIVIDADES PROGRAMADAS EN EL AÑO</t>
  </si>
  <si>
    <t>ACTIVADES FINALIZADAS</t>
  </si>
  <si>
    <t>MES</t>
  </si>
  <si>
    <t>UGDA-2018-001</t>
  </si>
  <si>
    <t>UGDA-2018-002</t>
  </si>
  <si>
    <t>UGDA-2018-003</t>
  </si>
  <si>
    <t>UGDA-2018-004</t>
  </si>
  <si>
    <t>UGDA-2018-005</t>
  </si>
  <si>
    <t>UGDA-2018-006</t>
  </si>
  <si>
    <t>UNIDAD ORGANIZATIVAS</t>
  </si>
  <si>
    <t>TIPO</t>
  </si>
  <si>
    <t>GRAFICO</t>
  </si>
  <si>
    <t>D</t>
  </si>
  <si>
    <t>UNIDA DE AUDITORIA INTERNA</t>
  </si>
  <si>
    <t>UNIDAD DE COMUNICACIONES</t>
  </si>
  <si>
    <t>GERENCIA DE ADMINISTRACION Y FINANZAS</t>
  </si>
  <si>
    <t>CONSEJO NACIONAL DE SEGURIDAD VIAL</t>
  </si>
  <si>
    <t>ACTIV. CON AVANCE</t>
  </si>
  <si>
    <t>META ANUAL</t>
  </si>
  <si>
    <t>ENE</t>
  </si>
  <si>
    <t>FEB</t>
  </si>
  <si>
    <t>MAR</t>
  </si>
  <si>
    <t>ABR</t>
  </si>
  <si>
    <t>MAY</t>
  </si>
  <si>
    <t>JUN</t>
  </si>
  <si>
    <t>JUL</t>
  </si>
  <si>
    <t>AGO</t>
  </si>
  <si>
    <t>SEP</t>
  </si>
  <si>
    <t>OCT</t>
  </si>
  <si>
    <t>NOV</t>
  </si>
  <si>
    <t>DIC</t>
  </si>
  <si>
    <t>PROGRAMADO</t>
  </si>
  <si>
    <t>EJECUTADO</t>
  </si>
  <si>
    <t>% PROGR</t>
  </si>
  <si>
    <t>% AVANCE POR ACTIVIDAD</t>
  </si>
  <si>
    <t>PROGRAMADO MENSUAL</t>
  </si>
  <si>
    <t>EJECUTADO MENSUAL</t>
  </si>
  <si>
    <t>PF</t>
  </si>
  <si>
    <t>EF</t>
  </si>
  <si>
    <t>%  ANUAL</t>
  </si>
  <si>
    <t>% EJEC</t>
  </si>
  <si>
    <t>META TRIMEST.</t>
  </si>
  <si>
    <t xml:space="preserve">Comisiones creadas  </t>
  </si>
  <si>
    <t>Entregas supervisadas</t>
  </si>
  <si>
    <t xml:space="preserve">Proyectos de resolución autorizados </t>
  </si>
  <si>
    <t xml:space="preserve">Iinformes presentados </t>
  </si>
  <si>
    <t>100%  instrucciones ejecutadas</t>
  </si>
  <si>
    <t xml:space="preserve">100% de Cambios aprobados </t>
  </si>
  <si>
    <t>100% de informes realizados</t>
  </si>
  <si>
    <t>100% de requerimientos de informacion entregados a tiempo</t>
  </si>
  <si>
    <t>Se presentó propuesta de reforma presupuestaria para eficiencia de la institución.</t>
  </si>
  <si>
    <t xml:space="preserve">Se creó la Comisión Institucional de Rendición de Cuentas, y se aprobó el plan para realizar rendición de cuentas el día 28 de septiembre de 2018. 
</t>
  </si>
  <si>
    <t>Se realizó la XIV y XV entrega de prestaciones el 21 de agosto de 2018 y el 18 de septiembre de 2018.</t>
  </si>
  <si>
    <t>Sesión de Consejo Directivo de fecha 26 de julio de 2018</t>
  </si>
  <si>
    <r>
      <t xml:space="preserve">Actualización del Manual de Organización y Funciones </t>
    </r>
    <r>
      <rPr>
        <sz val="15"/>
        <color rgb="FFFF0000"/>
        <rFont val="Capsuula"/>
      </rPr>
      <t>y reformas al Reglamento Interno de Trabajo FONAT</t>
    </r>
  </si>
  <si>
    <t>Sesión de Consejo Directivo de fechas 16 y 24 de agosto de 2018</t>
  </si>
  <si>
    <t>En el mes de julio se enviaron notas a las diferentes Gerencias y Unidades, para recordarles que procesos tienen que ejecutar en este trimestre.</t>
  </si>
  <si>
    <t>Se recibieron requerimientos de las diferentes Gerencias y Unidades, para Bienes y Servicios que seran utilizados en 2019, se establece lo siguiente: Se recibieron todos los requerimientos.</t>
  </si>
  <si>
    <t>Se consolidaron todos los bienes y servicios para 2019; Se remitio el consolidado a la Gerencia de Administración y Finanzas para elaborar el Presupuesto 2019.</t>
  </si>
  <si>
    <t>Elaborar ordenes de compra u contrato al adjudicar los diferentes procesos. Para este trimestre se elaboraron 48 ordenes de compra.</t>
  </si>
  <si>
    <t>Se participó junto con la Unidad de Comunicaciones en el FORO: "Construyendo Igualdad de Género en la Educación Superior" realizado en la UES el 27/08/2018. Además, se gestionó la formación de 3 personas (2 mujeres y 1 hombre) en la 3a.convocatoria de cursos básicos de la EFIS.</t>
  </si>
  <si>
    <t>Se recolectó y tabuló   información obtenida a través de instrumentos dirigidos al personal de la institución, los cuales fueron proporcionados por ISDEMU para la formulación de la Política Institucional. Se encuentra pendiente el procesamiento de información de los instrumentos relacionados a las áreas de Recursos Humanos y Comunicaciones.</t>
  </si>
  <si>
    <t>Se brindó asesoría a víctima lesionada en siniestro vial y su tutora, las cuales se encontraban en situación de riesgo por violencia económica de parte del padre de la menor (03/09/2018). Además, se gestionó apoyo jurídico para efectuar cambio de representante legal en la solicitud de trámite a petición de la víctima y su familiar.</t>
  </si>
  <si>
    <t>El informe solicitado por el Instituto fue entregado en su totalidad en enero del corriente año, que consta de informacion relativa al año 2017. Por lo que esta actividad se debe tener como cumplida en un 100%, de acuerdo a lo estipulado en el articulo 60 de la Ley de Acceso a la Información Pública.</t>
  </si>
  <si>
    <t>No se programaron visitas para evaluación de lesionados debido a que en el trimestre reportado no se habían instalado las Oficinas Regionales.</t>
  </si>
  <si>
    <t>Se realizó control diario  de despacho de medicamentos y se realizaron inventarios mensuales de insumos y medicamentos.</t>
  </si>
  <si>
    <t>Esta actividad no se ha realizado debido a que está pendiente de establecer los mecanismos de comunicación interinstitucional con MINSAL e ISSS.</t>
  </si>
  <si>
    <t>MES DE JULIO
Conferencia lanzamiento de campaña de prevención “No te dejes manejar por la muerte” (21 de julio)
MES DE AGOSTO 
XIV entrega de prestación económica (21 de agosto)
MES DE SEPTIEMBRE
XV entrega de prestación económica (18 de septiembre)
Rendicio de cuentas FONAT gestion 2017 (28 de septiembre)</t>
  </si>
  <si>
    <t>Actualización mensualmente de cartelera informativa con actividades de FONAT CONASEVI de los empleados.</t>
  </si>
  <si>
    <t>En controles peatonales en la semana del peaton de (AGOSTO) se entrego material informativo de FONAT  en stand de CONASEVI</t>
  </si>
  <si>
    <t>Diseño de material en TV instititucional, Diseño de informe de rendicion de cuentas, Encuesta en fisicio para los usuarios de FONAT.</t>
  </si>
  <si>
    <t>Gira de medios en promoción de la semana del ciclista (SEPTIEMBRE)</t>
  </si>
  <si>
    <t>Se a actualizado la pagina web y la fanpage de FONAT con información para los usuarios</t>
  </si>
  <si>
    <t>Se llevo a cabo revisión, clasificación de expedientes de beneficiarios de 2013, 2014, 2015</t>
  </si>
  <si>
    <t>Se lleva control de préstamo de archivos en resguardo de la UGDA</t>
  </si>
  <si>
    <t>Se remitio el informe de auditoria a la Direccción Ejecutiva para hacerlo del conocimiento del Consejo Directivo.</t>
  </si>
  <si>
    <t>Se cumplio con una tercera parte, ya que se cumplio la fase de planeación y ejecución.</t>
  </si>
  <si>
    <t>Esta pendiente retomar las reuniones con el CISED. ¡¡Y ENTONCES ??!! HAY O NO HAY TABLA DE PLAZOS?? EN LA INSTITUCION NO HAY TABLA DE PLAZOS DEFINIDA¡¡</t>
  </si>
  <si>
    <t>Se programó 178 citas efectivas para evaluación técnico clínica  (julio: 54 citas, agosto: 57, septiembre: 67).  Que el incremento del porcentaje se debe a que en el mes de junio se ejecuto el 4.92 para esta actividad, ya que estos porcentajes estan sujetos a la cantidad de expedientes recibidos.</t>
  </si>
  <si>
    <t xml:space="preserve">Se recibieron 145 expedientes administrativos para determinar el porcentaje de discapacidad (julio: 33 expedientes, agosto: 90, septiembre: 22). En este período, se evaluaron 164 personas lesionadas a fin de elaborar el dictamen correspondiente (julio: 55 personas, agosto: 44, septiembre: 65). 
Esta actividad presenta un incremento del 42.71% en comparación al mismo período del año anterior (enero a septiembre de 2017). El 26 de junio se recibieron 28 expedientes, por lo que no se pudo evaluar esa cantidad en ese mes, por lo que se incremento el porcentaje en el tercer trimestre.
</t>
  </si>
  <si>
    <t>Se gestionó los procesos de compra de materiales y equipos médicos programados para los meses de septiembre y octubre de 2018, estos procesos se fusionaron  en uno solo, siendo la referencia LG-48/FONAT/2018, el cual se encuentraba en fase de evaluación al cierre del mes de septiembre (Orden de Compra No. 98 y 99 en fecha 11/10/2018).</t>
  </si>
  <si>
    <t>Se dió a conocer la escala de violencia contra las mujeres a través del Violentómetro al personal de la institución.</t>
  </si>
  <si>
    <t>Se elaboraron planillas de salarios y prestaciones de los meses de julio, agosto y septiembre</t>
  </si>
  <si>
    <t>El técnico en Planificación y Recursos Humanos, ha iniciado el proceso de evaluación del cumplimineto del PEI</t>
  </si>
  <si>
    <t xml:space="preserve">Se idendificaron 6 cursos o capacitaciones a los que podría participar el personal  </t>
  </si>
  <si>
    <t>En los 6 cursos o capacitaciones participaron 12 personas de la institución</t>
  </si>
  <si>
    <t xml:space="preserve">Se realizaron las gestiones con las unidades del FONAT para evaluar el tercer trimestre </t>
  </si>
  <si>
    <t>Se alaboró POA 2019 de la unidad</t>
  </si>
  <si>
    <t>Se elaboró, aprobó y presentó a la DGP el presupuesto 2019</t>
  </si>
  <si>
    <t>Se elaboraron 22  certificaciones de disponibilidad presupuestaria según requerimiento de la UACI</t>
  </si>
  <si>
    <t>Estados de ejecución presupuestaria emitidos actualizados</t>
  </si>
  <si>
    <t>Se emitieron 598 cheques para atender dos entregas de prestaciones económicas</t>
  </si>
  <si>
    <t>Se emitieron 100 cheques para el pago oportuno de bienes y servicios</t>
  </si>
  <si>
    <t>Información financiera del SAFI acualizada</t>
  </si>
  <si>
    <t>Se efectuaron 6 requerimientos de fondos ante el MOP, según certificaciones de ingresos recibidas del Ministerio de Hacienda</t>
  </si>
  <si>
    <t>Se presentó informe trimestral</t>
  </si>
  <si>
    <t>Se avanzó en la adecuación de espacios físicos para las oficinas regionales en San Miguel y Santa Ana, en edificio del VMT</t>
  </si>
  <si>
    <t xml:space="preserve">Reunión con personal de Regionales y con Encargado de Transporte y Técnico de Servicios Generales para buscar mejoras en el trabajo </t>
  </si>
  <si>
    <t>Se realizó un campaña “No te dejes manejar por la muerte” lanzada el día 26 de julio difundida en televisión, cines y medios digitales.                                                Se realizó otra campaña “Todos somos peatones” en el marco del día del peatón.
• Se realizó Campaña “Muévete con conciencia en la vía” en el marco del día del ciclista salvadoreño.</t>
  </si>
  <si>
    <t>Se realizaron 44 Charlas en Educación Viial en diferentes sectores de San Salvador</t>
  </si>
  <si>
    <t xml:space="preserve">Se han realizado 8 capacitaciones : ( 5)  CODESEVI  Ahuachapán, Santa Ana, Usulután, San Miguel y Cuscatlán; (2) SIBASI de Sonsonate y (1) Cruz Roja de Usulután. </t>
  </si>
  <si>
    <t>Se acompañó a la Unidad Técnica de Antidoping del VMT,  (10 )controles vehiculares, de carga y a transporte colectivos en marco del plan Divino Salvador del Mundo 2018. Asimismo,  a las diferentes Delegaciones de Tránsito Terrestre de la PNC ( 11 ) controles vehiculares.</t>
  </si>
  <si>
    <t>Se realizaron 15 eventos en Conmemoración al Día del peatón y 15 actividades en conmemoración al Día del Ciclista Salvadoreño.</t>
  </si>
  <si>
    <t>Se realizó un Control peatonal en conmemoración al Día/ semana del Peatón, 13 al 17 de agosto. Se realizó una vuelta ciclística en conmemoración del Día/semana  del Ciclista Salvadoreño del 17 al 23 de septiembre. 2018</t>
  </si>
  <si>
    <t>Se tiene en proceso de adjudicación y prevista entrega en noviembre</t>
  </si>
  <si>
    <t xml:space="preserve">Se tiene un avance en los docuemntos metodológicos para la implementación de ONASEVI gracias al apoyo técnico de la Unidad de Estadísticas del Viceministerio de Transporte. </t>
  </si>
  <si>
    <t>Documento del POA 2019 consolidado y aprobado</t>
  </si>
  <si>
    <t>Informe mensual, consolidado de comentarios, evaluación y sugerencias</t>
  </si>
  <si>
    <t>Se Elaboro plan para el mantenimiento preventivo y correctivo de impresores, pendiente por ejecutar el mantenimiento al parque tecnologico</t>
  </si>
  <si>
    <t>Ya se realizó el primer mantenimiento preventivo y ya se encuentra instalada la herramienta para el monitoreo de llamadas solo esta pendiente la capacitación</t>
  </si>
  <si>
    <t>Se han creado los documentos tecnicos incluyendo el de Recepcion de Actas</t>
  </si>
  <si>
    <t>Mejoras al sistema de Trámites con la definición de nuevos estados para el seguimiento a implementar en solicitudes</t>
  </si>
  <si>
    <t>Se ha inciado con el modelo de la base de datos</t>
  </si>
  <si>
    <t>Creado el Modelo de la base con Registros en proceso de Marcacion</t>
  </si>
  <si>
    <t>Esta actividad no se ejecutará debido a que se instalará el sistema SIRHI del Ministerio de Hacienda, Gerente proporcionó copia de solicitud  realizada al MH</t>
  </si>
  <si>
    <t>Iniciado en la etapa de modelamiento de la base de datos y creaación del modelo de seguridad de los usuarios del sistema</t>
  </si>
  <si>
    <t>Pendiente de Definir metodología de evaluación, solo se ha creado el modelo de seguridad  de los usuarios de la aplicación</t>
  </si>
  <si>
    <t>Solamente se realizó un respaldo de la primer versión iniciada</t>
  </si>
  <si>
    <t>Se atendieron 348 solicitudes de soporte tecnico a las diferentes unidades</t>
  </si>
  <si>
    <t xml:space="preserve">Se apoyo en el proceso de Digitalización configurando los equipos y accesos al sistema, para los usuarios puedan agregar sus archivos. </t>
  </si>
  <si>
    <t>Finalizado y se encuentra funcionando</t>
  </si>
  <si>
    <t>Se realizo en el primer trimestre.</t>
  </si>
  <si>
    <t>Se realizó en el primer trimestre.</t>
  </si>
  <si>
    <t>Se realizó capacitación para Uso de Depositos y Separación de Desechos, en el segundo trimestre</t>
  </si>
  <si>
    <t>Estan pendientes de realizarse, sin embargo se llevaran a cabo en Octubre y Noviembre respectivamente.</t>
  </si>
  <si>
    <t>Elaborado en el segundo trimestre.</t>
  </si>
  <si>
    <t>Visitas de concientización a empleados del FONAT, siendo las unidades Juridica, Conasevi, Financiera, Comisión Médica, Vigilancia, Atención al Usuario y Género Institucional.</t>
  </si>
  <si>
    <t>Con respecto a las tareas UJ-2018-001; UJ-2018-002 Y UJ-2018-003, con respecto a: conformar expedientes administrativos, la elaboración  del auto de admisión, y la valoración legal de los documentos que constituyen requisitos; en el presente trimestre el 100% de expedientes diligenciados fueron 302 expedientes  (138 de Fallecidos y 164 de Lesionados); el medio de verificación es físico y son los expedientes que se encuentra asignados a cada colaborador jurídico.</t>
  </si>
  <si>
    <t>En lo pertinente a la tarea UJ-2018-004 de la revisión jurídica que se hace a cada expediente en particular se han elaborado oficios y prevenciones por inconsistencias en los documentos presentados, haciendo un total de 39 expedientes los cuales presentan un estado de observado.</t>
  </si>
  <si>
    <t>La tarea UJ-2018-005 ha permitido a la Unidad jurídica remitir a la Comisión Técnica de Evaluación Médica la cantidad de 164 expedientes administrativos por lesionados, para su respectiva evaluación.</t>
  </si>
  <si>
    <t>En lo que respecta a las tareas UJ-2018-006 y UJ-2018-007, las resoluciones elaboradas en la Unidad Jurídica y remitidas a la Gerencia de Administración y Finanzas, son 339 expedientes (207 de Fallecidos y 132 de Lesionados)</t>
  </si>
  <si>
    <t>La tarea UJ-2018-008 que se refiere a la notificación de la resolución de prestaciones económicas son 663, aclarando que este número incluye notificaciones hechas de resoluciones aprobadas con anterioridad y que por diversos motivos no había sido posible ubicar  a los beneficiarios.</t>
  </si>
  <si>
    <t>En lo que corresponde a la tarea UJ-2018-009 se brindaron el 100% de las asesorías solicitadas por parte de la Dirección Ejecutiva del FONAT</t>
  </si>
  <si>
    <t>Lo que concernía a la tarea UJ-2018-010, la Unidad Jurídica ejecutó jornadas de divulgación de las Reformas al Reglamento de la Ley Especial para la Constitución del Fondo para la Atención a Víctimas de Accidentes de Tránsito.</t>
  </si>
  <si>
    <t>En lo pertinente a la tarea UJ-2018-011 la Unidad Jurídica apoyo en la elaboración de los contratos según procesos llevados a cabo por la UACI y los contratos individuales de trabajo del personal seleccionado en los meses de agosto y septiembre del corriente año.</t>
  </si>
  <si>
    <t>Respecto a la tarea UJ-2018-012, cabe destacar que el porcentaje es de cero por ciento debido a que actualmente el Fondo para la Atención a Víctimas de Accidentes de Tránsito, no interviene en ningún proceso judicial, ya sea como demandante ni demandado; por lo tanto el Consejo Directivo no ha emitido mandato a tal efecto.</t>
  </si>
  <si>
    <t>La tarea UJ-2018-013, se realizó por medio de la elaboración de proyectos de convenios con diferentes instituciones, tales como, Administración Nacional de Acueductos y Alcantarillados (ANDA); El centro de Ferias y Convenciones (CIFCO); Radio Nacional y Televisión Nacional.</t>
  </si>
  <si>
    <t>Respecto a la tarea UJ-2018-014; la Unidad Jurídica dio capacitaciones a personal de la Policía Nacional Civil, de las diferentes delegaciones de Transito a nivel nacional en diferentes fechas del mes de julio, agosto y septiembre del corriente año; asimismo al personal de atención a beneficiario del FONAT.</t>
  </si>
  <si>
    <t>El POA  de la unidad ya fue elaborado y presentado</t>
  </si>
  <si>
    <t>Realizar 30 capacitaciones</t>
  </si>
  <si>
    <t>Se recabo la información de la unidades que las generan y que constituye información oficiosa.</t>
  </si>
  <si>
    <t>Se realizó la actualización de información de aquellos estándaresmque lo requieren. La última actualización se realizó el 28 de septiembre.</t>
  </si>
  <si>
    <t>se brindo informacion presencial a dos empleados del instituto de Medicina Legal, que consultaban sobre el proceso de evaluación de la Comisión de Evaluación Médica..</t>
  </si>
  <si>
    <t>Se recibieron 4 solicitudes. Durante el trimestre se le dio trámite a las solicitudes de fecha: 12/07/2018; 17/07/2018; 19/09/2018. Y la cuarta solicitud de fecha 26/07/2018, la cual por negligencia del Oficial de Información, al no percatarse que la solicitud había ingresado por correo electrónico, y no por el sistema de solicitudes, no se le dio el trámite de Ley, sino hasta el llamado de atención que se brindo mediante nota girada por el Secretario de Transparencia de la Presidencia el día 11/10/2018.</t>
  </si>
  <si>
    <t xml:space="preserve">Se tienen en resguardo digital 3 autos de admisión, con su respectiva resolución que contiene los requerimientos solicitados; estas corresponden a las solicitudes a las cuales se les dio trámite en el presente trimestre. Así mismo se tiene en digital el auto de admisión y resolución de la solicitud recibida en fecha 26/07/2018 y a la cual se le dio trámite hasta el mes de octubre. La notificación de la resolución se realizó mediante correo electrónico, tal cual fue recibido. </t>
  </si>
  <si>
    <t>Se tiene registro de las solicitudes recibidas en el sistema de gestión de solicitudes del sistema infromático proporcionado por CAPRES, y se cuenta con registro digital de los autos de admisión y resolución respectiva.</t>
  </si>
  <si>
    <t>El 10 de julio fue remitida declaratoria de inexistencia de información reservada al Instituto de Acceso a la Información Pública.</t>
  </si>
  <si>
    <t xml:space="preserve">Las campañas de cuido ambiental han versado sobre 1-  Amigos con el medio ambiente, 2- El día mundial de la tierra, (realizadas en el primer trimestre); 3- Recurso hidrico, 4- Cuido ambiental Institucional; 5-El día mundial del Medio Ambiente, (realizadas en el segundo trimestre); queda una pendiente de realizar, la cual sera ejecutada en noviembre próximo.  </t>
  </si>
  <si>
    <t xml:space="preserve">Durante el tercer trimestre el Consejo Directivo realizó las siguientes sesiones: S.O. de fecha 06/07/18; S.O. de fecha 26/07/18; S.O. de fecha 14-08-18; S.E. de fecha 16/08/2018; S.O. de fecha 24/08/18; S.O. de fecha 13/09/18; S.O. de fecha 27/09/18. </t>
  </si>
  <si>
    <t>Se tiene el registro via correo electronico de las convocatorias y el registro de asistencia de las 7 sesiones celebradas.</t>
  </si>
  <si>
    <t>Actualmente se tiene en  resguardo el sexto libro de actas para sesiones ordinarias y estraordinarias del Consejo Directivo</t>
  </si>
  <si>
    <t>Se han extendido 28 puntos de actas que contienen acuerdos adoptados por el consejo directivo, en el que se comunican las instrucciones respectivas.</t>
  </si>
  <si>
    <t>Se han realizado dos sesiones de CONASEVI de fechas 18/07/18 y 05/09/18.</t>
  </si>
  <si>
    <t>Se tiene el registro vía correo electrónico de las convocatorias y el registro de asistencia de las dos sesiones ordinarias.</t>
  </si>
  <si>
    <t>Se tiene bajo resguardo los libros que contienen las ayudas memorias, juntamente con los documentos que constituyen el legajo de anexos.</t>
  </si>
  <si>
    <t>Se recibieron requerimientos de las diferentes Gerencias y Unidades de acuerdo al Plan de Compras 2018 y se ejecutaron de la siguiente forma: Para FONAT en el mes de julio 2018, se tenían programados Cuatro Procesos (4) de los cuales solo se realizó el  Proceso 20 según el Plan de Compras  Escáner y Ups; no se realizaron los procesos 21 y 22 por no haberlos solicitado la Gerencia correspondiente; y el Proceso 23, que se refiere a compra de Agua embotellada no se realizó ya que se adquirió por Convenio suscrito con ANDA.
Para CONASEVI, en el mes de julio 2018 se tenía programado Cinco Procesos (5)  de los cuales se realizaron Cuatro (4)  27, 28, 29 y 31 según el plan de compras 2018 y el proceso 29 que se refiere a Agua Embazada, no se realizó por que se adquirió por  Convenio suscrito con ANDA.</t>
  </si>
  <si>
    <t>Se elaboboró un boletín informativo de julio, agosto y septiembre, los cuales se encuentran en la página web.</t>
  </si>
  <si>
    <t>Se han creado 4 Comité de Educación y Seguridad Vial en el trimestre reportado. esa información dejó fuera que por ejemplo en los departamentos de San Salvador van en firme 7 comités, San Miguel 10, Morazán 6, Cuscatlán 6, La Unión 4, Santa Ana 12, Sonsonate 19, Chalatenango 6, Usulután 6, lo cual suma 76 comités, cabe señalar que falta relacionar los departamentos faltantes, por lo tanto hubo una impresión en el dato que fue consignado en el informe trimestral del POA.</t>
  </si>
  <si>
    <t>Sobre este punto, luego de revisar el archivador de palanca en el cual ha sido recopilada la información por parte de la técnico encargada, se encuentra que han sido impartidas capacitaciones a las empresas: ZENER S.A. de C.V. (en fecha 25 de mayo del 2018), SOSDELPA (en fecha 30 de abril del 2018), HOLCIM (en fecha 8 de mayo del 2018), ZENER –Sonsonate- (en fecha 10 de febrero del 2018), así como al Club de motociclistas Brotherhood (en fecha 11 de marzo del 2018) que si bien es cierto no es una “empresa” es una entidad particular a la cual se le brindó la capacitación; con relación a instituciones públicas que han recibido la capacitación consta en el archivador el Ministerio de Medio Ambiente y Recursos Naturales (en fecha 11 de mayo del 2018), Destacamento Militar número 6 de Sonsonate (en fecha 20 de junio del 2018), Comisión Ejecutiva Portuaria Autónoma (CEPA) (en fecha 7 de marzo del 2018).</t>
  </si>
  <si>
    <t xml:space="preserve"> Sobre la entrega de pistolas láser de medición de velocidad según la disponibilidad financiera de la institución, cabe acotar que es un proceso de adquisición que está siendo diligenciado por el Encargado de Almacén, en el cual hubo necesidad de una prorroga a solicitud de la empresa proveedora, en este particular habrá que verificar con el Encargado de Almacén la fecha de entrega que se haya acordado con el proveedor. Quien manifiesta que la entrega se realizara en el mes de noviembre.</t>
  </si>
  <si>
    <t>Sobre la elaboración de los planes de los CODESEVI’S, se hace saber que de estos espacios de coordinación interinstitucional en materia de educación y seguridad vial que actúan en los territorios, existen en funcionamiento 13, en estos departamentos los técnicos y técnicas se encuentran en el proceso de darle continuidad a la elaboración de los referidos planes,  cabe agregar que hay elementos humanos de reciente incorporación al CONASEVI, quienes se encuentran en el proceso de transición y acoplamiento, recibiendo la información de los departamentos que les han sido consignados por parte de los técnicos que antes fungían como responsables de esas zonas, en ese sentido puede decirse que este apartado se encuentra en proceso.</t>
  </si>
  <si>
    <t>Sobre el Observatorio Nacional de Seguridad Vial, se harán las consultas respectivas con la Señora Directora Ejecutiva, ya que este apartado está contemplado en el Plan Nacional de Seguridad vial 2015-2020.</t>
  </si>
  <si>
    <t>F) Sobre el apartado “Investigación o Estudio de Seguridad Vial”, también se realizarán las consultas respectivas con la Señora Directora Ejecutiva.</t>
  </si>
  <si>
    <t>Informes trimestrales presentados sobre la ejecución del POA.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</si>
</sst>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font>
      <sz val="11"/>
      <color theme="1"/>
      <name val="Calibri"/>
      <family val="2"/>
      <scheme val="minor"/>
    </font>
    <font>
      <sz val="9"/>
      <color theme="1"/>
      <name val="Calibri"/>
      <family val="2"/>
      <scheme val="minor"/>
    </font>
    <font>
      <b/>
      <sz val="9"/>
      <name val="Arial"/>
      <family val="2"/>
    </font>
    <font>
      <b/>
      <sz val="8.5"/>
      <name val="Arial"/>
      <family val="2"/>
    </font>
    <font>
      <sz val="11"/>
      <color theme="1"/>
      <name val="Calibri"/>
      <family val="2"/>
      <scheme val="minor"/>
    </font>
    <font>
      <sz val="10"/>
      <name val="Arial"/>
      <family val="2"/>
    </font>
    <font>
      <sz val="10"/>
      <color theme="1"/>
      <name val="Arial"/>
      <family val="2"/>
    </font>
    <font>
      <sz val="8"/>
      <color theme="1"/>
      <name val="Calibri"/>
      <family val="2"/>
      <scheme val="minor"/>
    </font>
    <font>
      <sz val="11"/>
      <name val="Calibri"/>
      <family val="2"/>
      <scheme val="minor"/>
    </font>
    <font>
      <sz val="8"/>
      <color rgb="FFC00000"/>
      <name val="Calibri"/>
      <family val="2"/>
      <scheme val="minor"/>
    </font>
    <font>
      <b/>
      <sz val="9"/>
      <color indexed="81"/>
      <name val="Tahoma"/>
      <family val="2"/>
    </font>
    <font>
      <sz val="9"/>
      <color indexed="81"/>
      <name val="Tahoma"/>
      <family val="2"/>
    </font>
    <font>
      <sz val="16"/>
      <color theme="1"/>
      <name val="Arial Narrow"/>
      <family val="2"/>
    </font>
    <font>
      <b/>
      <sz val="16"/>
      <name val="Arial Narrow"/>
      <family val="2"/>
    </font>
    <font>
      <sz val="11"/>
      <color theme="1"/>
      <name val="Arial Narrow"/>
      <family val="2"/>
    </font>
    <font>
      <sz val="9"/>
      <color theme="1"/>
      <name val="Arial Narrow"/>
      <family val="2"/>
    </font>
    <font>
      <sz val="15"/>
      <color theme="1"/>
      <name val="Arial Narrow"/>
      <family val="2"/>
    </font>
    <font>
      <b/>
      <sz val="15"/>
      <name val="Arial Narrow"/>
      <family val="2"/>
    </font>
    <font>
      <b/>
      <sz val="20"/>
      <name val="Arial Narrow"/>
      <family val="2"/>
    </font>
    <font>
      <sz val="15"/>
      <color theme="1"/>
      <name val="Capsuula"/>
    </font>
    <font>
      <sz val="11"/>
      <color theme="1"/>
      <name val="Capsuula"/>
    </font>
    <font>
      <b/>
      <sz val="15"/>
      <color theme="1"/>
      <name val="Capsuula"/>
    </font>
    <font>
      <sz val="15"/>
      <name val="Capsuula"/>
    </font>
    <font>
      <sz val="15"/>
      <color rgb="FFC00000"/>
      <name val="Capsuula"/>
    </font>
    <font>
      <b/>
      <sz val="20"/>
      <name val="Capsuula"/>
    </font>
    <font>
      <b/>
      <sz val="14"/>
      <color theme="1"/>
      <name val="Capsuula"/>
    </font>
    <font>
      <sz val="15"/>
      <color rgb="FF000000"/>
      <name val="Capsuula"/>
    </font>
    <font>
      <b/>
      <sz val="25"/>
      <name val="Capsuula"/>
    </font>
    <font>
      <sz val="9"/>
      <color theme="1"/>
      <name val="Capsuula"/>
    </font>
    <font>
      <b/>
      <sz val="10"/>
      <color theme="1"/>
      <name val="Arial Narrow"/>
      <family val="2"/>
    </font>
    <font>
      <sz val="10"/>
      <color theme="1"/>
      <name val="Arial Narrow"/>
      <family val="2"/>
    </font>
    <font>
      <b/>
      <sz val="15"/>
      <color theme="0"/>
      <name val="Capsuula"/>
    </font>
    <font>
      <b/>
      <sz val="11"/>
      <color theme="1"/>
      <name val="Arial Narrow"/>
      <family val="2"/>
    </font>
    <font>
      <b/>
      <sz val="11"/>
      <color theme="1"/>
      <name val="Calibri"/>
      <family val="2"/>
      <scheme val="minor"/>
    </font>
    <font>
      <sz val="10"/>
      <color theme="0"/>
      <name val="Arial Narrow"/>
      <family val="2"/>
    </font>
    <font>
      <b/>
      <sz val="11"/>
      <color theme="0" tint="-0.14999847407452621"/>
      <name val="Arial Narrow"/>
      <family val="2"/>
    </font>
    <font>
      <b/>
      <sz val="10"/>
      <color theme="0" tint="-0.14999847407452621"/>
      <name val="Arial Narrow"/>
      <family val="2"/>
    </font>
    <font>
      <b/>
      <sz val="9"/>
      <color theme="1"/>
      <name val="Arial Narrow"/>
      <family val="2"/>
    </font>
    <font>
      <b/>
      <sz val="16"/>
      <color theme="1"/>
      <name val="Arial Narrow"/>
      <family val="2"/>
    </font>
    <font>
      <b/>
      <sz val="18"/>
      <color theme="0" tint="-0.14999847407452621"/>
      <name val="Arial Narrow"/>
      <family val="2"/>
    </font>
    <font>
      <b/>
      <sz val="18"/>
      <color theme="1"/>
      <name val="Arial Narrow"/>
      <family val="2"/>
    </font>
    <font>
      <b/>
      <sz val="12"/>
      <color theme="0" tint="-0.14999847407452621"/>
      <name val="Calibri"/>
      <family val="2"/>
      <scheme val="minor"/>
    </font>
    <font>
      <b/>
      <sz val="8"/>
      <color theme="1"/>
      <name val="Capsuula"/>
    </font>
    <font>
      <b/>
      <sz val="16"/>
      <color theme="1"/>
      <name val="Capsuula"/>
    </font>
    <font>
      <sz val="16"/>
      <color theme="1"/>
      <name val="Capsuula"/>
    </font>
    <font>
      <sz val="15"/>
      <color theme="1"/>
      <name val="Century Gothic"/>
      <family val="2"/>
    </font>
    <font>
      <sz val="11"/>
      <color theme="1"/>
      <name val="Century Gothic"/>
      <family val="2"/>
    </font>
    <font>
      <sz val="15"/>
      <color rgb="FFFF0000"/>
      <name val="Capsuula"/>
    </font>
    <font>
      <sz val="12"/>
      <color theme="1"/>
      <name val="Arial"/>
      <family val="2"/>
    </font>
    <font>
      <sz val="11"/>
      <name val="Capsuula"/>
    </font>
  </fonts>
  <fills count="2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bgColor indexed="64"/>
      </patternFill>
    </fill>
    <fill>
      <patternFill patternType="solid">
        <fgColor theme="9"/>
        <bgColor indexed="64"/>
      </patternFill>
    </fill>
    <fill>
      <patternFill patternType="solid">
        <fgColor theme="7"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rgb="FF00B050"/>
        <bgColor indexed="64"/>
      </patternFill>
    </fill>
    <fill>
      <patternFill patternType="solid">
        <fgColor theme="3" tint="-0.499984740745262"/>
        <bgColor indexed="64"/>
      </patternFill>
    </fill>
    <fill>
      <patternFill patternType="solid">
        <fgColor rgb="FF002060"/>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499984740745262"/>
        <bgColor indexed="64"/>
      </patternFill>
    </fill>
    <fill>
      <patternFill patternType="solid">
        <fgColor rgb="FFFF696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9" fontId="5" fillId="0" borderId="0" applyFont="0" applyFill="0" applyBorder="0" applyAlignment="0" applyProtection="0"/>
  </cellStyleXfs>
  <cellXfs count="576">
    <xf numFmtId="0" fontId="0" fillId="0" borderId="0" xfId="0"/>
    <xf numFmtId="0" fontId="1" fillId="0" borderId="0" xfId="0" applyFont="1"/>
    <xf numFmtId="0" fontId="3"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0" fontId="7" fillId="0" borderId="1" xfId="0" applyNumberFormat="1" applyFont="1" applyBorder="1" applyAlignment="1">
      <alignment vertical="center" wrapText="1"/>
    </xf>
    <xf numFmtId="164" fontId="7" fillId="4" borderId="1" xfId="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Border="1" applyAlignment="1">
      <alignment horizontal="center" vertical="center" wrapText="1"/>
    </xf>
    <xf numFmtId="10" fontId="7" fillId="0" borderId="0" xfId="0" applyNumberFormat="1" applyFont="1" applyBorder="1" applyAlignment="1">
      <alignment vertical="center" wrapText="1"/>
    </xf>
    <xf numFmtId="0" fontId="6"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9" fontId="0" fillId="0" borderId="0" xfId="0" applyNumberFormat="1" applyBorder="1" applyAlignment="1">
      <alignment horizontal="center" vertical="center" wrapText="1"/>
    </xf>
    <xf numFmtId="0" fontId="5" fillId="0" borderId="0" xfId="0" applyFont="1" applyFill="1" applyBorder="1" applyAlignment="1">
      <alignment vertical="center" wrapText="1"/>
    </xf>
    <xf numFmtId="164" fontId="7" fillId="4" borderId="0" xfId="1"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0" fontId="9" fillId="7" borderId="1" xfId="0" applyNumberFormat="1" applyFont="1" applyFill="1" applyBorder="1" applyAlignment="1">
      <alignment vertical="center" wrapText="1"/>
    </xf>
    <xf numFmtId="0" fontId="0" fillId="0" borderId="0" xfId="0" applyAlignment="1">
      <alignment horizontal="center" vertical="center" wrapText="1"/>
    </xf>
    <xf numFmtId="10" fontId="7" fillId="7" borderId="1" xfId="0" applyNumberFormat="1" applyFont="1" applyFill="1" applyBorder="1" applyAlignment="1">
      <alignment vertical="center" wrapText="1"/>
    </xf>
    <xf numFmtId="0" fontId="0" fillId="0" borderId="5"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9" fontId="0" fillId="0" borderId="1" xfId="0" applyNumberForma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Fill="1" applyBorder="1" applyAlignment="1">
      <alignment horizontal="center" vertical="center" wrapText="1"/>
    </xf>
    <xf numFmtId="0" fontId="0" fillId="0" borderId="1" xfId="0" applyBorder="1" applyAlignment="1">
      <alignment horizontal="center" vertical="center" wrapText="1"/>
    </xf>
    <xf numFmtId="9" fontId="0" fillId="0" borderId="2" xfId="0" applyNumberFormat="1" applyBorder="1" applyAlignment="1">
      <alignment horizontal="center" vertical="center" wrapText="1"/>
    </xf>
    <xf numFmtId="9" fontId="8" fillId="0" borderId="1" xfId="0" applyNumberFormat="1" applyFont="1" applyBorder="1" applyAlignment="1">
      <alignment horizontal="center" vertical="center" wrapText="1"/>
    </xf>
    <xf numFmtId="10" fontId="14" fillId="0" borderId="1" xfId="1" applyNumberFormat="1" applyFont="1" applyBorder="1" applyAlignment="1" applyProtection="1">
      <alignment horizontal="center"/>
      <protection locked="0"/>
    </xf>
    <xf numFmtId="0" fontId="35" fillId="21" borderId="1" xfId="0" applyFont="1" applyFill="1" applyBorder="1" applyAlignment="1" applyProtection="1">
      <alignment horizontal="center" vertical="center"/>
    </xf>
    <xf numFmtId="0" fontId="36" fillId="21" borderId="1" xfId="0" applyFont="1" applyFill="1" applyBorder="1" applyAlignment="1" applyProtection="1">
      <alignment horizontal="center" vertical="center" wrapText="1"/>
    </xf>
    <xf numFmtId="0" fontId="36" fillId="24" borderId="1" xfId="0" applyFont="1" applyFill="1" applyBorder="1" applyAlignment="1" applyProtection="1">
      <alignment horizontal="center" vertical="center" wrapText="1"/>
    </xf>
    <xf numFmtId="0" fontId="14" fillId="0" borderId="1" xfId="0" applyFont="1" applyBorder="1" applyProtection="1"/>
    <xf numFmtId="10" fontId="14" fillId="0" borderId="1" xfId="1" applyNumberFormat="1" applyFont="1" applyBorder="1" applyAlignment="1" applyProtection="1">
      <alignment horizontal="center"/>
    </xf>
    <xf numFmtId="0" fontId="0" fillId="0" borderId="0" xfId="0" applyProtection="1"/>
    <xf numFmtId="0" fontId="0" fillId="0" borderId="0" xfId="0" applyAlignment="1" applyProtection="1">
      <alignment wrapText="1"/>
    </xf>
    <xf numFmtId="0" fontId="36" fillId="22" borderId="1" xfId="0" applyFont="1" applyFill="1" applyBorder="1" applyAlignment="1" applyProtection="1">
      <alignment horizontal="center" vertical="center" wrapText="1"/>
    </xf>
    <xf numFmtId="0" fontId="33" fillId="0" borderId="0" xfId="0" applyFont="1" applyAlignment="1" applyProtection="1">
      <alignment horizontal="center"/>
    </xf>
    <xf numFmtId="0" fontId="29" fillId="0" borderId="24" xfId="0" applyFont="1" applyBorder="1" applyAlignment="1" applyProtection="1">
      <alignment wrapText="1"/>
    </xf>
    <xf numFmtId="0" fontId="29" fillId="0" borderId="17" xfId="0" applyFont="1" applyBorder="1" applyAlignment="1" applyProtection="1">
      <alignment horizontal="center"/>
    </xf>
    <xf numFmtId="0" fontId="29" fillId="0" borderId="1" xfId="0" applyFont="1" applyBorder="1" applyAlignment="1" applyProtection="1">
      <alignment horizontal="center" vertical="center"/>
    </xf>
    <xf numFmtId="0" fontId="29" fillId="0" borderId="1" xfId="0" applyFont="1" applyBorder="1" applyAlignment="1" applyProtection="1">
      <alignment horizontal="center" vertical="center" wrapText="1"/>
    </xf>
    <xf numFmtId="0" fontId="29" fillId="0" borderId="1" xfId="0" applyFont="1" applyFill="1" applyBorder="1" applyAlignment="1" applyProtection="1">
      <alignment horizontal="center" vertical="center"/>
    </xf>
    <xf numFmtId="0" fontId="29" fillId="0" borderId="1" xfId="0" applyFont="1" applyFill="1" applyBorder="1" applyAlignment="1" applyProtection="1">
      <alignment horizontal="center"/>
    </xf>
    <xf numFmtId="0" fontId="29" fillId="0" borderId="1" xfId="0" applyFont="1" applyBorder="1" applyAlignment="1" applyProtection="1">
      <alignment horizontal="center"/>
    </xf>
    <xf numFmtId="0" fontId="29" fillId="0" borderId="42" xfId="0" applyFont="1" applyBorder="1" applyAlignment="1" applyProtection="1">
      <alignment horizontal="center"/>
    </xf>
    <xf numFmtId="10" fontId="30" fillId="0" borderId="6" xfId="1" applyNumberFormat="1" applyFont="1" applyBorder="1" applyAlignment="1" applyProtection="1">
      <alignment horizontal="center"/>
    </xf>
    <xf numFmtId="10" fontId="30" fillId="13" borderId="6" xfId="1" applyNumberFormat="1" applyFont="1" applyFill="1" applyBorder="1" applyAlignment="1" applyProtection="1">
      <alignment horizontal="center"/>
    </xf>
    <xf numFmtId="0" fontId="30" fillId="0" borderId="0" xfId="0" applyFont="1" applyBorder="1" applyAlignment="1" applyProtection="1"/>
    <xf numFmtId="0" fontId="30" fillId="0" borderId="49" xfId="0" applyFont="1" applyBorder="1" applyAlignment="1" applyProtection="1"/>
    <xf numFmtId="10" fontId="30" fillId="13" borderId="42" xfId="1" applyNumberFormat="1" applyFont="1" applyFill="1" applyBorder="1" applyAlignment="1" applyProtection="1">
      <alignment horizontal="center"/>
    </xf>
    <xf numFmtId="0" fontId="29" fillId="15" borderId="1" xfId="0" applyFont="1" applyFill="1" applyBorder="1" applyAlignment="1" applyProtection="1">
      <alignment horizontal="center"/>
    </xf>
    <xf numFmtId="10" fontId="30" fillId="0" borderId="1" xfId="1" applyNumberFormat="1" applyFont="1" applyBorder="1" applyAlignment="1" applyProtection="1">
      <alignment horizontal="center"/>
    </xf>
    <xf numFmtId="10" fontId="30" fillId="8" borderId="6" xfId="1" applyNumberFormat="1" applyFont="1" applyFill="1" applyBorder="1" applyAlignment="1" applyProtection="1">
      <alignment horizontal="center"/>
    </xf>
    <xf numFmtId="10" fontId="30" fillId="12" borderId="6" xfId="1" applyNumberFormat="1" applyFont="1" applyFill="1" applyBorder="1" applyAlignment="1" applyProtection="1">
      <alignment horizontal="center"/>
    </xf>
    <xf numFmtId="10" fontId="30" fillId="0" borderId="42" xfId="1" applyNumberFormat="1" applyFont="1" applyBorder="1" applyAlignment="1" applyProtection="1">
      <alignment horizontal="center"/>
    </xf>
    <xf numFmtId="10" fontId="30" fillId="14" borderId="42" xfId="1" applyNumberFormat="1" applyFont="1" applyFill="1" applyBorder="1" applyAlignment="1" applyProtection="1">
      <alignment horizontal="center"/>
    </xf>
    <xf numFmtId="0" fontId="29" fillId="0" borderId="37" xfId="0" applyFont="1" applyBorder="1" applyAlignment="1" applyProtection="1">
      <alignment horizontal="center"/>
    </xf>
    <xf numFmtId="10" fontId="30" fillId="0" borderId="37" xfId="1" applyNumberFormat="1" applyFont="1" applyBorder="1" applyAlignment="1" applyProtection="1">
      <alignment horizontal="center"/>
    </xf>
    <xf numFmtId="10" fontId="34" fillId="20" borderId="37" xfId="1" applyNumberFormat="1" applyFont="1" applyFill="1" applyBorder="1" applyAlignment="1" applyProtection="1">
      <alignment horizontal="center"/>
    </xf>
    <xf numFmtId="0" fontId="30" fillId="0" borderId="37" xfId="0" applyFont="1" applyBorder="1" applyAlignment="1" applyProtection="1"/>
    <xf numFmtId="0" fontId="30" fillId="0" borderId="45" xfId="0" applyFont="1" applyBorder="1" applyAlignment="1" applyProtection="1"/>
    <xf numFmtId="0" fontId="29" fillId="0" borderId="6" xfId="0" applyFont="1" applyBorder="1" applyAlignment="1" applyProtection="1">
      <alignment horizontal="center"/>
    </xf>
    <xf numFmtId="0" fontId="30" fillId="0" borderId="0" xfId="0" applyFont="1" applyBorder="1" applyProtection="1"/>
    <xf numFmtId="0" fontId="30" fillId="0" borderId="49" xfId="0" applyFont="1" applyBorder="1" applyProtection="1"/>
    <xf numFmtId="0" fontId="29" fillId="0" borderId="37" xfId="0" applyFont="1" applyFill="1" applyBorder="1" applyAlignment="1" applyProtection="1">
      <alignment horizontal="center"/>
    </xf>
    <xf numFmtId="0" fontId="30" fillId="0" borderId="21" xfId="0" applyFont="1" applyBorder="1" applyProtection="1"/>
    <xf numFmtId="10" fontId="34" fillId="20" borderId="45" xfId="1" applyNumberFormat="1" applyFont="1" applyFill="1" applyBorder="1" applyAlignment="1" applyProtection="1">
      <alignment horizontal="center"/>
    </xf>
    <xf numFmtId="0" fontId="30" fillId="0" borderId="26" xfId="0" applyFont="1" applyBorder="1" applyProtection="1"/>
    <xf numFmtId="10" fontId="34" fillId="20" borderId="50" xfId="1" applyNumberFormat="1" applyFont="1" applyFill="1" applyBorder="1" applyAlignment="1" applyProtection="1">
      <alignment horizontal="center"/>
    </xf>
    <xf numFmtId="0" fontId="30" fillId="0" borderId="0" xfId="0" applyFont="1" applyProtection="1"/>
    <xf numFmtId="0" fontId="30" fillId="0" borderId="1" xfId="0" applyFont="1" applyBorder="1" applyAlignment="1" applyProtection="1"/>
    <xf numFmtId="0" fontId="29" fillId="0" borderId="30" xfId="0" applyFont="1" applyBorder="1" applyAlignment="1" applyProtection="1">
      <alignment horizontal="center"/>
    </xf>
    <xf numFmtId="10" fontId="30" fillId="0" borderId="41" xfId="1" applyNumberFormat="1" applyFont="1" applyBorder="1" applyAlignment="1" applyProtection="1">
      <alignment horizontal="center"/>
    </xf>
    <xf numFmtId="9" fontId="30" fillId="0" borderId="42" xfId="1" applyFont="1" applyBorder="1" applyAlignment="1" applyProtection="1">
      <alignment horizontal="center"/>
    </xf>
    <xf numFmtId="10" fontId="30" fillId="13" borderId="43" xfId="1" applyNumberFormat="1" applyFont="1" applyFill="1" applyBorder="1" applyAlignment="1" applyProtection="1">
      <alignment horizontal="center"/>
    </xf>
    <xf numFmtId="0" fontId="0" fillId="0" borderId="21" xfId="0" applyBorder="1" applyAlignment="1" applyProtection="1">
      <alignment horizontal="right"/>
    </xf>
    <xf numFmtId="10" fontId="0" fillId="0" borderId="26" xfId="1" applyNumberFormat="1" applyFont="1" applyBorder="1" applyProtection="1"/>
    <xf numFmtId="0" fontId="29" fillId="15" borderId="35" xfId="0" applyFont="1" applyFill="1" applyBorder="1" applyAlignment="1" applyProtection="1">
      <alignment horizontal="center"/>
    </xf>
    <xf numFmtId="10" fontId="30" fillId="0" borderId="48" xfId="0" applyNumberFormat="1" applyFont="1" applyBorder="1" applyAlignment="1" applyProtection="1">
      <alignment horizontal="center"/>
    </xf>
    <xf numFmtId="10" fontId="30" fillId="0" borderId="1" xfId="0" applyNumberFormat="1" applyFont="1" applyBorder="1" applyAlignment="1" applyProtection="1">
      <alignment horizontal="center"/>
    </xf>
    <xf numFmtId="10" fontId="36" fillId="22" borderId="54" xfId="1" applyNumberFormat="1" applyFont="1" applyFill="1" applyBorder="1" applyAlignment="1" applyProtection="1">
      <alignment horizontal="center"/>
    </xf>
    <xf numFmtId="0" fontId="30" fillId="0" borderId="4" xfId="0" applyFont="1" applyBorder="1" applyAlignment="1" applyProtection="1"/>
    <xf numFmtId="10" fontId="30" fillId="0" borderId="48" xfId="1" applyNumberFormat="1" applyFont="1" applyBorder="1" applyAlignment="1" applyProtection="1">
      <alignment horizontal="center"/>
    </xf>
    <xf numFmtId="10" fontId="30" fillId="0" borderId="54" xfId="1" applyNumberFormat="1" applyFont="1" applyBorder="1" applyAlignment="1" applyProtection="1">
      <alignment horizontal="center"/>
    </xf>
    <xf numFmtId="10" fontId="14" fillId="0" borderId="48" xfId="1" applyNumberFormat="1" applyFont="1" applyBorder="1" applyAlignment="1" applyProtection="1">
      <alignment horizontal="center"/>
    </xf>
    <xf numFmtId="0" fontId="0" fillId="0" borderId="32" xfId="0" applyBorder="1" applyAlignment="1" applyProtection="1">
      <alignment horizontal="right"/>
    </xf>
    <xf numFmtId="10" fontId="41" fillId="25" borderId="24" xfId="1" applyNumberFormat="1" applyFont="1" applyFill="1" applyBorder="1" applyProtection="1"/>
    <xf numFmtId="0" fontId="29" fillId="0" borderId="53" xfId="0" applyFont="1" applyBorder="1" applyAlignment="1" applyProtection="1">
      <alignment horizontal="center"/>
    </xf>
    <xf numFmtId="10" fontId="30" fillId="0" borderId="44" xfId="1" applyNumberFormat="1" applyFont="1" applyBorder="1" applyAlignment="1" applyProtection="1">
      <alignment horizontal="center"/>
    </xf>
    <xf numFmtId="10" fontId="30" fillId="0" borderId="45" xfId="1" applyNumberFormat="1" applyFont="1" applyBorder="1"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xf>
    <xf numFmtId="0" fontId="14" fillId="0" borderId="0" xfId="0" applyFont="1" applyBorder="1" applyProtection="1"/>
    <xf numFmtId="0" fontId="16" fillId="0" borderId="0" xfId="0" applyFont="1" applyBorder="1" applyAlignment="1" applyProtection="1">
      <alignment horizontal="center" textRotation="90"/>
    </xf>
    <xf numFmtId="0" fontId="14" fillId="0" borderId="0" xfId="0" applyFont="1" applyAlignment="1" applyProtection="1">
      <alignment horizontal="center"/>
    </xf>
    <xf numFmtId="0" fontId="14" fillId="0" borderId="0" xfId="0" applyFont="1" applyAlignment="1" applyProtection="1">
      <alignment horizontal="center" wrapText="1"/>
    </xf>
    <xf numFmtId="0" fontId="14" fillId="0" borderId="0" xfId="0" applyFont="1" applyAlignment="1" applyProtection="1"/>
    <xf numFmtId="0" fontId="15" fillId="0" borderId="0" xfId="0" applyFont="1" applyAlignment="1" applyProtection="1">
      <alignment horizontal="center" vertical="center" textRotation="90"/>
    </xf>
    <xf numFmtId="0" fontId="14" fillId="0" borderId="0" xfId="0" applyFont="1" applyFill="1" applyAlignment="1" applyProtection="1">
      <alignment horizontal="center"/>
    </xf>
    <xf numFmtId="10" fontId="14" fillId="0" borderId="0" xfId="0" applyNumberFormat="1" applyFont="1" applyFill="1" applyAlignment="1" applyProtection="1">
      <alignment horizontal="center"/>
    </xf>
    <xf numFmtId="0" fontId="14" fillId="0" borderId="0" xfId="0" applyFont="1" applyProtection="1"/>
    <xf numFmtId="0" fontId="12" fillId="0" borderId="0" xfId="0" applyFont="1" applyAlignment="1" applyProtection="1">
      <alignment horizontal="center"/>
    </xf>
    <xf numFmtId="0" fontId="12" fillId="0" borderId="0" xfId="0" applyFont="1" applyAlignment="1" applyProtection="1">
      <alignment horizontal="center" wrapText="1"/>
    </xf>
    <xf numFmtId="0" fontId="12" fillId="0" borderId="0" xfId="0" applyFont="1" applyAlignment="1" applyProtection="1"/>
    <xf numFmtId="0" fontId="12" fillId="0" borderId="0" xfId="0" applyFont="1" applyAlignment="1" applyProtection="1">
      <alignment horizontal="center" vertical="center" textRotation="90"/>
    </xf>
    <xf numFmtId="0" fontId="14" fillId="8" borderId="0" xfId="0" applyFont="1" applyFill="1" applyProtection="1"/>
    <xf numFmtId="0" fontId="17" fillId="8" borderId="13" xfId="0" applyFont="1" applyFill="1" applyBorder="1" applyAlignment="1" applyProtection="1">
      <alignment horizontal="center" vertical="center" textRotation="90" wrapText="1"/>
    </xf>
    <xf numFmtId="0" fontId="13" fillId="8" borderId="14" xfId="0" applyFont="1" applyFill="1" applyBorder="1" applyAlignment="1" applyProtection="1">
      <alignment horizontal="center" vertical="center" wrapText="1"/>
    </xf>
    <xf numFmtId="0" fontId="13" fillId="8" borderId="15" xfId="0"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textRotation="90" wrapText="1"/>
    </xf>
    <xf numFmtId="0" fontId="13" fillId="8" borderId="28" xfId="0" applyFont="1" applyFill="1" applyBorder="1" applyAlignment="1" applyProtection="1">
      <alignment horizontal="center" vertical="center" textRotation="90" wrapText="1"/>
    </xf>
    <xf numFmtId="0" fontId="13" fillId="8" borderId="27" xfId="0" applyFont="1" applyFill="1" applyBorder="1" applyAlignment="1" applyProtection="1">
      <alignment horizontal="center" vertical="center" wrapText="1"/>
    </xf>
    <xf numFmtId="0" fontId="13" fillId="8" borderId="28" xfId="0" applyFont="1" applyFill="1" applyBorder="1" applyAlignment="1" applyProtection="1">
      <alignment horizontal="center" vertical="center" wrapText="1"/>
    </xf>
    <xf numFmtId="0" fontId="13" fillId="8" borderId="29"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xf>
    <xf numFmtId="10" fontId="13" fillId="4" borderId="24" xfId="0" applyNumberFormat="1" applyFont="1" applyFill="1" applyBorder="1" applyAlignment="1" applyProtection="1">
      <alignment horizontal="center" vertical="center" wrapText="1"/>
    </xf>
    <xf numFmtId="0" fontId="13" fillId="8" borderId="25" xfId="0" applyFont="1" applyFill="1" applyBorder="1" applyAlignment="1" applyProtection="1">
      <alignment horizontal="center" vertical="center" wrapText="1"/>
    </xf>
    <xf numFmtId="10" fontId="13" fillId="4" borderId="25" xfId="0" applyNumberFormat="1" applyFont="1" applyFill="1" applyBorder="1" applyAlignment="1" applyProtection="1">
      <alignment horizontal="center" vertical="center" wrapText="1"/>
    </xf>
    <xf numFmtId="0" fontId="17" fillId="8" borderId="20" xfId="0" applyFont="1" applyFill="1" applyBorder="1" applyAlignment="1" applyProtection="1">
      <alignment horizontal="center" vertical="center" textRotation="90" wrapText="1"/>
    </xf>
    <xf numFmtId="0" fontId="13" fillId="8" borderId="21" xfId="0" applyFont="1" applyFill="1" applyBorder="1" applyAlignment="1" applyProtection="1">
      <alignment horizontal="center" vertical="center" wrapText="1"/>
    </xf>
    <xf numFmtId="0" fontId="13" fillId="8" borderId="21" xfId="0" applyFont="1" applyFill="1" applyBorder="1" applyAlignment="1" applyProtection="1">
      <alignment vertical="center" wrapText="1"/>
    </xf>
    <xf numFmtId="0" fontId="13" fillId="8" borderId="21" xfId="0" applyFont="1" applyFill="1" applyBorder="1" applyAlignment="1" applyProtection="1">
      <alignment horizontal="center" vertical="center" textRotation="90" wrapText="1"/>
    </xf>
    <xf numFmtId="0" fontId="13" fillId="4" borderId="21" xfId="0" applyFont="1" applyFill="1" applyBorder="1" applyAlignment="1" applyProtection="1">
      <alignment horizontal="center" vertical="center" wrapText="1"/>
    </xf>
    <xf numFmtId="10" fontId="13" fillId="4" borderId="21" xfId="0" applyNumberFormat="1"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16" fillId="9" borderId="7" xfId="0" applyFont="1" applyFill="1" applyBorder="1" applyAlignment="1" applyProtection="1">
      <alignment horizontal="center" vertical="center" wrapText="1"/>
    </xf>
    <xf numFmtId="10" fontId="19" fillId="0" borderId="6" xfId="0" applyNumberFormat="1" applyFont="1" applyBorder="1" applyAlignment="1" applyProtection="1">
      <alignment horizontal="center" vertical="center" wrapText="1"/>
    </xf>
    <xf numFmtId="10" fontId="19" fillId="0" borderId="23" xfId="0" applyNumberFormat="1" applyFont="1" applyBorder="1" applyAlignment="1" applyProtection="1">
      <alignment horizontal="center" vertical="center" wrapText="1"/>
    </xf>
    <xf numFmtId="10" fontId="21" fillId="4" borderId="30" xfId="1" applyNumberFormat="1" applyFont="1" applyFill="1" applyBorder="1" applyAlignment="1" applyProtection="1">
      <alignment horizontal="center" vertical="center" wrapText="1"/>
    </xf>
    <xf numFmtId="10" fontId="19" fillId="0" borderId="10" xfId="0" applyNumberFormat="1" applyFont="1" applyBorder="1" applyAlignment="1" applyProtection="1">
      <alignment horizontal="center" vertical="center" wrapText="1"/>
    </xf>
    <xf numFmtId="10" fontId="19" fillId="0" borderId="10" xfId="0" applyNumberFormat="1" applyFont="1" applyBorder="1" applyAlignment="1" applyProtection="1">
      <alignment vertical="center" wrapText="1"/>
    </xf>
    <xf numFmtId="0" fontId="20" fillId="0" borderId="0" xfId="0" applyFont="1" applyAlignment="1" applyProtection="1">
      <alignment vertical="center" wrapText="1"/>
    </xf>
    <xf numFmtId="0" fontId="16" fillId="10" borderId="37" xfId="0" applyFont="1" applyFill="1" applyBorder="1" applyAlignment="1" applyProtection="1">
      <alignment horizontal="center" vertical="center" wrapText="1"/>
    </xf>
    <xf numFmtId="10" fontId="19" fillId="8" borderId="6" xfId="0" applyNumberFormat="1" applyFont="1" applyFill="1" applyBorder="1" applyAlignment="1" applyProtection="1">
      <alignment horizontal="center" vertical="center" wrapText="1"/>
    </xf>
    <xf numFmtId="10" fontId="19" fillId="8" borderId="23" xfId="0" applyNumberFormat="1" applyFont="1" applyFill="1" applyBorder="1" applyAlignment="1" applyProtection="1">
      <alignment horizontal="center" vertical="center" wrapText="1"/>
    </xf>
    <xf numFmtId="10" fontId="21" fillId="8" borderId="31" xfId="1" applyNumberFormat="1" applyFont="1" applyFill="1" applyBorder="1" applyAlignment="1" applyProtection="1">
      <alignment horizontal="center" vertical="center" wrapText="1"/>
    </xf>
    <xf numFmtId="10" fontId="19" fillId="8" borderId="10" xfId="0" applyNumberFormat="1" applyFont="1" applyFill="1" applyBorder="1" applyAlignment="1" applyProtection="1">
      <alignment horizontal="center" vertical="center" wrapText="1"/>
    </xf>
    <xf numFmtId="10" fontId="19" fillId="8" borderId="10" xfId="0" applyNumberFormat="1" applyFont="1" applyFill="1" applyBorder="1" applyAlignment="1" applyProtection="1">
      <alignment vertical="center" wrapText="1"/>
    </xf>
    <xf numFmtId="0" fontId="16" fillId="9" borderId="14" xfId="0" applyFont="1" applyFill="1" applyBorder="1" applyAlignment="1" applyProtection="1">
      <alignment horizontal="center" vertical="center" wrapText="1"/>
    </xf>
    <xf numFmtId="10" fontId="19" fillId="0" borderId="1" xfId="0" applyNumberFormat="1" applyFont="1" applyBorder="1" applyAlignment="1" applyProtection="1">
      <alignment horizontal="center" vertical="center" wrapText="1"/>
    </xf>
    <xf numFmtId="10" fontId="19" fillId="0" borderId="3" xfId="0" applyNumberFormat="1" applyFont="1" applyBorder="1" applyAlignment="1" applyProtection="1">
      <alignment horizontal="center" vertical="center" wrapText="1"/>
    </xf>
    <xf numFmtId="10" fontId="21" fillId="4" borderId="31" xfId="1" applyNumberFormat="1" applyFont="1" applyFill="1" applyBorder="1" applyAlignment="1" applyProtection="1">
      <alignment horizontal="center" vertical="center" wrapText="1"/>
    </xf>
    <xf numFmtId="10" fontId="19" fillId="0" borderId="5" xfId="0" applyNumberFormat="1" applyFont="1" applyBorder="1" applyAlignment="1" applyProtection="1">
      <alignment horizontal="center" vertical="center" wrapText="1"/>
    </xf>
    <xf numFmtId="10" fontId="19" fillId="8" borderId="1" xfId="0" applyNumberFormat="1" applyFont="1" applyFill="1" applyBorder="1" applyAlignment="1" applyProtection="1">
      <alignment horizontal="center" vertical="center" wrapText="1"/>
    </xf>
    <xf numFmtId="10" fontId="19" fillId="8" borderId="3" xfId="0" applyNumberFormat="1" applyFont="1" applyFill="1" applyBorder="1" applyAlignment="1" applyProtection="1">
      <alignment horizontal="center" vertical="center" wrapText="1"/>
    </xf>
    <xf numFmtId="10" fontId="19" fillId="8" borderId="5" xfId="0" applyNumberFormat="1"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10" fontId="19" fillId="0" borderId="7" xfId="0" applyNumberFormat="1" applyFont="1" applyBorder="1" applyAlignment="1" applyProtection="1">
      <alignment horizontal="center" vertical="center" wrapText="1"/>
    </xf>
    <xf numFmtId="10" fontId="19" fillId="0" borderId="19" xfId="0" applyNumberFormat="1" applyFont="1" applyBorder="1" applyAlignment="1" applyProtection="1">
      <alignment horizontal="center" vertical="center" wrapText="1"/>
    </xf>
    <xf numFmtId="10" fontId="19" fillId="0" borderId="9" xfId="0" applyNumberFormat="1" applyFont="1" applyBorder="1" applyAlignment="1" applyProtection="1">
      <alignment horizontal="center" vertical="center" wrapText="1"/>
    </xf>
    <xf numFmtId="0" fontId="16" fillId="1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10" fontId="31" fillId="17" borderId="5" xfId="0" applyNumberFormat="1" applyFont="1" applyFill="1" applyBorder="1" applyAlignment="1" applyProtection="1">
      <alignment horizontal="center" vertical="center" wrapText="1"/>
    </xf>
    <xf numFmtId="10" fontId="31" fillId="17" borderId="1" xfId="0" applyNumberFormat="1" applyFont="1" applyFill="1" applyBorder="1" applyAlignment="1" applyProtection="1">
      <alignment horizontal="center" vertical="center" wrapText="1"/>
    </xf>
    <xf numFmtId="10" fontId="31" fillId="17" borderId="3" xfId="0" applyNumberFormat="1" applyFont="1" applyFill="1" applyBorder="1" applyAlignment="1" applyProtection="1">
      <alignment horizontal="center" vertical="center" wrapText="1"/>
    </xf>
    <xf numFmtId="10" fontId="31" fillId="18" borderId="34" xfId="1" applyNumberFormat="1" applyFont="1" applyFill="1" applyBorder="1" applyAlignment="1" applyProtection="1">
      <alignment horizontal="center" vertical="center" wrapText="1"/>
    </xf>
    <xf numFmtId="10" fontId="31" fillId="18" borderId="22" xfId="1" applyNumberFormat="1"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wrapText="1"/>
    </xf>
    <xf numFmtId="10" fontId="21" fillId="19" borderId="5" xfId="0" applyNumberFormat="1" applyFont="1" applyFill="1" applyBorder="1" applyAlignment="1" applyProtection="1">
      <alignment horizontal="center" vertical="center" wrapText="1"/>
    </xf>
    <xf numFmtId="10" fontId="21" fillId="19" borderId="1" xfId="0" applyNumberFormat="1" applyFont="1" applyFill="1" applyBorder="1" applyAlignment="1" applyProtection="1">
      <alignment horizontal="center" vertical="center" wrapText="1"/>
    </xf>
    <xf numFmtId="10" fontId="21" fillId="19" borderId="3" xfId="0" applyNumberFormat="1" applyFont="1" applyFill="1" applyBorder="1" applyAlignment="1" applyProtection="1">
      <alignment horizontal="center" vertical="center" wrapText="1"/>
    </xf>
    <xf numFmtId="10" fontId="21" fillId="16" borderId="46" xfId="1" applyNumberFormat="1" applyFont="1" applyFill="1" applyBorder="1" applyAlignment="1" applyProtection="1">
      <alignment horizontal="center" vertical="center" wrapText="1"/>
    </xf>
    <xf numFmtId="10" fontId="31" fillId="17" borderId="0" xfId="0" applyNumberFormat="1" applyFont="1" applyFill="1" applyBorder="1" applyAlignment="1" applyProtection="1">
      <alignment horizontal="center" vertical="center" wrapText="1"/>
    </xf>
    <xf numFmtId="0" fontId="32" fillId="10" borderId="1" xfId="0" applyFont="1" applyFill="1" applyBorder="1" applyAlignment="1" applyProtection="1">
      <alignment horizontal="center" vertical="center" wrapText="1"/>
    </xf>
    <xf numFmtId="1" fontId="21" fillId="19" borderId="0" xfId="0" applyNumberFormat="1" applyFont="1" applyFill="1" applyBorder="1" applyAlignment="1" applyProtection="1">
      <alignment horizontal="center" vertical="center" wrapText="1"/>
    </xf>
    <xf numFmtId="1" fontId="21" fillId="16" borderId="32" xfId="1" applyNumberFormat="1" applyFont="1" applyFill="1" applyBorder="1" applyAlignment="1" applyProtection="1">
      <alignment horizontal="center" vertical="center" wrapText="1"/>
    </xf>
    <xf numFmtId="1" fontId="31" fillId="17" borderId="0" xfId="0" applyNumberFormat="1"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textRotation="90" wrapText="1"/>
    </xf>
    <xf numFmtId="10" fontId="19" fillId="8" borderId="2" xfId="0" applyNumberFormat="1" applyFont="1" applyFill="1" applyBorder="1" applyAlignment="1" applyProtection="1">
      <alignment horizontal="center" vertical="center" wrapText="1"/>
    </xf>
    <xf numFmtId="10" fontId="19" fillId="8" borderId="11" xfId="0" applyNumberFormat="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textRotation="90" wrapText="1"/>
    </xf>
    <xf numFmtId="0" fontId="16" fillId="9" borderId="15" xfId="0" applyFont="1" applyFill="1" applyBorder="1" applyAlignment="1" applyProtection="1">
      <alignment horizontal="center" vertical="center" wrapText="1"/>
    </xf>
    <xf numFmtId="0" fontId="16" fillId="10" borderId="8" xfId="0" applyFont="1" applyFill="1" applyBorder="1" applyAlignment="1" applyProtection="1">
      <alignment horizontal="center" vertical="center" wrapText="1"/>
    </xf>
    <xf numFmtId="0" fontId="32" fillId="10" borderId="0"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10" fontId="19" fillId="6" borderId="6" xfId="0" applyNumberFormat="1" applyFont="1" applyFill="1" applyBorder="1" applyAlignment="1" applyProtection="1">
      <alignment horizontal="center" vertical="center" wrapText="1"/>
    </xf>
    <xf numFmtId="10" fontId="19" fillId="0" borderId="6" xfId="0" applyNumberFormat="1" applyFont="1" applyBorder="1" applyAlignment="1" applyProtection="1">
      <alignment vertical="center" wrapText="1"/>
    </xf>
    <xf numFmtId="10" fontId="21" fillId="8" borderId="35" xfId="1" applyNumberFormat="1" applyFont="1" applyFill="1" applyBorder="1" applyAlignment="1" applyProtection="1">
      <alignment horizontal="center" vertical="center" wrapText="1"/>
    </xf>
    <xf numFmtId="10" fontId="19" fillId="8" borderId="6" xfId="0" applyNumberFormat="1" applyFont="1" applyFill="1" applyBorder="1" applyAlignment="1" applyProtection="1">
      <alignment vertical="center" wrapText="1"/>
    </xf>
    <xf numFmtId="10" fontId="19" fillId="0" borderId="1" xfId="0" applyNumberFormat="1" applyFont="1" applyBorder="1" applyAlignment="1" applyProtection="1">
      <alignment horizontal="center"/>
    </xf>
    <xf numFmtId="10" fontId="19" fillId="0" borderId="1" xfId="0" applyNumberFormat="1" applyFont="1" applyBorder="1" applyAlignment="1" applyProtection="1">
      <alignment horizontal="center" vertical="center"/>
    </xf>
    <xf numFmtId="10" fontId="19" fillId="0" borderId="3" xfId="0" applyNumberFormat="1" applyFont="1" applyBorder="1" applyAlignment="1" applyProtection="1">
      <alignment horizontal="center" vertical="center"/>
    </xf>
    <xf numFmtId="10" fontId="21" fillId="4" borderId="35" xfId="1" applyNumberFormat="1" applyFont="1" applyFill="1" applyBorder="1" applyAlignment="1" applyProtection="1">
      <alignment horizontal="center" vertical="center" wrapText="1"/>
    </xf>
    <xf numFmtId="10" fontId="19" fillId="8" borderId="1" xfId="0" applyNumberFormat="1" applyFont="1" applyFill="1" applyBorder="1" applyAlignment="1" applyProtection="1">
      <alignment horizontal="center"/>
    </xf>
    <xf numFmtId="10" fontId="19" fillId="8" borderId="1" xfId="0" applyNumberFormat="1" applyFont="1" applyFill="1" applyBorder="1" applyAlignment="1" applyProtection="1">
      <alignment horizontal="center" vertical="center"/>
    </xf>
    <xf numFmtId="10" fontId="19" fillId="8" borderId="3" xfId="0" applyNumberFormat="1" applyFont="1" applyFill="1" applyBorder="1" applyAlignment="1" applyProtection="1">
      <alignment horizontal="center" vertical="center"/>
    </xf>
    <xf numFmtId="10" fontId="19" fillId="0" borderId="3" xfId="0" applyNumberFormat="1" applyFont="1" applyBorder="1" applyAlignment="1" applyProtection="1">
      <alignment horizontal="center"/>
    </xf>
    <xf numFmtId="10" fontId="19" fillId="8" borderId="3" xfId="0" applyNumberFormat="1" applyFont="1" applyFill="1" applyBorder="1" applyAlignment="1" applyProtection="1">
      <alignment horizontal="center"/>
    </xf>
    <xf numFmtId="10" fontId="19" fillId="8" borderId="2" xfId="0" applyNumberFormat="1" applyFont="1" applyFill="1" applyBorder="1" applyAlignment="1" applyProtection="1">
      <alignment horizontal="center"/>
    </xf>
    <xf numFmtId="10" fontId="19" fillId="8" borderId="11" xfId="0" applyNumberFormat="1" applyFont="1" applyFill="1" applyBorder="1" applyAlignment="1" applyProtection="1">
      <alignment horizontal="center"/>
    </xf>
    <xf numFmtId="10" fontId="19" fillId="8" borderId="2" xfId="0" applyNumberFormat="1" applyFont="1" applyFill="1" applyBorder="1" applyAlignment="1" applyProtection="1">
      <alignment horizontal="center" vertical="center"/>
    </xf>
    <xf numFmtId="0" fontId="25" fillId="4" borderId="11" xfId="0" applyFont="1" applyFill="1" applyBorder="1" applyAlignment="1" applyProtection="1">
      <alignment horizontal="center" vertical="center" textRotation="90" wrapText="1"/>
    </xf>
    <xf numFmtId="10" fontId="19" fillId="0" borderId="6" xfId="0" applyNumberFormat="1" applyFont="1" applyFill="1" applyBorder="1" applyAlignment="1" applyProtection="1">
      <alignment horizontal="center"/>
    </xf>
    <xf numFmtId="10" fontId="19" fillId="0" borderId="23" xfId="0" applyNumberFormat="1" applyFont="1" applyFill="1" applyBorder="1" applyAlignment="1" applyProtection="1">
      <alignment horizontal="center"/>
    </xf>
    <xf numFmtId="0" fontId="19" fillId="0" borderId="6" xfId="0" applyFont="1" applyFill="1" applyBorder="1" applyAlignment="1" applyProtection="1">
      <alignment horizontal="center"/>
    </xf>
    <xf numFmtId="10" fontId="19" fillId="0" borderId="6" xfId="0" applyNumberFormat="1" applyFont="1" applyFill="1" applyBorder="1" applyAlignment="1" applyProtection="1">
      <alignment vertical="center" wrapText="1"/>
    </xf>
    <xf numFmtId="0" fontId="19" fillId="8" borderId="1" xfId="0" applyFont="1" applyFill="1" applyBorder="1" applyAlignment="1" applyProtection="1">
      <alignment horizontal="center"/>
    </xf>
    <xf numFmtId="10" fontId="19" fillId="0" borderId="1" xfId="0" applyNumberFormat="1" applyFont="1" applyFill="1" applyBorder="1" applyAlignment="1" applyProtection="1">
      <alignment horizontal="center"/>
    </xf>
    <xf numFmtId="10" fontId="19" fillId="0" borderId="3" xfId="0" applyNumberFormat="1" applyFont="1" applyFill="1" applyBorder="1" applyAlignment="1" applyProtection="1">
      <alignment horizontal="center"/>
    </xf>
    <xf numFmtId="10" fontId="1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xf>
    <xf numFmtId="9" fontId="19" fillId="0" borderId="1" xfId="0" applyNumberFormat="1" applyFont="1" applyFill="1" applyBorder="1" applyAlignment="1" applyProtection="1">
      <alignment horizontal="center" vertical="center"/>
    </xf>
    <xf numFmtId="9" fontId="19" fillId="0" borderId="1" xfId="0" applyNumberFormat="1" applyFont="1" applyFill="1" applyBorder="1" applyAlignment="1" applyProtection="1">
      <alignment horizontal="center"/>
    </xf>
    <xf numFmtId="9" fontId="19" fillId="8" borderId="1" xfId="0" applyNumberFormat="1" applyFont="1" applyFill="1" applyBorder="1" applyAlignment="1" applyProtection="1">
      <alignment horizontal="center" vertical="center"/>
    </xf>
    <xf numFmtId="9" fontId="19" fillId="8" borderId="1" xfId="0" applyNumberFormat="1" applyFont="1" applyFill="1" applyBorder="1" applyAlignment="1" applyProtection="1">
      <alignment horizontal="center"/>
    </xf>
    <xf numFmtId="10" fontId="19" fillId="0" borderId="3" xfId="0" applyNumberFormat="1" applyFont="1" applyFill="1" applyBorder="1" applyAlignment="1" applyProtection="1">
      <alignment horizontal="center" vertical="center"/>
    </xf>
    <xf numFmtId="10" fontId="19" fillId="8" borderId="11" xfId="0" applyNumberFormat="1" applyFont="1" applyFill="1" applyBorder="1" applyAlignment="1" applyProtection="1">
      <alignment horizontal="center" vertical="center"/>
    </xf>
    <xf numFmtId="10" fontId="19" fillId="0" borderId="6" xfId="0" applyNumberFormat="1" applyFont="1" applyFill="1" applyBorder="1" applyAlignment="1" applyProtection="1">
      <alignment horizontal="center" vertical="center" wrapText="1"/>
    </xf>
    <xf numFmtId="10" fontId="19" fillId="0" borderId="23" xfId="0" applyNumberFormat="1" applyFont="1" applyFill="1" applyBorder="1" applyAlignment="1" applyProtection="1">
      <alignment horizontal="center" vertical="center" wrapText="1"/>
    </xf>
    <xf numFmtId="10" fontId="19" fillId="0" borderId="1" xfId="0" applyNumberFormat="1" applyFont="1" applyFill="1" applyBorder="1" applyAlignment="1" applyProtection="1">
      <alignment horizontal="center" vertical="center" wrapText="1"/>
    </xf>
    <xf numFmtId="10" fontId="19" fillId="0" borderId="3" xfId="0" applyNumberFormat="1" applyFont="1" applyFill="1" applyBorder="1" applyAlignment="1" applyProtection="1">
      <alignment horizontal="center" vertical="center" wrapText="1"/>
    </xf>
    <xf numFmtId="10" fontId="21" fillId="0" borderId="35" xfId="1" applyNumberFormat="1" applyFont="1" applyFill="1" applyBorder="1" applyAlignment="1" applyProtection="1">
      <alignment horizontal="center" vertical="center" wrapText="1"/>
    </xf>
    <xf numFmtId="9" fontId="19" fillId="0" borderId="1" xfId="0" applyNumberFormat="1" applyFont="1" applyBorder="1" applyAlignment="1" applyProtection="1">
      <alignment horizontal="center" vertical="center"/>
    </xf>
    <xf numFmtId="0" fontId="19" fillId="0" borderId="1" xfId="0" applyFont="1" applyBorder="1" applyAlignment="1" applyProtection="1">
      <alignment horizontal="center"/>
    </xf>
    <xf numFmtId="0" fontId="19" fillId="0" borderId="3" xfId="0" applyFont="1" applyBorder="1" applyAlignment="1" applyProtection="1">
      <alignment horizontal="center"/>
    </xf>
    <xf numFmtId="0" fontId="19" fillId="8" borderId="3" xfId="0" applyFont="1" applyFill="1" applyBorder="1" applyAlignment="1" applyProtection="1">
      <alignment horizontal="center"/>
    </xf>
    <xf numFmtId="0" fontId="19" fillId="8" borderId="5" xfId="0" applyFont="1" applyFill="1" applyBorder="1" applyAlignment="1" applyProtection="1">
      <alignment horizontal="center"/>
    </xf>
    <xf numFmtId="9" fontId="19" fillId="8" borderId="2" xfId="0" applyNumberFormat="1" applyFont="1" applyFill="1" applyBorder="1" applyAlignment="1" applyProtection="1">
      <alignment horizontal="center" vertical="center"/>
    </xf>
    <xf numFmtId="0" fontId="19" fillId="8" borderId="2" xfId="0" applyFont="1" applyFill="1" applyBorder="1" applyAlignment="1" applyProtection="1">
      <alignment horizontal="center"/>
    </xf>
    <xf numFmtId="0" fontId="19" fillId="8" borderId="11" xfId="0" applyFont="1" applyFill="1" applyBorder="1" applyAlignment="1" applyProtection="1">
      <alignment horizontal="center"/>
    </xf>
    <xf numFmtId="0" fontId="19" fillId="8" borderId="8" xfId="0" applyFont="1" applyFill="1" applyBorder="1" applyAlignment="1" applyProtection="1">
      <alignment horizontal="center"/>
    </xf>
    <xf numFmtId="10" fontId="19" fillId="0" borderId="23" xfId="0" applyNumberFormat="1" applyFont="1" applyBorder="1" applyAlignment="1" applyProtection="1">
      <alignment vertical="center" wrapText="1"/>
    </xf>
    <xf numFmtId="10" fontId="19" fillId="8" borderId="23" xfId="0" applyNumberFormat="1" applyFont="1" applyFill="1" applyBorder="1" applyAlignment="1" applyProtection="1">
      <alignment vertical="center" wrapText="1"/>
    </xf>
    <xf numFmtId="10" fontId="19" fillId="0" borderId="1" xfId="1" applyNumberFormat="1" applyFont="1" applyBorder="1" applyAlignment="1" applyProtection="1">
      <alignment horizontal="center" vertical="center"/>
    </xf>
    <xf numFmtId="10" fontId="19" fillId="0" borderId="3" xfId="1" applyNumberFormat="1" applyFont="1" applyBorder="1" applyAlignment="1" applyProtection="1">
      <alignment horizontal="center" vertical="center"/>
    </xf>
    <xf numFmtId="10" fontId="19" fillId="0" borderId="1" xfId="0" applyNumberFormat="1" applyFont="1" applyBorder="1" applyAlignment="1" applyProtection="1">
      <alignment vertical="center" wrapText="1"/>
    </xf>
    <xf numFmtId="10" fontId="19" fillId="8" borderId="1" xfId="1" applyNumberFormat="1" applyFont="1" applyFill="1" applyBorder="1" applyAlignment="1" applyProtection="1">
      <alignment horizontal="center" vertical="center"/>
    </xf>
    <xf numFmtId="10" fontId="19" fillId="8" borderId="3" xfId="1" applyNumberFormat="1" applyFont="1" applyFill="1" applyBorder="1" applyAlignment="1" applyProtection="1">
      <alignment horizontal="center" vertical="center"/>
    </xf>
    <xf numFmtId="10" fontId="19" fillId="8" borderId="1" xfId="0" applyNumberFormat="1" applyFont="1" applyFill="1" applyBorder="1" applyAlignment="1" applyProtection="1">
      <alignment vertical="center" wrapText="1"/>
    </xf>
    <xf numFmtId="10" fontId="19" fillId="8" borderId="2" xfId="1" applyNumberFormat="1" applyFont="1" applyFill="1" applyBorder="1" applyAlignment="1" applyProtection="1">
      <alignment horizontal="center" vertical="center"/>
    </xf>
    <xf numFmtId="10" fontId="19" fillId="8" borderId="11" xfId="1" applyNumberFormat="1" applyFont="1" applyFill="1" applyBorder="1" applyAlignment="1" applyProtection="1">
      <alignment horizontal="center" vertical="center"/>
    </xf>
    <xf numFmtId="10" fontId="21" fillId="8" borderId="36" xfId="1" applyNumberFormat="1" applyFont="1" applyFill="1" applyBorder="1" applyAlignment="1" applyProtection="1">
      <alignment horizontal="center" vertical="center" wrapText="1"/>
    </xf>
    <xf numFmtId="10" fontId="19" fillId="8" borderId="2" xfId="0" applyNumberFormat="1" applyFont="1" applyFill="1" applyBorder="1" applyAlignment="1" applyProtection="1">
      <alignment vertical="center" wrapText="1"/>
    </xf>
    <xf numFmtId="10" fontId="19" fillId="0" borderId="6" xfId="1" applyNumberFormat="1" applyFont="1" applyFill="1" applyBorder="1" applyAlignment="1" applyProtection="1">
      <alignment horizontal="center" vertical="center"/>
    </xf>
    <xf numFmtId="10" fontId="19" fillId="0" borderId="23" xfId="1" applyNumberFormat="1" applyFont="1" applyFill="1" applyBorder="1" applyAlignment="1" applyProtection="1">
      <alignment horizontal="center" vertical="center"/>
    </xf>
    <xf numFmtId="10" fontId="21" fillId="4" borderId="30" xfId="1" applyNumberFormat="1" applyFont="1" applyFill="1" applyBorder="1" applyAlignment="1" applyProtection="1">
      <alignment horizontal="center" vertical="center"/>
    </xf>
    <xf numFmtId="10" fontId="19" fillId="0" borderId="6" xfId="1" applyNumberFormat="1" applyFont="1" applyBorder="1" applyAlignment="1" applyProtection="1">
      <alignment horizontal="center" vertical="center"/>
    </xf>
    <xf numFmtId="10" fontId="21" fillId="8" borderId="35" xfId="1" applyNumberFormat="1" applyFont="1" applyFill="1" applyBorder="1" applyAlignment="1" applyProtection="1">
      <alignment horizontal="center" vertical="center"/>
    </xf>
    <xf numFmtId="10" fontId="19" fillId="0" borderId="1" xfId="1" applyNumberFormat="1" applyFont="1" applyFill="1" applyBorder="1" applyAlignment="1" applyProtection="1">
      <alignment horizontal="center" vertical="center"/>
    </xf>
    <xf numFmtId="10" fontId="19" fillId="0" borderId="3" xfId="1" applyNumberFormat="1" applyFont="1" applyFill="1" applyBorder="1" applyAlignment="1" applyProtection="1">
      <alignment horizontal="center" vertical="center"/>
    </xf>
    <xf numFmtId="10" fontId="21" fillId="4" borderId="35" xfId="1" applyNumberFormat="1" applyFont="1" applyFill="1" applyBorder="1" applyAlignment="1" applyProtection="1">
      <alignment horizontal="center" vertical="center"/>
    </xf>
    <xf numFmtId="10" fontId="19" fillId="0" borderId="1" xfId="1" applyNumberFormat="1" applyFont="1" applyBorder="1" applyAlignment="1" applyProtection="1">
      <alignment vertical="center"/>
    </xf>
    <xf numFmtId="10" fontId="19" fillId="8" borderId="1" xfId="1" applyNumberFormat="1" applyFont="1" applyFill="1" applyBorder="1" applyAlignment="1" applyProtection="1">
      <alignment vertical="center"/>
    </xf>
    <xf numFmtId="10" fontId="21" fillId="8" borderId="36" xfId="1" applyNumberFormat="1" applyFont="1" applyFill="1" applyBorder="1" applyAlignment="1" applyProtection="1">
      <alignment horizontal="center" vertical="center"/>
    </xf>
    <xf numFmtId="10" fontId="19" fillId="0" borderId="7" xfId="0" applyNumberFormat="1" applyFont="1" applyBorder="1" applyAlignment="1" applyProtection="1">
      <alignment vertical="center" wrapText="1"/>
    </xf>
    <xf numFmtId="10" fontId="19" fillId="0" borderId="23" xfId="1" applyNumberFormat="1" applyFont="1" applyBorder="1" applyAlignment="1" applyProtection="1">
      <alignment horizontal="center" vertical="center"/>
    </xf>
    <xf numFmtId="10" fontId="21" fillId="4" borderId="31" xfId="1" applyNumberFormat="1" applyFont="1" applyFill="1" applyBorder="1" applyAlignment="1" applyProtection="1">
      <alignment horizontal="center" vertical="center"/>
    </xf>
    <xf numFmtId="10" fontId="19" fillId="6" borderId="1"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9" fontId="19" fillId="6" borderId="1" xfId="0" applyNumberFormat="1"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9" fillId="6" borderId="1" xfId="0" applyFont="1" applyFill="1" applyBorder="1" applyAlignment="1" applyProtection="1">
      <alignment horizontal="center" vertical="center"/>
    </xf>
    <xf numFmtId="9" fontId="19" fillId="0" borderId="1" xfId="1" applyFont="1" applyBorder="1" applyAlignment="1" applyProtection="1">
      <alignment horizontal="center" vertical="center"/>
    </xf>
    <xf numFmtId="0" fontId="19" fillId="8" borderId="1" xfId="0" applyFont="1" applyFill="1" applyBorder="1" applyAlignment="1" applyProtection="1">
      <alignment horizontal="center" vertical="center"/>
    </xf>
    <xf numFmtId="0" fontId="19" fillId="8" borderId="3" xfId="0" applyFont="1" applyFill="1" applyBorder="1" applyAlignment="1" applyProtection="1">
      <alignment horizontal="center" vertical="center"/>
    </xf>
    <xf numFmtId="9" fontId="19" fillId="8" borderId="1" xfId="1"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9" fontId="19" fillId="0" borderId="3" xfId="0" applyNumberFormat="1" applyFont="1" applyFill="1" applyBorder="1" applyAlignment="1" applyProtection="1">
      <alignment horizontal="center" vertical="center"/>
    </xf>
    <xf numFmtId="9" fontId="19" fillId="8" borderId="3"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textRotation="90" wrapText="1"/>
    </xf>
    <xf numFmtId="10" fontId="19" fillId="0" borderId="6" xfId="1" applyNumberFormat="1" applyFont="1" applyFill="1" applyBorder="1" applyAlignment="1" applyProtection="1">
      <alignment horizontal="center" vertical="center" wrapText="1"/>
    </xf>
    <xf numFmtId="10" fontId="19" fillId="0" borderId="23" xfId="1" applyNumberFormat="1" applyFont="1" applyFill="1" applyBorder="1" applyAlignment="1" applyProtection="1">
      <alignment horizontal="center" vertical="center" wrapText="1"/>
    </xf>
    <xf numFmtId="10" fontId="19" fillId="8" borderId="1" xfId="1" applyNumberFormat="1" applyFont="1" applyFill="1" applyBorder="1" applyAlignment="1" applyProtection="1">
      <alignment horizontal="center" vertical="center" wrapText="1"/>
    </xf>
    <xf numFmtId="10" fontId="19" fillId="8" borderId="3" xfId="1" applyNumberFormat="1" applyFont="1" applyFill="1" applyBorder="1" applyAlignment="1" applyProtection="1">
      <alignment horizontal="center" vertical="center" wrapText="1"/>
    </xf>
    <xf numFmtId="10" fontId="19" fillId="0" borderId="1" xfId="1" applyNumberFormat="1" applyFont="1" applyFill="1" applyBorder="1" applyAlignment="1" applyProtection="1">
      <alignment horizontal="center" vertical="center" wrapText="1"/>
    </xf>
    <xf numFmtId="10" fontId="19" fillId="0" borderId="3" xfId="1" applyNumberFormat="1" applyFont="1" applyFill="1" applyBorder="1" applyAlignment="1" applyProtection="1">
      <alignment horizontal="center" vertical="center" wrapText="1"/>
    </xf>
    <xf numFmtId="10" fontId="19" fillId="0" borderId="6" xfId="1" applyNumberFormat="1" applyFont="1" applyBorder="1" applyAlignment="1" applyProtection="1">
      <alignment vertical="center" wrapText="1"/>
    </xf>
    <xf numFmtId="10" fontId="19" fillId="8" borderId="6" xfId="1" applyNumberFormat="1" applyFont="1" applyFill="1" applyBorder="1" applyAlignment="1" applyProtection="1">
      <alignment vertical="center" wrapText="1"/>
    </xf>
    <xf numFmtId="0" fontId="12" fillId="10" borderId="2" xfId="0" applyFont="1" applyFill="1" applyBorder="1" applyAlignment="1" applyProtection="1">
      <alignment horizontal="center" vertical="center" wrapText="1"/>
    </xf>
    <xf numFmtId="10" fontId="12" fillId="8" borderId="2" xfId="1" applyNumberFormat="1" applyFont="1" applyFill="1" applyBorder="1" applyAlignment="1" applyProtection="1">
      <alignment horizontal="center"/>
    </xf>
    <xf numFmtId="10" fontId="12" fillId="8" borderId="11" xfId="1" applyNumberFormat="1" applyFont="1" applyFill="1" applyBorder="1" applyAlignment="1" applyProtection="1">
      <alignment horizontal="center"/>
    </xf>
    <xf numFmtId="10" fontId="43" fillId="8" borderId="36" xfId="1" applyNumberFormat="1" applyFont="1" applyFill="1" applyBorder="1" applyAlignment="1" applyProtection="1">
      <alignment horizontal="center" vertical="center" wrapText="1"/>
    </xf>
    <xf numFmtId="10" fontId="44" fillId="8" borderId="7" xfId="1" applyNumberFormat="1" applyFont="1" applyFill="1" applyBorder="1" applyAlignment="1" applyProtection="1">
      <alignment vertical="center" wrapText="1"/>
    </xf>
    <xf numFmtId="0" fontId="14" fillId="0" borderId="0" xfId="0" applyFont="1" applyBorder="1" applyAlignment="1" applyProtection="1">
      <alignment horizontal="center"/>
    </xf>
    <xf numFmtId="0" fontId="14" fillId="0" borderId="0" xfId="0" applyFont="1" applyBorder="1" applyAlignment="1" applyProtection="1">
      <alignment horizontal="center" wrapText="1"/>
    </xf>
    <xf numFmtId="0" fontId="14" fillId="0" borderId="0" xfId="0" applyFont="1" applyBorder="1" applyAlignment="1" applyProtection="1"/>
    <xf numFmtId="0" fontId="14" fillId="0" borderId="0" xfId="0" applyFont="1" applyBorder="1" applyAlignment="1" applyProtection="1">
      <alignment horizontal="center" vertical="center" textRotation="90"/>
    </xf>
    <xf numFmtId="10" fontId="38" fillId="0" borderId="42" xfId="1" applyNumberFormat="1" applyFont="1" applyBorder="1" applyAlignment="1" applyProtection="1">
      <alignment horizontal="center"/>
    </xf>
    <xf numFmtId="10" fontId="40" fillId="23" borderId="30" xfId="1" applyNumberFormat="1" applyFont="1" applyFill="1" applyBorder="1" applyAlignment="1" applyProtection="1">
      <alignment horizontal="center"/>
    </xf>
    <xf numFmtId="10" fontId="38" fillId="0" borderId="37" xfId="1" applyNumberFormat="1" applyFont="1" applyBorder="1" applyAlignment="1" applyProtection="1">
      <alignment horizontal="center"/>
    </xf>
    <xf numFmtId="10" fontId="38" fillId="0" borderId="52" xfId="1" applyNumberFormat="1" applyFont="1" applyBorder="1" applyAlignment="1" applyProtection="1">
      <alignment horizontal="center"/>
    </xf>
    <xf numFmtId="10" fontId="39" fillId="22" borderId="24" xfId="1" applyNumberFormat="1" applyFont="1" applyFill="1" applyBorder="1" applyAlignment="1" applyProtection="1">
      <alignment horizontal="center"/>
    </xf>
    <xf numFmtId="0" fontId="28" fillId="0" borderId="0" xfId="0" applyFont="1" applyAlignment="1" applyProtection="1">
      <alignment horizontal="center" vertical="center" wrapText="1"/>
    </xf>
    <xf numFmtId="0" fontId="38" fillId="0" borderId="0" xfId="0" applyFont="1" applyBorder="1" applyAlignment="1" applyProtection="1">
      <alignment horizontal="center" vertical="center"/>
    </xf>
    <xf numFmtId="0" fontId="38" fillId="0" borderId="0" xfId="0" applyFont="1" applyFill="1" applyBorder="1" applyAlignment="1" applyProtection="1">
      <alignment horizontal="center" vertical="center"/>
    </xf>
    <xf numFmtId="10" fontId="38" fillId="0" borderId="0" xfId="0" applyNumberFormat="1" applyFont="1" applyFill="1" applyBorder="1" applyAlignment="1" applyProtection="1">
      <alignment horizontal="center" vertical="center"/>
    </xf>
    <xf numFmtId="10" fontId="37" fillId="0" borderId="1" xfId="0" applyNumberFormat="1" applyFont="1" applyFill="1" applyBorder="1" applyAlignment="1" applyProtection="1">
      <alignment horizontal="center" wrapText="1"/>
    </xf>
    <xf numFmtId="0" fontId="38" fillId="0" borderId="1" xfId="0" applyFont="1" applyBorder="1" applyAlignment="1" applyProtection="1">
      <alignment horizontal="center"/>
    </xf>
    <xf numFmtId="1" fontId="14" fillId="0" borderId="0" xfId="1" applyNumberFormat="1" applyFont="1" applyBorder="1" applyProtection="1"/>
    <xf numFmtId="10" fontId="14" fillId="0" borderId="0" xfId="1" applyNumberFormat="1" applyFont="1" applyBorder="1" applyProtection="1"/>
    <xf numFmtId="0" fontId="14" fillId="0" borderId="0" xfId="0" applyFont="1" applyFill="1" applyBorder="1" applyAlignment="1" applyProtection="1">
      <alignment horizontal="center"/>
    </xf>
    <xf numFmtId="10" fontId="14" fillId="0" borderId="0" xfId="0" applyNumberFormat="1" applyFont="1" applyFill="1" applyBorder="1" applyAlignment="1" applyProtection="1">
      <alignment horizontal="center"/>
    </xf>
    <xf numFmtId="0" fontId="42" fillId="0" borderId="1" xfId="0" applyFont="1" applyBorder="1" applyAlignment="1" applyProtection="1">
      <alignment horizontal="center" wrapText="1"/>
    </xf>
    <xf numFmtId="10" fontId="29" fillId="0" borderId="1" xfId="0" applyNumberFormat="1" applyFont="1" applyFill="1" applyBorder="1" applyAlignment="1" applyProtection="1">
      <alignment horizontal="center" vertical="center" wrapText="1"/>
    </xf>
    <xf numFmtId="10" fontId="38" fillId="0" borderId="1" xfId="1" applyNumberFormat="1" applyFont="1" applyBorder="1" applyAlignment="1" applyProtection="1">
      <alignment horizontal="center" vertical="center"/>
    </xf>
    <xf numFmtId="10" fontId="14" fillId="0" borderId="0" xfId="1" applyNumberFormat="1" applyFont="1" applyBorder="1" applyAlignment="1" applyProtection="1">
      <alignment horizontal="center"/>
    </xf>
    <xf numFmtId="9" fontId="14" fillId="0" borderId="0" xfId="1" applyFont="1" applyBorder="1" applyAlignment="1" applyProtection="1">
      <alignment horizontal="center"/>
    </xf>
    <xf numFmtId="10" fontId="19" fillId="8" borderId="5" xfId="0" applyNumberFormat="1" applyFont="1" applyFill="1" applyBorder="1" applyAlignment="1" applyProtection="1">
      <alignment horizontal="center" vertical="center" wrapText="1"/>
      <protection locked="0"/>
    </xf>
    <xf numFmtId="10" fontId="19" fillId="8" borderId="1" xfId="0" applyNumberFormat="1" applyFont="1" applyFill="1" applyBorder="1" applyAlignment="1" applyProtection="1">
      <alignment horizontal="center" vertical="center" wrapText="1"/>
      <protection locked="0"/>
    </xf>
    <xf numFmtId="10" fontId="19" fillId="8" borderId="3" xfId="0" applyNumberFormat="1" applyFont="1" applyFill="1" applyBorder="1" applyAlignment="1" applyProtection="1">
      <alignment horizontal="center" vertical="center" wrapText="1"/>
      <protection locked="0"/>
    </xf>
    <xf numFmtId="10" fontId="19" fillId="8" borderId="5" xfId="1" applyNumberFormat="1" applyFont="1" applyFill="1" applyBorder="1" applyAlignment="1" applyProtection="1">
      <alignment horizontal="center" vertical="center"/>
      <protection locked="0"/>
    </xf>
    <xf numFmtId="10" fontId="19" fillId="8" borderId="1" xfId="1" applyNumberFormat="1" applyFont="1" applyFill="1" applyBorder="1" applyAlignment="1" applyProtection="1">
      <alignment horizontal="center" vertical="center"/>
      <protection locked="0"/>
    </xf>
    <xf numFmtId="10" fontId="19" fillId="8" borderId="8" xfId="1" applyNumberFormat="1" applyFont="1" applyFill="1" applyBorder="1" applyAlignment="1" applyProtection="1">
      <alignment horizontal="center" vertical="center"/>
      <protection locked="0"/>
    </xf>
    <xf numFmtId="10" fontId="19" fillId="8" borderId="2" xfId="1" applyNumberFormat="1" applyFont="1" applyFill="1" applyBorder="1" applyAlignment="1" applyProtection="1">
      <alignment horizontal="center" vertical="center"/>
      <protection locked="0"/>
    </xf>
    <xf numFmtId="10" fontId="19" fillId="8" borderId="10" xfId="0" applyNumberFormat="1" applyFont="1" applyFill="1" applyBorder="1" applyAlignment="1" applyProtection="1">
      <alignment horizontal="center" vertical="center" wrapText="1"/>
      <protection locked="0"/>
    </xf>
    <xf numFmtId="10" fontId="19" fillId="8" borderId="6" xfId="0" applyNumberFormat="1" applyFont="1" applyFill="1" applyBorder="1" applyAlignment="1" applyProtection="1">
      <alignment horizontal="center" vertical="center" wrapText="1"/>
      <protection locked="0"/>
    </xf>
    <xf numFmtId="10" fontId="19" fillId="8" borderId="23"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xf>
    <xf numFmtId="10" fontId="19" fillId="8" borderId="5" xfId="0" applyNumberFormat="1" applyFont="1" applyFill="1" applyBorder="1" applyAlignment="1">
      <alignment horizontal="center" vertical="center" wrapText="1"/>
    </xf>
    <xf numFmtId="10" fontId="19" fillId="8" borderId="1" xfId="0" applyNumberFormat="1" applyFont="1" applyFill="1" applyBorder="1" applyAlignment="1">
      <alignment horizontal="center" vertical="center" wrapText="1"/>
    </xf>
    <xf numFmtId="10" fontId="31" fillId="26" borderId="1" xfId="0" applyNumberFormat="1" applyFont="1" applyFill="1" applyBorder="1" applyAlignment="1" applyProtection="1">
      <alignment horizontal="center" vertical="center" wrapText="1"/>
    </xf>
    <xf numFmtId="9" fontId="19" fillId="8" borderId="5" xfId="0" applyNumberFormat="1" applyFont="1" applyFill="1" applyBorder="1" applyAlignment="1" applyProtection="1">
      <alignment horizontal="center" vertical="center"/>
    </xf>
    <xf numFmtId="10" fontId="19" fillId="8" borderId="8" xfId="1" applyNumberFormat="1" applyFont="1" applyFill="1" applyBorder="1" applyAlignment="1" applyProtection="1">
      <alignment horizontal="center" vertical="center"/>
    </xf>
    <xf numFmtId="10" fontId="19" fillId="8" borderId="5" xfId="1" applyNumberFormat="1" applyFont="1" applyFill="1" applyBorder="1" applyAlignment="1" applyProtection="1">
      <alignment horizontal="center" vertical="center"/>
    </xf>
    <xf numFmtId="10" fontId="45" fillId="8" borderId="5" xfId="1" applyNumberFormat="1" applyFont="1" applyFill="1" applyBorder="1" applyAlignment="1" applyProtection="1">
      <alignment horizontal="center" vertical="center"/>
    </xf>
    <xf numFmtId="10" fontId="45" fillId="8" borderId="1" xfId="1" applyNumberFormat="1" applyFont="1" applyFill="1" applyBorder="1" applyAlignment="1" applyProtection="1">
      <alignment vertical="center"/>
    </xf>
    <xf numFmtId="10" fontId="45" fillId="8" borderId="1" xfId="1" applyNumberFormat="1" applyFont="1" applyFill="1" applyBorder="1" applyAlignment="1" applyProtection="1">
      <alignment horizontal="center" vertical="center"/>
    </xf>
    <xf numFmtId="10" fontId="45" fillId="8" borderId="2" xfId="1" applyNumberFormat="1" applyFont="1" applyFill="1" applyBorder="1" applyAlignment="1" applyProtection="1">
      <alignment horizontal="center" vertical="center"/>
    </xf>
    <xf numFmtId="0" fontId="13" fillId="0" borderId="27"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0" fontId="23" fillId="0" borderId="5" xfId="0" applyNumberFormat="1" applyFont="1" applyFill="1" applyBorder="1" applyAlignment="1" applyProtection="1">
      <alignment horizontal="center" vertical="center" wrapText="1"/>
    </xf>
    <xf numFmtId="10" fontId="19" fillId="0" borderId="9" xfId="0" applyNumberFormat="1" applyFont="1" applyFill="1" applyBorder="1" applyAlignment="1" applyProtection="1">
      <alignment horizontal="center" vertical="center" wrapText="1"/>
    </xf>
    <xf numFmtId="10" fontId="19" fillId="0" borderId="7" xfId="0" applyNumberFormat="1" applyFont="1" applyFill="1" applyBorder="1" applyAlignment="1" applyProtection="1">
      <alignment horizontal="center" vertical="center" wrapText="1"/>
    </xf>
    <xf numFmtId="10" fontId="19" fillId="0" borderId="19"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xf>
    <xf numFmtId="10" fontId="19" fillId="0" borderId="5" xfId="0" applyNumberFormat="1" applyFont="1" applyFill="1" applyBorder="1" applyAlignment="1" applyProtection="1">
      <alignment horizontal="center"/>
    </xf>
    <xf numFmtId="10" fontId="19" fillId="0" borderId="10" xfId="0" applyNumberFormat="1" applyFont="1" applyFill="1" applyBorder="1" applyAlignment="1" applyProtection="1">
      <alignment horizontal="center"/>
    </xf>
    <xf numFmtId="10" fontId="19" fillId="0" borderId="6"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xf>
    <xf numFmtId="10" fontId="19" fillId="0" borderId="5" xfId="1" applyNumberFormat="1" applyFont="1" applyFill="1" applyBorder="1" applyAlignment="1" applyProtection="1">
      <alignment horizontal="center" vertical="center"/>
    </xf>
    <xf numFmtId="10" fontId="19" fillId="0" borderId="10" xfId="1" applyNumberFormat="1" applyFont="1" applyFill="1" applyBorder="1" applyAlignment="1" applyProtection="1">
      <alignment horizontal="center" vertical="center"/>
    </xf>
    <xf numFmtId="10" fontId="19" fillId="0" borderId="1" xfId="1" applyNumberFormat="1" applyFont="1" applyFill="1" applyBorder="1" applyAlignment="1" applyProtection="1">
      <alignment vertical="center"/>
    </xf>
    <xf numFmtId="9" fontId="19" fillId="0" borderId="5" xfId="0" applyNumberFormat="1"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10" fontId="19" fillId="0" borderId="10" xfId="1" applyNumberFormat="1" applyFont="1" applyFill="1" applyBorder="1" applyAlignment="1" applyProtection="1">
      <alignment horizontal="center" vertical="center" wrapText="1"/>
    </xf>
    <xf numFmtId="10" fontId="19" fillId="0" borderId="5" xfId="1" applyNumberFormat="1" applyFont="1" applyFill="1" applyBorder="1" applyAlignment="1" applyProtection="1">
      <alignment horizontal="center" vertical="center" wrapText="1"/>
    </xf>
    <xf numFmtId="10" fontId="22" fillId="0" borderId="5" xfId="1" applyNumberFormat="1" applyFont="1" applyFill="1" applyBorder="1" applyAlignment="1" applyProtection="1">
      <alignment horizontal="center" vertical="center" wrapText="1"/>
    </xf>
    <xf numFmtId="10" fontId="38" fillId="0" borderId="42" xfId="1" applyNumberFormat="1" applyFont="1" applyFill="1" applyBorder="1" applyAlignment="1" applyProtection="1">
      <alignment horizontal="center"/>
    </xf>
    <xf numFmtId="10" fontId="38" fillId="0" borderId="37" xfId="1" applyNumberFormat="1" applyFont="1" applyFill="1" applyBorder="1" applyAlignment="1" applyProtection="1">
      <alignment horizontal="center"/>
    </xf>
    <xf numFmtId="10" fontId="31" fillId="26" borderId="5" xfId="0" applyNumberFormat="1" applyFont="1" applyFill="1" applyBorder="1" applyAlignment="1" applyProtection="1">
      <alignment horizontal="center" vertical="center" wrapText="1"/>
    </xf>
    <xf numFmtId="1" fontId="21" fillId="8" borderId="0" xfId="0" applyNumberFormat="1" applyFont="1" applyFill="1" applyBorder="1" applyAlignment="1" applyProtection="1">
      <alignment horizontal="center" vertical="center" wrapText="1"/>
    </xf>
    <xf numFmtId="10" fontId="19" fillId="8" borderId="5" xfId="0" applyNumberFormat="1" applyFont="1" applyFill="1" applyBorder="1" applyAlignment="1" applyProtection="1">
      <alignment horizontal="center" vertical="center"/>
    </xf>
    <xf numFmtId="10" fontId="19" fillId="8" borderId="5" xfId="0" applyNumberFormat="1" applyFont="1" applyFill="1" applyBorder="1" applyAlignment="1" applyProtection="1">
      <alignment horizontal="center"/>
    </xf>
    <xf numFmtId="10" fontId="19" fillId="8" borderId="8" xfId="0" applyNumberFormat="1" applyFont="1" applyFill="1" applyBorder="1" applyAlignment="1" applyProtection="1">
      <alignment horizontal="center"/>
    </xf>
    <xf numFmtId="10" fontId="21" fillId="8" borderId="1" xfId="0" applyNumberFormat="1" applyFont="1" applyFill="1" applyBorder="1" applyAlignment="1" applyProtection="1">
      <alignment horizontal="center" vertical="center" wrapText="1"/>
    </xf>
    <xf numFmtId="10" fontId="19" fillId="8" borderId="5" xfId="1" applyNumberFormat="1" applyFont="1" applyFill="1" applyBorder="1" applyAlignment="1" applyProtection="1">
      <alignment horizontal="center" vertical="center" wrapText="1"/>
    </xf>
    <xf numFmtId="10" fontId="22" fillId="8" borderId="5" xfId="1" applyNumberFormat="1" applyFont="1" applyFill="1" applyBorder="1" applyAlignment="1" applyProtection="1">
      <alignment horizontal="center" vertical="center" wrapText="1"/>
    </xf>
    <xf numFmtId="10" fontId="12" fillId="8" borderId="8" xfId="1" applyNumberFormat="1" applyFont="1" applyFill="1" applyBorder="1" applyAlignment="1" applyProtection="1">
      <alignment horizontal="center"/>
    </xf>
    <xf numFmtId="10" fontId="19" fillId="8" borderId="5" xfId="0" applyNumberFormat="1" applyFont="1" applyFill="1" applyBorder="1" applyAlignment="1">
      <alignment horizontal="center" vertical="center"/>
    </xf>
    <xf numFmtId="10" fontId="19" fillId="8" borderId="1" xfId="0" applyNumberFormat="1" applyFont="1" applyFill="1" applyBorder="1" applyAlignment="1">
      <alignment horizontal="center" vertical="center"/>
    </xf>
    <xf numFmtId="9" fontId="19" fillId="8" borderId="5" xfId="0" applyNumberFormat="1" applyFont="1" applyFill="1" applyBorder="1" applyAlignment="1">
      <alignment horizontal="center" vertical="center"/>
    </xf>
    <xf numFmtId="0" fontId="19" fillId="8" borderId="1" xfId="0" applyFont="1" applyFill="1" applyBorder="1" applyAlignment="1">
      <alignment horizontal="center" vertical="center"/>
    </xf>
    <xf numFmtId="9" fontId="19" fillId="8" borderId="1" xfId="0" applyNumberFormat="1" applyFont="1" applyFill="1" applyBorder="1" applyAlignment="1">
      <alignment horizontal="center" vertical="center"/>
    </xf>
    <xf numFmtId="0" fontId="19" fillId="8" borderId="5" xfId="0" applyFont="1" applyFill="1" applyBorder="1" applyAlignment="1">
      <alignment horizontal="center" vertical="center"/>
    </xf>
    <xf numFmtId="10" fontId="22" fillId="8" borderId="3" xfId="0" applyNumberFormat="1" applyFont="1" applyFill="1" applyBorder="1" applyAlignment="1" applyProtection="1">
      <alignment horizontal="center" vertical="center" wrapText="1"/>
      <protection locked="0"/>
    </xf>
    <xf numFmtId="10" fontId="19" fillId="8" borderId="5" xfId="0" applyNumberFormat="1" applyFont="1" applyFill="1" applyBorder="1" applyAlignment="1" applyProtection="1">
      <alignment horizontal="center"/>
      <protection locked="0"/>
    </xf>
    <xf numFmtId="10" fontId="19" fillId="8" borderId="1" xfId="0" applyNumberFormat="1" applyFont="1" applyFill="1" applyBorder="1" applyAlignment="1" applyProtection="1">
      <alignment horizontal="center"/>
      <protection locked="0"/>
    </xf>
    <xf numFmtId="10" fontId="19" fillId="8" borderId="1" xfId="0" applyNumberFormat="1" applyFont="1" applyFill="1" applyBorder="1" applyAlignment="1" applyProtection="1">
      <alignment horizontal="center" vertical="center"/>
      <protection locked="0"/>
    </xf>
    <xf numFmtId="10" fontId="19" fillId="8" borderId="5" xfId="0" applyNumberFormat="1" applyFont="1" applyFill="1" applyBorder="1" applyAlignment="1" applyProtection="1">
      <alignment horizontal="center" vertical="center"/>
      <protection locked="0"/>
    </xf>
    <xf numFmtId="10" fontId="19" fillId="8" borderId="8" xfId="0" applyNumberFormat="1" applyFont="1" applyFill="1" applyBorder="1" applyAlignment="1" applyProtection="1">
      <alignment horizontal="center" vertical="center"/>
      <protection locked="0"/>
    </xf>
    <xf numFmtId="10" fontId="19" fillId="8" borderId="2" xfId="0" applyNumberFormat="1" applyFont="1" applyFill="1" applyBorder="1" applyAlignment="1" applyProtection="1">
      <alignment horizontal="center" vertical="center"/>
      <protection locked="0"/>
    </xf>
    <xf numFmtId="10" fontId="19" fillId="8" borderId="5" xfId="1" applyNumberFormat="1" applyFont="1" applyFill="1" applyBorder="1" applyAlignment="1" applyProtection="1">
      <alignment horizontal="center" vertical="center" wrapText="1"/>
      <protection locked="0"/>
    </xf>
    <xf numFmtId="10" fontId="19" fillId="8" borderId="1" xfId="1"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xf>
    <xf numFmtId="0" fontId="29" fillId="0" borderId="3" xfId="0" applyFont="1" applyFill="1" applyBorder="1" applyAlignment="1" applyProtection="1">
      <alignment horizontal="center"/>
    </xf>
    <xf numFmtId="10" fontId="30" fillId="15" borderId="1" xfId="1" applyNumberFormat="1" applyFont="1" applyFill="1" applyBorder="1" applyAlignment="1" applyProtection="1">
      <alignment horizontal="center"/>
    </xf>
    <xf numFmtId="10" fontId="30" fillId="15" borderId="6" xfId="1" applyNumberFormat="1" applyFont="1" applyFill="1" applyBorder="1" applyAlignment="1" applyProtection="1">
      <alignment horizontal="center"/>
    </xf>
    <xf numFmtId="10" fontId="30" fillId="15" borderId="42" xfId="1" applyNumberFormat="1" applyFont="1" applyFill="1" applyBorder="1" applyAlignment="1" applyProtection="1">
      <alignment horizontal="center"/>
    </xf>
    <xf numFmtId="0" fontId="29" fillId="13" borderId="42" xfId="0" applyFont="1" applyFill="1" applyBorder="1" applyAlignment="1" applyProtection="1">
      <alignment horizontal="center"/>
    </xf>
    <xf numFmtId="0" fontId="29" fillId="13" borderId="6" xfId="0" applyFont="1" applyFill="1" applyBorder="1" applyAlignment="1" applyProtection="1">
      <alignment horizontal="center"/>
    </xf>
    <xf numFmtId="10" fontId="30" fillId="15" borderId="48" xfId="1" applyNumberFormat="1" applyFont="1" applyFill="1" applyBorder="1" applyAlignment="1" applyProtection="1">
      <alignment horizontal="center"/>
    </xf>
    <xf numFmtId="0" fontId="29" fillId="13" borderId="30" xfId="0" applyFont="1" applyFill="1" applyBorder="1" applyAlignment="1" applyProtection="1">
      <alignment horizontal="center"/>
    </xf>
    <xf numFmtId="10" fontId="19" fillId="14" borderId="1" xfId="0" applyNumberFormat="1" applyFont="1" applyFill="1" applyBorder="1" applyAlignment="1" applyProtection="1">
      <alignment horizontal="center" vertical="center" wrapText="1"/>
    </xf>
    <xf numFmtId="10" fontId="19" fillId="14" borderId="1" xfId="0" applyNumberFormat="1" applyFont="1" applyFill="1" applyBorder="1" applyAlignment="1" applyProtection="1">
      <alignment horizontal="center" vertical="center"/>
    </xf>
    <xf numFmtId="0" fontId="20" fillId="0" borderId="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48" fillId="14" borderId="2" xfId="0" applyFont="1" applyFill="1" applyBorder="1" applyAlignment="1">
      <alignment horizontal="center" vertical="center" wrapText="1"/>
    </xf>
    <xf numFmtId="0" fontId="48" fillId="14" borderId="7" xfId="0" applyFont="1" applyFill="1" applyBorder="1" applyAlignment="1">
      <alignment horizontal="center" vertical="center" wrapText="1"/>
    </xf>
    <xf numFmtId="0" fontId="48" fillId="14" borderId="6" xfId="0" applyFont="1" applyFill="1" applyBorder="1" applyAlignment="1">
      <alignment horizontal="center" vertical="center" wrapText="1"/>
    </xf>
    <xf numFmtId="0" fontId="20" fillId="0" borderId="15"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1" fillId="4" borderId="20" xfId="0" applyFont="1" applyFill="1" applyBorder="1" applyAlignment="1" applyProtection="1">
      <alignment horizontal="right" vertical="center" wrapText="1"/>
    </xf>
    <xf numFmtId="0" fontId="21" fillId="4" borderId="21" xfId="0" applyFont="1" applyFill="1" applyBorder="1" applyAlignment="1" applyProtection="1">
      <alignment horizontal="right" vertical="center" wrapText="1"/>
    </xf>
    <xf numFmtId="0" fontId="21" fillId="4" borderId="22" xfId="0" applyFont="1" applyFill="1" applyBorder="1" applyAlignment="1" applyProtection="1">
      <alignment horizontal="right" vertical="center" wrapText="1"/>
    </xf>
    <xf numFmtId="0" fontId="21" fillId="4" borderId="0" xfId="0" applyFont="1" applyFill="1" applyBorder="1" applyAlignment="1" applyProtection="1">
      <alignment horizontal="right" vertical="center" wrapText="1"/>
    </xf>
    <xf numFmtId="0" fontId="21" fillId="4" borderId="47" xfId="0" applyFont="1" applyFill="1" applyBorder="1" applyAlignment="1" applyProtection="1">
      <alignment horizontal="right" vertical="center" wrapText="1"/>
    </xf>
    <xf numFmtId="0" fontId="21" fillId="4" borderId="32" xfId="0" applyFont="1" applyFill="1" applyBorder="1" applyAlignment="1" applyProtection="1">
      <alignment horizontal="right" vertical="center" wrapText="1"/>
    </xf>
    <xf numFmtId="0" fontId="20" fillId="0" borderId="1" xfId="0" applyFont="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textRotation="90" wrapText="1"/>
    </xf>
    <xf numFmtId="0" fontId="19" fillId="0" borderId="1" xfId="0" applyFont="1" applyBorder="1" applyAlignment="1" applyProtection="1">
      <alignment horizontal="center" vertical="center" textRotation="90" wrapText="1"/>
    </xf>
    <xf numFmtId="0" fontId="19" fillId="0" borderId="2" xfId="0" applyFont="1" applyBorder="1" applyAlignment="1" applyProtection="1">
      <alignment horizontal="center" vertical="center" textRotation="90" wrapText="1"/>
    </xf>
    <xf numFmtId="0" fontId="19" fillId="0" borderId="14" xfId="0" applyFont="1" applyFill="1" applyBorder="1" applyAlignment="1" applyProtection="1">
      <alignment horizontal="center" vertical="center" textRotation="90" wrapText="1"/>
    </xf>
    <xf numFmtId="0" fontId="19" fillId="0" borderId="7" xfId="0" applyFont="1" applyFill="1" applyBorder="1" applyAlignment="1" applyProtection="1">
      <alignment horizontal="center" vertical="center" textRotation="90" wrapText="1"/>
    </xf>
    <xf numFmtId="0" fontId="19" fillId="0" borderId="6" xfId="0" applyFont="1" applyFill="1" applyBorder="1" applyAlignment="1" applyProtection="1">
      <alignment horizontal="center" vertical="center" textRotation="90"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 xfId="0" applyFont="1" applyBorder="1" applyAlignment="1" applyProtection="1">
      <alignment wrapText="1"/>
    </xf>
    <xf numFmtId="0" fontId="19" fillId="0" borderId="2" xfId="0" applyFont="1" applyBorder="1" applyAlignment="1" applyProtection="1">
      <alignment wrapText="1"/>
    </xf>
    <xf numFmtId="0" fontId="20" fillId="6" borderId="5" xfId="0" applyFont="1" applyFill="1" applyBorder="1" applyAlignment="1" applyProtection="1">
      <alignment horizontal="center" vertical="center" wrapText="1"/>
      <protection locked="0"/>
    </xf>
    <xf numFmtId="0" fontId="49" fillId="6"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9" fontId="19" fillId="0" borderId="1" xfId="0" applyNumberFormat="1"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textRotation="90" wrapText="1"/>
    </xf>
    <xf numFmtId="0" fontId="19" fillId="0" borderId="1" xfId="0" applyFont="1" applyBorder="1" applyAlignment="1" applyProtection="1">
      <alignment vertical="center" wrapText="1"/>
    </xf>
    <xf numFmtId="0" fontId="19" fillId="0" borderId="6" xfId="0" applyFont="1" applyBorder="1" applyAlignment="1" applyProtection="1">
      <alignment horizontal="center" vertical="center" textRotation="90" wrapText="1"/>
    </xf>
    <xf numFmtId="0" fontId="19" fillId="0" borderId="1" xfId="0" applyFont="1" applyBorder="1" applyAlignment="1" applyProtection="1">
      <alignment vertical="top" wrapText="1"/>
    </xf>
    <xf numFmtId="0" fontId="20" fillId="6" borderId="2" xfId="0" applyFont="1" applyFill="1" applyBorder="1" applyAlignment="1" applyProtection="1">
      <alignment horizontal="center" vertical="center" wrapText="1"/>
    </xf>
    <xf numFmtId="0" fontId="20" fillId="6" borderId="7" xfId="0" applyFont="1" applyFill="1" applyBorder="1" applyAlignment="1" applyProtection="1">
      <alignment horizontal="center" vertical="center" wrapText="1"/>
    </xf>
    <xf numFmtId="0" fontId="20" fillId="6" borderId="6" xfId="0" applyFont="1" applyFill="1" applyBorder="1" applyAlignment="1" applyProtection="1">
      <alignment horizontal="center" vertical="center" wrapText="1"/>
    </xf>
    <xf numFmtId="0" fontId="20" fillId="27" borderId="1" xfId="0" applyFont="1" applyFill="1" applyBorder="1" applyAlignment="1" applyProtection="1">
      <alignment horizontal="center" vertical="center" wrapText="1"/>
    </xf>
    <xf numFmtId="0" fontId="20" fillId="27" borderId="2" xfId="0" applyFont="1" applyFill="1" applyBorder="1" applyAlignment="1" applyProtection="1">
      <alignment horizontal="center" vertical="center" wrapText="1"/>
    </xf>
    <xf numFmtId="0" fontId="24" fillId="11" borderId="16" xfId="0" applyFont="1" applyFill="1" applyBorder="1" applyAlignment="1" applyProtection="1">
      <alignment horizontal="left" vertical="center" wrapText="1"/>
    </xf>
    <xf numFmtId="0" fontId="24" fillId="11" borderId="17" xfId="0" applyFont="1" applyFill="1" applyBorder="1" applyAlignment="1" applyProtection="1">
      <alignment horizontal="left" vertical="center" wrapText="1"/>
    </xf>
    <xf numFmtId="0" fontId="24" fillId="11" borderId="32" xfId="0" applyFont="1" applyFill="1" applyBorder="1" applyAlignment="1" applyProtection="1">
      <alignment horizontal="left" vertical="center" wrapText="1"/>
    </xf>
    <xf numFmtId="0" fontId="24" fillId="11" borderId="49" xfId="0" applyFont="1" applyFill="1" applyBorder="1" applyAlignment="1" applyProtection="1">
      <alignment horizontal="left" vertical="center" wrapText="1"/>
    </xf>
    <xf numFmtId="0" fontId="19" fillId="0" borderId="6" xfId="0" applyFont="1" applyBorder="1" applyAlignment="1" applyProtection="1">
      <alignment vertical="center" wrapText="1"/>
    </xf>
    <xf numFmtId="0" fontId="21" fillId="4" borderId="6" xfId="0" applyFont="1" applyFill="1" applyBorder="1" applyAlignment="1" applyProtection="1">
      <alignment horizontal="center" vertical="center" textRotation="90" wrapText="1"/>
    </xf>
    <xf numFmtId="0" fontId="21" fillId="4" borderId="2" xfId="0" applyFont="1" applyFill="1" applyBorder="1" applyAlignment="1" applyProtection="1">
      <alignment horizontal="center" vertical="center" textRotation="90" wrapText="1"/>
    </xf>
    <xf numFmtId="0" fontId="19" fillId="0" borderId="6" xfId="0" applyFont="1" applyBorder="1" applyAlignment="1" applyProtection="1">
      <alignment horizontal="center" vertical="center" wrapText="1"/>
    </xf>
    <xf numFmtId="0" fontId="20" fillId="0" borderId="1" xfId="0" applyFont="1" applyBorder="1" applyAlignment="1" applyProtection="1">
      <alignment horizontal="center" vertical="center" wrapText="1"/>
      <protection locked="0"/>
    </xf>
    <xf numFmtId="0" fontId="13" fillId="8" borderId="17" xfId="0" applyFont="1" applyFill="1" applyBorder="1" applyAlignment="1" applyProtection="1">
      <alignment horizontal="center" vertical="center" wrapText="1"/>
    </xf>
    <xf numFmtId="0" fontId="13" fillId="8" borderId="18" xfId="0" applyFont="1" applyFill="1" applyBorder="1" applyAlignment="1" applyProtection="1">
      <alignment horizontal="center" vertical="center" wrapText="1"/>
    </xf>
    <xf numFmtId="0" fontId="18" fillId="11" borderId="16" xfId="0" applyFont="1" applyFill="1" applyBorder="1" applyAlignment="1" applyProtection="1">
      <alignment horizontal="left" vertical="center" wrapText="1"/>
    </xf>
    <xf numFmtId="0" fontId="18" fillId="11" borderId="17" xfId="0" applyFont="1" applyFill="1" applyBorder="1" applyAlignment="1" applyProtection="1">
      <alignment horizontal="left" vertical="center" wrapText="1"/>
    </xf>
    <xf numFmtId="0" fontId="18" fillId="11" borderId="18" xfId="0" applyFont="1" applyFill="1" applyBorder="1" applyAlignment="1" applyProtection="1">
      <alignment horizontal="left" vertical="center" wrapText="1"/>
    </xf>
    <xf numFmtId="0" fontId="24" fillId="11" borderId="51" xfId="0" applyFont="1" applyFill="1" applyBorder="1" applyAlignment="1" applyProtection="1">
      <alignment horizontal="left" vertical="center" wrapText="1"/>
    </xf>
    <xf numFmtId="0" fontId="21" fillId="4" borderId="11" xfId="0" applyFont="1" applyFill="1" applyBorder="1" applyAlignment="1" applyProtection="1">
      <alignment horizontal="center" vertical="center" textRotation="90" wrapText="1"/>
    </xf>
    <xf numFmtId="0" fontId="21" fillId="4" borderId="23" xfId="0" applyFont="1" applyFill="1" applyBorder="1" applyAlignment="1" applyProtection="1">
      <alignment horizontal="center" vertical="center" textRotation="90" wrapText="1"/>
    </xf>
    <xf numFmtId="0" fontId="26" fillId="0" borderId="1" xfId="0" applyFont="1" applyBorder="1" applyAlignment="1" applyProtection="1">
      <alignment horizontal="center" vertical="center" wrapText="1"/>
    </xf>
    <xf numFmtId="0" fontId="21" fillId="4" borderId="12" xfId="0" applyFont="1" applyFill="1" applyBorder="1" applyAlignment="1" applyProtection="1">
      <alignment horizontal="center" vertical="center" textRotation="90" wrapText="1"/>
    </xf>
    <xf numFmtId="0" fontId="21" fillId="4" borderId="0" xfId="0" applyFont="1" applyFill="1" applyBorder="1" applyAlignment="1" applyProtection="1">
      <alignment horizontal="center" vertical="center" textRotation="90" wrapText="1"/>
    </xf>
    <xf numFmtId="0" fontId="26" fillId="0" borderId="1" xfId="0" applyFont="1" applyBorder="1" applyAlignment="1" applyProtection="1">
      <alignment horizontal="center" wrapText="1"/>
    </xf>
    <xf numFmtId="0" fontId="26" fillId="0" borderId="2" xfId="0" applyFont="1" applyBorder="1" applyAlignment="1" applyProtection="1">
      <alignment horizontal="center" wrapText="1"/>
    </xf>
    <xf numFmtId="9" fontId="19" fillId="0" borderId="6" xfId="0" applyNumberFormat="1" applyFont="1" applyFill="1" applyBorder="1" applyAlignment="1" applyProtection="1">
      <alignment horizontal="center" vertical="center" wrapText="1"/>
    </xf>
    <xf numFmtId="0" fontId="19" fillId="0" borderId="2" xfId="0" applyFont="1" applyBorder="1" applyAlignment="1" applyProtection="1">
      <alignment vertical="center" wrapText="1"/>
    </xf>
    <xf numFmtId="0" fontId="19" fillId="0" borderId="2" xfId="0" applyFont="1" applyFill="1" applyBorder="1" applyAlignment="1" applyProtection="1">
      <alignment horizontal="center" vertical="center" wrapText="1"/>
    </xf>
    <xf numFmtId="0" fontId="22" fillId="0" borderId="1" xfId="0" applyFont="1" applyFill="1" applyBorder="1" applyAlignment="1" applyProtection="1">
      <alignment vertical="center" wrapText="1"/>
    </xf>
    <xf numFmtId="9" fontId="19" fillId="0" borderId="1" xfId="0" applyNumberFormat="1" applyFont="1" applyBorder="1" applyAlignment="1" applyProtection="1">
      <alignment horizontal="left" vertical="center" wrapText="1"/>
    </xf>
    <xf numFmtId="0" fontId="19" fillId="14" borderId="2" xfId="0" applyFont="1" applyFill="1" applyBorder="1" applyAlignment="1" applyProtection="1">
      <alignment horizontal="center" vertical="center" wrapText="1"/>
    </xf>
    <xf numFmtId="0" fontId="19" fillId="14" borderId="6" xfId="0" applyFont="1" applyFill="1" applyBorder="1" applyAlignment="1" applyProtection="1">
      <alignment horizontal="center" vertical="center" wrapText="1"/>
    </xf>
    <xf numFmtId="0" fontId="13" fillId="8" borderId="33" xfId="0" applyFont="1" applyFill="1" applyBorder="1" applyAlignment="1" applyProtection="1">
      <alignment horizontal="center" vertical="center" wrapText="1"/>
    </xf>
    <xf numFmtId="0" fontId="13" fillId="8" borderId="34"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textRotation="90" wrapText="1"/>
    </xf>
    <xf numFmtId="0" fontId="19" fillId="0" borderId="6" xfId="0" applyFont="1" applyFill="1" applyBorder="1" applyAlignment="1" applyProtection="1">
      <alignment vertical="center" wrapText="1"/>
    </xf>
    <xf numFmtId="9" fontId="19" fillId="0" borderId="6" xfId="0" applyNumberFormat="1" applyFont="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19" fillId="14" borderId="1" xfId="0" applyFont="1" applyFill="1" applyBorder="1" applyAlignment="1" applyProtection="1">
      <alignment horizontal="center" vertical="center" wrapText="1"/>
    </xf>
    <xf numFmtId="0" fontId="13" fillId="8" borderId="22" xfId="0" applyFont="1" applyFill="1" applyBorder="1" applyAlignment="1" applyProtection="1">
      <alignment horizontal="center" vertical="center" wrapText="1"/>
    </xf>
    <xf numFmtId="0" fontId="13" fillId="8" borderId="0" xfId="0" applyFont="1" applyFill="1" applyBorder="1" applyAlignment="1" applyProtection="1">
      <alignment horizontal="center" vertical="center" wrapText="1"/>
    </xf>
    <xf numFmtId="0" fontId="13" fillId="8" borderId="20" xfId="0" applyFont="1" applyFill="1" applyBorder="1" applyAlignment="1" applyProtection="1">
      <alignment horizontal="center" vertical="center" wrapText="1"/>
    </xf>
    <xf numFmtId="0" fontId="13" fillId="8" borderId="21" xfId="0" applyFont="1" applyFill="1" applyBorder="1" applyAlignment="1" applyProtection="1">
      <alignment horizontal="center" vertical="center" wrapText="1"/>
    </xf>
    <xf numFmtId="0" fontId="13" fillId="8" borderId="26"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9" fillId="0" borderId="2" xfId="0" applyFont="1" applyFill="1" applyBorder="1" applyAlignment="1" applyProtection="1">
      <alignment vertical="center" wrapText="1"/>
    </xf>
    <xf numFmtId="9" fontId="19" fillId="0" borderId="1" xfId="0" applyNumberFormat="1" applyFont="1" applyBorder="1" applyAlignment="1" applyProtection="1">
      <alignment horizontal="center" vertical="center" wrapText="1"/>
    </xf>
    <xf numFmtId="9" fontId="19" fillId="0" borderId="2" xfId="0" applyNumberFormat="1" applyFont="1" applyBorder="1" applyAlignment="1" applyProtection="1">
      <alignment horizontal="center" vertical="center" wrapText="1"/>
    </xf>
    <xf numFmtId="9" fontId="19" fillId="0" borderId="1" xfId="0" applyNumberFormat="1" applyFont="1" applyBorder="1" applyAlignment="1" applyProtection="1">
      <alignment vertical="center" wrapText="1"/>
    </xf>
    <xf numFmtId="0" fontId="20" fillId="0" borderId="1"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19" fillId="0" borderId="19" xfId="0" applyFont="1" applyBorder="1" applyAlignment="1" applyProtection="1">
      <alignment horizontal="center" vertical="center" textRotation="90" wrapText="1"/>
    </xf>
    <xf numFmtId="0" fontId="19" fillId="0" borderId="0" xfId="0" applyFont="1" applyBorder="1" applyAlignment="1" applyProtection="1">
      <alignment horizontal="center" vertical="center" textRotation="90" wrapText="1"/>
    </xf>
    <xf numFmtId="0" fontId="26"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textRotation="90" wrapText="1"/>
    </xf>
    <xf numFmtId="0" fontId="22" fillId="0" borderId="6" xfId="0" applyFont="1" applyFill="1" applyBorder="1" applyAlignment="1" applyProtection="1">
      <alignment vertical="center" wrapText="1"/>
    </xf>
    <xf numFmtId="0" fontId="22" fillId="5" borderId="1" xfId="0" applyFont="1" applyFill="1" applyBorder="1" applyAlignment="1" applyProtection="1">
      <alignment horizontal="center" vertical="center" wrapText="1"/>
    </xf>
    <xf numFmtId="0" fontId="24" fillId="11" borderId="21" xfId="0" applyFont="1" applyFill="1" applyBorder="1" applyAlignment="1" applyProtection="1">
      <alignment horizontal="left" vertical="center" wrapText="1"/>
    </xf>
    <xf numFmtId="0" fontId="24" fillId="11" borderId="18" xfId="0" applyFont="1" applyFill="1" applyBorder="1" applyAlignment="1" applyProtection="1">
      <alignment horizontal="left" vertical="center" wrapText="1"/>
    </xf>
    <xf numFmtId="0" fontId="19" fillId="5" borderId="1" xfId="0" applyFont="1" applyFill="1" applyBorder="1" applyAlignment="1" applyProtection="1">
      <alignment vertical="center" wrapText="1"/>
    </xf>
    <xf numFmtId="0" fontId="27" fillId="11" borderId="19" xfId="0" applyFont="1" applyFill="1" applyBorder="1" applyAlignment="1" applyProtection="1">
      <alignment horizontal="left" vertical="center" wrapText="1"/>
    </xf>
    <xf numFmtId="0" fontId="27" fillId="11" borderId="0" xfId="0" applyFont="1" applyFill="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 xfId="0" applyFont="1" applyBorder="1" applyAlignment="1" applyProtection="1">
      <alignment horizontal="left" vertical="center" wrapText="1"/>
    </xf>
    <xf numFmtId="0" fontId="20" fillId="6" borderId="1" xfId="0" applyFont="1" applyFill="1" applyBorder="1" applyAlignment="1" applyProtection="1">
      <alignment horizontal="left" vertical="center" wrapText="1"/>
    </xf>
    <xf numFmtId="9" fontId="19" fillId="0" borderId="1" xfId="0" applyNumberFormat="1" applyFont="1" applyFill="1" applyBorder="1" applyAlignment="1" applyProtection="1">
      <alignment horizontal="center" vertical="center"/>
    </xf>
    <xf numFmtId="0" fontId="46" fillId="0" borderId="1" xfId="0" applyFont="1" applyBorder="1" applyAlignment="1" applyProtection="1">
      <alignment horizontal="center" vertical="center" wrapText="1"/>
    </xf>
    <xf numFmtId="0" fontId="19" fillId="6" borderId="6"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textRotation="90"/>
    </xf>
    <xf numFmtId="0" fontId="24" fillId="11" borderId="22" xfId="0" applyFont="1" applyFill="1" applyBorder="1" applyAlignment="1" applyProtection="1">
      <alignment horizontal="left" vertical="center" wrapText="1"/>
    </xf>
    <xf numFmtId="0" fontId="24" fillId="11" borderId="0" xfId="0" applyFont="1" applyFill="1" applyBorder="1" applyAlignment="1" applyProtection="1">
      <alignment horizontal="left" vertical="center" wrapText="1"/>
    </xf>
    <xf numFmtId="0" fontId="20" fillId="0" borderId="1" xfId="0" applyFont="1" applyBorder="1" applyAlignment="1">
      <alignment horizontal="center" vertical="center" wrapText="1"/>
    </xf>
    <xf numFmtId="9" fontId="19" fillId="0" borderId="1" xfId="1" applyFont="1" applyBorder="1" applyAlignment="1" applyProtection="1">
      <alignment horizontal="center" vertical="center" wrapText="1"/>
    </xf>
    <xf numFmtId="0" fontId="19" fillId="0" borderId="7" xfId="0" applyFont="1" applyBorder="1" applyAlignment="1" applyProtection="1">
      <alignment horizontal="center" vertical="center" textRotation="90" wrapText="1"/>
    </xf>
    <xf numFmtId="0" fontId="24" fillId="11" borderId="39" xfId="0" applyFont="1" applyFill="1" applyBorder="1" applyAlignment="1" applyProtection="1">
      <alignment horizontal="left" vertical="center" wrapText="1"/>
    </xf>
    <xf numFmtId="0" fontId="24" fillId="11" borderId="40" xfId="0" applyFont="1" applyFill="1" applyBorder="1" applyAlignment="1" applyProtection="1">
      <alignment horizontal="left"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14" borderId="2"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20" fillId="25" borderId="2" xfId="0" applyFont="1" applyFill="1" applyBorder="1" applyAlignment="1">
      <alignment horizontal="center" vertical="center" wrapText="1"/>
    </xf>
    <xf numFmtId="0" fontId="20" fillId="25" borderId="6" xfId="0" applyFont="1" applyFill="1" applyBorder="1" applyAlignment="1">
      <alignment horizontal="center" vertical="center" wrapText="1"/>
    </xf>
    <xf numFmtId="0" fontId="20" fillId="14" borderId="1" xfId="0" applyFont="1" applyFill="1" applyBorder="1" applyAlignment="1" applyProtection="1">
      <alignment horizontal="center" vertical="center" wrapText="1"/>
    </xf>
    <xf numFmtId="9" fontId="22" fillId="0" borderId="1" xfId="0" applyNumberFormat="1" applyFont="1" applyFill="1" applyBorder="1" applyAlignment="1" applyProtection="1">
      <alignment horizontal="center" vertical="center" wrapText="1"/>
    </xf>
    <xf numFmtId="0" fontId="20" fillId="14" borderId="1" xfId="0" applyFont="1" applyFill="1" applyBorder="1" applyAlignment="1" applyProtection="1">
      <alignment horizontal="center" vertical="center" wrapText="1"/>
      <protection locked="0"/>
    </xf>
    <xf numFmtId="0" fontId="46" fillId="0" borderId="6" xfId="0" applyFont="1" applyBorder="1" applyAlignment="1">
      <alignment horizontal="center" vertical="center" wrapText="1"/>
    </xf>
    <xf numFmtId="0" fontId="46" fillId="0" borderId="1" xfId="0" applyFont="1" applyBorder="1" applyAlignment="1">
      <alignment horizontal="center" vertical="center" wrapText="1"/>
    </xf>
    <xf numFmtId="0" fontId="20" fillId="6" borderId="1" xfId="0" applyFont="1" applyFill="1" applyBorder="1" applyAlignment="1" applyProtection="1">
      <alignment horizontal="center" vertical="center" wrapText="1"/>
      <protection locked="0"/>
    </xf>
    <xf numFmtId="0" fontId="20" fillId="6" borderId="14" xfId="0" applyFont="1" applyFill="1" applyBorder="1" applyAlignment="1" applyProtection="1">
      <alignment horizontal="center" vertical="center" wrapText="1"/>
    </xf>
    <xf numFmtId="0" fontId="46" fillId="0" borderId="2" xfId="0" applyFont="1" applyBorder="1" applyAlignment="1" applyProtection="1">
      <alignment horizontal="center" vertical="center" wrapText="1"/>
    </xf>
    <xf numFmtId="9" fontId="19" fillId="0" borderId="2" xfId="0" applyNumberFormat="1" applyFont="1" applyFill="1" applyBorder="1" applyAlignment="1" applyProtection="1">
      <alignment horizontal="center" vertical="center"/>
    </xf>
    <xf numFmtId="0" fontId="19" fillId="0" borderId="25" xfId="0" applyFont="1" applyFill="1" applyBorder="1" applyAlignment="1" applyProtection="1">
      <alignment horizontal="center" vertical="center" textRotation="90" wrapText="1"/>
    </xf>
    <xf numFmtId="0" fontId="19" fillId="0" borderId="19" xfId="0" applyFont="1" applyFill="1" applyBorder="1" applyAlignment="1" applyProtection="1">
      <alignment horizontal="center" vertical="center" textRotation="90" wrapText="1"/>
    </xf>
    <xf numFmtId="0" fontId="29" fillId="0" borderId="0" xfId="0" applyFont="1" applyBorder="1" applyAlignment="1" applyProtection="1">
      <alignment horizontal="center" vertical="center" wrapText="1"/>
    </xf>
    <xf numFmtId="0" fontId="29" fillId="0" borderId="32" xfId="0" applyFont="1" applyBorder="1" applyAlignment="1" applyProtection="1">
      <alignment horizontal="center" vertical="center" wrapText="1"/>
    </xf>
    <xf numFmtId="0" fontId="30" fillId="0" borderId="41" xfId="0" applyFont="1" applyBorder="1" applyAlignment="1" applyProtection="1">
      <alignment horizontal="left" vertical="center" wrapText="1"/>
    </xf>
    <xf numFmtId="0" fontId="30" fillId="0" borderId="48" xfId="0" applyFont="1" applyBorder="1" applyAlignment="1" applyProtection="1">
      <alignment horizontal="left" vertical="center" wrapText="1"/>
    </xf>
    <xf numFmtId="0" fontId="30" fillId="0" borderId="44" xfId="0" applyFont="1" applyBorder="1" applyAlignment="1" applyProtection="1">
      <alignment horizontal="left" vertical="center" wrapText="1"/>
    </xf>
    <xf numFmtId="0" fontId="30" fillId="0" borderId="41" xfId="0" applyFont="1" applyBorder="1" applyAlignment="1" applyProtection="1">
      <alignment vertical="center" wrapText="1"/>
    </xf>
    <xf numFmtId="0" fontId="30" fillId="0" borderId="48" xfId="0" applyFont="1" applyBorder="1" applyAlignment="1" applyProtection="1">
      <alignment vertical="center" wrapText="1"/>
    </xf>
    <xf numFmtId="0" fontId="30" fillId="0" borderId="44" xfId="0" applyFont="1" applyBorder="1" applyAlignment="1" applyProtection="1">
      <alignment vertical="center" wrapText="1"/>
    </xf>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26" xfId="0" applyBorder="1" applyAlignment="1" applyProtection="1">
      <alignment horizontal="center"/>
    </xf>
    <xf numFmtId="0" fontId="30" fillId="0" borderId="41" xfId="0" applyFont="1" applyFill="1" applyBorder="1" applyAlignment="1" applyProtection="1">
      <alignment horizontal="left" vertical="center" wrapText="1"/>
    </xf>
    <xf numFmtId="0" fontId="30" fillId="0" borderId="48" xfId="0" applyFont="1" applyFill="1" applyBorder="1" applyAlignment="1" applyProtection="1">
      <alignment horizontal="left" vertical="center" wrapText="1"/>
    </xf>
    <xf numFmtId="0" fontId="30" fillId="0" borderId="44" xfId="0" applyFont="1" applyFill="1" applyBorder="1" applyAlignment="1" applyProtection="1">
      <alignment horizontal="left" vertical="center" wrapText="1"/>
    </xf>
    <xf numFmtId="0" fontId="30" fillId="0" borderId="38"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29" fillId="0" borderId="33" xfId="0" applyFont="1" applyBorder="1" applyAlignment="1" applyProtection="1">
      <alignment horizontal="center" vertical="center" wrapText="1"/>
    </xf>
    <xf numFmtId="0" fontId="29" fillId="0" borderId="46" xfId="0" applyFont="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10" fontId="7" fillId="3" borderId="11" xfId="0" applyNumberFormat="1" applyFont="1" applyFill="1" applyBorder="1" applyAlignment="1">
      <alignment horizontal="center" vertical="center" wrapText="1"/>
    </xf>
    <xf numFmtId="10" fontId="7" fillId="3" borderId="12" xfId="0" applyNumberFormat="1" applyFont="1" applyFill="1" applyBorder="1" applyAlignment="1">
      <alignment horizontal="center" vertical="center" wrapText="1"/>
    </xf>
    <xf numFmtId="10" fontId="7" fillId="3" borderId="8"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SV"/>
              <a:t>POA</a:t>
            </a:r>
            <a:r>
              <a:rPr lang="es-SV" baseline="0"/>
              <a:t> - PROGRAMADO EJECUTADO 2018</a:t>
            </a:r>
            <a:endParaRPr lang="es-S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SV"/>
        </a:p>
      </c:txPr>
    </c:title>
    <c:autoTitleDeleted val="0"/>
    <c:plotArea>
      <c:layout/>
      <c:lineChart>
        <c:grouping val="standard"/>
        <c:varyColors val="0"/>
        <c:ser>
          <c:idx val="0"/>
          <c:order val="0"/>
          <c:tx>
            <c:strRef>
              <c:f>'COMPORTAMIENTO GRAFICO'!$C$2</c:f>
              <c:strCache>
                <c:ptCount val="1"/>
                <c:pt idx="0">
                  <c:v>PROGRAMADO</c:v>
                </c:pt>
              </c:strCache>
            </c:strRef>
          </c:tx>
          <c:spPr>
            <a:ln w="31750" cap="rnd">
              <a:solidFill>
                <a:schemeClr val="accent1"/>
              </a:solidFill>
              <a:round/>
            </a:ln>
            <a:effectLst/>
          </c:spPr>
          <c:marker>
            <c:symbol val="circle"/>
            <c:size val="10"/>
            <c:spPr>
              <a:solidFill>
                <a:schemeClr val="accent1"/>
              </a:solidFill>
              <a:ln>
                <a:noFill/>
              </a:ln>
              <a:effectLst/>
            </c:spPr>
          </c:marker>
          <c:cat>
            <c:strRef>
              <c:f>'COMPORTAMIENTO GRAFICO'!$A$3:$A$14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'COMPORTAMIENTO GRAFICO'!$C$3:$C$14</c:f>
              <c:numCache>
                <c:formatCode>0.00%</c:formatCode>
                <c:ptCount val="12"/>
                <c:pt idx="0">
                  <c:v>8.0472111688029604E-2</c:v>
                </c:pt>
                <c:pt idx="1">
                  <c:v>0.14479893147085571</c:v>
                </c:pt>
                <c:pt idx="2">
                  <c:v>0.25</c:v>
                </c:pt>
                <c:pt idx="3">
                  <c:v>0.33121764470514542</c:v>
                </c:pt>
                <c:pt idx="4">
                  <c:v>0.4131887610501615</c:v>
                </c:pt>
                <c:pt idx="5">
                  <c:v>0.5</c:v>
                </c:pt>
                <c:pt idx="6">
                  <c:v>0.59492638702624179</c:v>
                </c:pt>
                <c:pt idx="7">
                  <c:v>0.67323205898609639</c:v>
                </c:pt>
                <c:pt idx="8">
                  <c:v>0.75</c:v>
                </c:pt>
                <c:pt idx="9">
                  <c:v>0.83971210049754552</c:v>
                </c:pt>
                <c:pt idx="10">
                  <c:v>0.92175117765205949</c:v>
                </c:pt>
                <c:pt idx="11">
                  <c:v>1</c:v>
                </c:pt>
              </c:numCache>
            </c:numRef>
          </c:val>
          <c:smooth val="0"/>
          <c:extLst xmlns:c16r2="http://schemas.microsoft.com/office/drawing/2015/06/chart">
            <c:ext xmlns:c16="http://schemas.microsoft.com/office/drawing/2014/chart" uri="{C3380CC4-5D6E-409C-BE32-E72D297353CC}">
              <c16:uniqueId val="{00000000-E7C8-4A4D-9465-1505BF9A9C50}"/>
            </c:ext>
          </c:extLst>
        </c:ser>
        <c:ser>
          <c:idx val="1"/>
          <c:order val="1"/>
          <c:tx>
            <c:strRef>
              <c:f>'COMPORTAMIENTO GRAFICO'!$E$2</c:f>
              <c:strCache>
                <c:ptCount val="1"/>
                <c:pt idx="0">
                  <c:v>EJECUTADO</c:v>
                </c:pt>
              </c:strCache>
            </c:strRef>
          </c:tx>
          <c:spPr>
            <a:ln w="31750" cap="rnd">
              <a:solidFill>
                <a:schemeClr val="accent6">
                  <a:lumMod val="50000"/>
                </a:schemeClr>
              </a:solidFill>
              <a:round/>
            </a:ln>
            <a:effectLst/>
          </c:spPr>
          <c:marker>
            <c:symbol val="circle"/>
            <c:size val="10"/>
            <c:spPr>
              <a:solidFill>
                <a:schemeClr val="accent6">
                  <a:lumMod val="50000"/>
                </a:schemeClr>
              </a:solidFill>
              <a:ln>
                <a:noFill/>
              </a:ln>
              <a:effectLst/>
            </c:spPr>
          </c:marker>
          <c:cat>
            <c:strRef>
              <c:f>'COMPORTAMIENTO GRAFICO'!$A$3:$A$14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'COMPORTAMIENTO GRAFICO'!$E$3:$E$14</c:f>
              <c:numCache>
                <c:formatCode>0.00%</c:formatCode>
                <c:ptCount val="12"/>
                <c:pt idx="0">
                  <c:v>7.2579222210317651E-2</c:v>
                </c:pt>
                <c:pt idx="1">
                  <c:v>0.13320554630354459</c:v>
                </c:pt>
                <c:pt idx="2">
                  <c:v>0.2180317652483526</c:v>
                </c:pt>
                <c:pt idx="3">
                  <c:v>0.28755060070352423</c:v>
                </c:pt>
                <c:pt idx="4">
                  <c:v>0.36884182392730336</c:v>
                </c:pt>
                <c:pt idx="5">
                  <c:v>0.46206277525998157</c:v>
                </c:pt>
                <c:pt idx="6">
                  <c:v>0.53461385835376218</c:v>
                </c:pt>
                <c:pt idx="7">
                  <c:v>0.60046188606075757</c:v>
                </c:pt>
                <c:pt idx="8">
                  <c:v>0.69844629195312402</c:v>
                </c:pt>
              </c:numCache>
            </c:numRef>
          </c:val>
          <c:smooth val="0"/>
          <c:extLst xmlns:c16r2="http://schemas.microsoft.com/office/drawing/2015/06/chart">
            <c:ext xmlns:c16="http://schemas.microsoft.com/office/drawing/2014/chart" uri="{C3380CC4-5D6E-409C-BE32-E72D297353CC}">
              <c16:uniqueId val="{00000001-E7C8-4A4D-9465-1505BF9A9C50}"/>
            </c:ext>
          </c:extLst>
        </c:ser>
        <c:dLbls>
          <c:showLegendKey val="0"/>
          <c:showVal val="0"/>
          <c:showCatName val="0"/>
          <c:showSerName val="0"/>
          <c:showPercent val="0"/>
          <c:showBubbleSize val="0"/>
        </c:dLbls>
        <c:marker val="1"/>
        <c:smooth val="0"/>
        <c:axId val="635806608"/>
        <c:axId val="635807168"/>
      </c:lineChart>
      <c:catAx>
        <c:axId val="635806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SV"/>
          </a:p>
        </c:txPr>
        <c:crossAx val="635807168"/>
        <c:crosses val="autoZero"/>
        <c:auto val="1"/>
        <c:lblAlgn val="ctr"/>
        <c:lblOffset val="100"/>
        <c:noMultiLvlLbl val="0"/>
      </c:catAx>
      <c:valAx>
        <c:axId val="635807168"/>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s-SV"/>
                  <a:t>Avance</a:t>
                </a:r>
                <a:r>
                  <a:rPr lang="es-SV" baseline="0"/>
                  <a:t> Programado</a:t>
                </a:r>
                <a:endParaRPr lang="es-SV"/>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s-SV"/>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SV"/>
          </a:p>
        </c:txPr>
        <c:crossAx val="63580660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800" b="0" i="0" u="none" strike="noStrike" kern="1200" baseline="0">
                <a:solidFill>
                  <a:schemeClr val="dk1">
                    <a:lumMod val="75000"/>
                    <a:lumOff val="25000"/>
                  </a:schemeClr>
                </a:solidFill>
                <a:latin typeface="+mn-lt"/>
                <a:ea typeface="+mn-ea"/>
                <a:cs typeface="+mn-cs"/>
              </a:defRPr>
            </a:pPr>
            <a:endParaRPr lang="es-SV"/>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S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6</xdr:row>
      <xdr:rowOff>0</xdr:rowOff>
    </xdr:from>
    <xdr:ext cx="184730" cy="483722"/>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 name="Rectángulo 2">
          <a:extLst>
            <a:ext uri="{FF2B5EF4-FFF2-40B4-BE49-F238E27FC236}">
              <a16:creationId xmlns:a16="http://schemas.microsoft.com/office/drawing/2014/main" xmlns="" id="{00000000-0008-0000-0100-00000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 name="Rectángulo 3">
          <a:extLst>
            <a:ext uri="{FF2B5EF4-FFF2-40B4-BE49-F238E27FC236}">
              <a16:creationId xmlns:a16="http://schemas.microsoft.com/office/drawing/2014/main" xmlns="" id="{00000000-0008-0000-0100-00000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 name="Rectángulo 4">
          <a:extLst>
            <a:ext uri="{FF2B5EF4-FFF2-40B4-BE49-F238E27FC236}">
              <a16:creationId xmlns:a16="http://schemas.microsoft.com/office/drawing/2014/main" xmlns="" id="{00000000-0008-0000-0100-00000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 name="Rectángulo 5">
          <a:extLst>
            <a:ext uri="{FF2B5EF4-FFF2-40B4-BE49-F238E27FC236}">
              <a16:creationId xmlns:a16="http://schemas.microsoft.com/office/drawing/2014/main" xmlns="" id="{00000000-0008-0000-0100-00000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 name="Rectángulo 6">
          <a:extLst>
            <a:ext uri="{FF2B5EF4-FFF2-40B4-BE49-F238E27FC236}">
              <a16:creationId xmlns:a16="http://schemas.microsoft.com/office/drawing/2014/main" xmlns="" id="{00000000-0008-0000-0100-00000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 name="Rectángulo 7">
          <a:extLst>
            <a:ext uri="{FF2B5EF4-FFF2-40B4-BE49-F238E27FC236}">
              <a16:creationId xmlns:a16="http://schemas.microsoft.com/office/drawing/2014/main" xmlns="" id="{00000000-0008-0000-0100-00000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 name="Rectángulo 8">
          <a:extLst>
            <a:ext uri="{FF2B5EF4-FFF2-40B4-BE49-F238E27FC236}">
              <a16:creationId xmlns:a16="http://schemas.microsoft.com/office/drawing/2014/main" xmlns="" id="{00000000-0008-0000-0100-00000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 name="Rectángulo 9">
          <a:extLst>
            <a:ext uri="{FF2B5EF4-FFF2-40B4-BE49-F238E27FC236}">
              <a16:creationId xmlns:a16="http://schemas.microsoft.com/office/drawing/2014/main" xmlns="" id="{00000000-0008-0000-0100-00000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 name="Rectángulo 10">
          <a:extLst>
            <a:ext uri="{FF2B5EF4-FFF2-40B4-BE49-F238E27FC236}">
              <a16:creationId xmlns:a16="http://schemas.microsoft.com/office/drawing/2014/main" xmlns="" id="{00000000-0008-0000-0100-00000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 name="Rectángulo 11">
          <a:extLst>
            <a:ext uri="{FF2B5EF4-FFF2-40B4-BE49-F238E27FC236}">
              <a16:creationId xmlns:a16="http://schemas.microsoft.com/office/drawing/2014/main" xmlns="" id="{00000000-0008-0000-0100-00000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 name="Rectángulo 12">
          <a:extLst>
            <a:ext uri="{FF2B5EF4-FFF2-40B4-BE49-F238E27FC236}">
              <a16:creationId xmlns:a16="http://schemas.microsoft.com/office/drawing/2014/main" xmlns="" id="{00000000-0008-0000-0100-00000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 name="Rectángulo 13">
          <a:extLst>
            <a:ext uri="{FF2B5EF4-FFF2-40B4-BE49-F238E27FC236}">
              <a16:creationId xmlns:a16="http://schemas.microsoft.com/office/drawing/2014/main" xmlns="" id="{00000000-0008-0000-0100-00000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 name="Rectángulo 14">
          <a:extLst>
            <a:ext uri="{FF2B5EF4-FFF2-40B4-BE49-F238E27FC236}">
              <a16:creationId xmlns:a16="http://schemas.microsoft.com/office/drawing/2014/main" xmlns="" id="{00000000-0008-0000-0100-00000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 name="Rectángulo 15">
          <a:extLst>
            <a:ext uri="{FF2B5EF4-FFF2-40B4-BE49-F238E27FC236}">
              <a16:creationId xmlns:a16="http://schemas.microsoft.com/office/drawing/2014/main" xmlns="" id="{00000000-0008-0000-0100-00001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 name="Rectángulo 16">
          <a:extLst>
            <a:ext uri="{FF2B5EF4-FFF2-40B4-BE49-F238E27FC236}">
              <a16:creationId xmlns:a16="http://schemas.microsoft.com/office/drawing/2014/main" xmlns="" id="{00000000-0008-0000-0100-00001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 name="Rectángulo 17">
          <a:extLst>
            <a:ext uri="{FF2B5EF4-FFF2-40B4-BE49-F238E27FC236}">
              <a16:creationId xmlns:a16="http://schemas.microsoft.com/office/drawing/2014/main" xmlns="" id="{00000000-0008-0000-0100-00001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 name="Rectángulo 18">
          <a:extLst>
            <a:ext uri="{FF2B5EF4-FFF2-40B4-BE49-F238E27FC236}">
              <a16:creationId xmlns:a16="http://schemas.microsoft.com/office/drawing/2014/main" xmlns="" id="{00000000-0008-0000-0100-00001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 name="Rectángulo 19">
          <a:extLst>
            <a:ext uri="{FF2B5EF4-FFF2-40B4-BE49-F238E27FC236}">
              <a16:creationId xmlns:a16="http://schemas.microsoft.com/office/drawing/2014/main" xmlns="" id="{00000000-0008-0000-0100-00001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1" name="Rectángulo 20">
          <a:extLst>
            <a:ext uri="{FF2B5EF4-FFF2-40B4-BE49-F238E27FC236}">
              <a16:creationId xmlns:a16="http://schemas.microsoft.com/office/drawing/2014/main" xmlns="" id="{00000000-0008-0000-0100-000015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 name="Rectángulo 21">
          <a:extLst>
            <a:ext uri="{FF2B5EF4-FFF2-40B4-BE49-F238E27FC236}">
              <a16:creationId xmlns:a16="http://schemas.microsoft.com/office/drawing/2014/main" xmlns="" id="{00000000-0008-0000-0100-00001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 name="Rectángulo 22">
          <a:extLst>
            <a:ext uri="{FF2B5EF4-FFF2-40B4-BE49-F238E27FC236}">
              <a16:creationId xmlns:a16="http://schemas.microsoft.com/office/drawing/2014/main" xmlns="" id="{00000000-0008-0000-0100-00001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 name="Rectángulo 23">
          <a:extLst>
            <a:ext uri="{FF2B5EF4-FFF2-40B4-BE49-F238E27FC236}">
              <a16:creationId xmlns:a16="http://schemas.microsoft.com/office/drawing/2014/main" xmlns="" id="{00000000-0008-0000-0100-00001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 name="Rectángulo 24">
          <a:extLst>
            <a:ext uri="{FF2B5EF4-FFF2-40B4-BE49-F238E27FC236}">
              <a16:creationId xmlns:a16="http://schemas.microsoft.com/office/drawing/2014/main" xmlns="" id="{00000000-0008-0000-0100-00001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 name="Rectángulo 25">
          <a:extLst>
            <a:ext uri="{FF2B5EF4-FFF2-40B4-BE49-F238E27FC236}">
              <a16:creationId xmlns:a16="http://schemas.microsoft.com/office/drawing/2014/main" xmlns="" id="{00000000-0008-0000-0100-00001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 name="Rectángulo 26">
          <a:extLst>
            <a:ext uri="{FF2B5EF4-FFF2-40B4-BE49-F238E27FC236}">
              <a16:creationId xmlns:a16="http://schemas.microsoft.com/office/drawing/2014/main" xmlns="" id="{00000000-0008-0000-0100-00001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 name="Rectángulo 27">
          <a:extLst>
            <a:ext uri="{FF2B5EF4-FFF2-40B4-BE49-F238E27FC236}">
              <a16:creationId xmlns:a16="http://schemas.microsoft.com/office/drawing/2014/main" xmlns="" id="{00000000-0008-0000-0100-00001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 name="Rectángulo 28">
          <a:extLst>
            <a:ext uri="{FF2B5EF4-FFF2-40B4-BE49-F238E27FC236}">
              <a16:creationId xmlns:a16="http://schemas.microsoft.com/office/drawing/2014/main" xmlns="" id="{00000000-0008-0000-0100-00001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 name="Rectángulo 29">
          <a:extLst>
            <a:ext uri="{FF2B5EF4-FFF2-40B4-BE49-F238E27FC236}">
              <a16:creationId xmlns:a16="http://schemas.microsoft.com/office/drawing/2014/main" xmlns="" id="{00000000-0008-0000-0100-00001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 name="Rectángulo 30">
          <a:extLst>
            <a:ext uri="{FF2B5EF4-FFF2-40B4-BE49-F238E27FC236}">
              <a16:creationId xmlns:a16="http://schemas.microsoft.com/office/drawing/2014/main" xmlns="" id="{00000000-0008-0000-0100-00001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 name="Rectángulo 31">
          <a:extLst>
            <a:ext uri="{FF2B5EF4-FFF2-40B4-BE49-F238E27FC236}">
              <a16:creationId xmlns:a16="http://schemas.microsoft.com/office/drawing/2014/main" xmlns="" id="{00000000-0008-0000-0100-00002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 name="Rectángulo 32">
          <a:extLst>
            <a:ext uri="{FF2B5EF4-FFF2-40B4-BE49-F238E27FC236}">
              <a16:creationId xmlns:a16="http://schemas.microsoft.com/office/drawing/2014/main" xmlns="" id="{00000000-0008-0000-0100-00002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 name="Rectángulo 33">
          <a:extLst>
            <a:ext uri="{FF2B5EF4-FFF2-40B4-BE49-F238E27FC236}">
              <a16:creationId xmlns:a16="http://schemas.microsoft.com/office/drawing/2014/main" xmlns="" id="{00000000-0008-0000-0100-00002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 name="Rectángulo 34">
          <a:extLst>
            <a:ext uri="{FF2B5EF4-FFF2-40B4-BE49-F238E27FC236}">
              <a16:creationId xmlns:a16="http://schemas.microsoft.com/office/drawing/2014/main" xmlns="" id="{00000000-0008-0000-0100-00002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 name="Rectángulo 35">
          <a:extLst>
            <a:ext uri="{FF2B5EF4-FFF2-40B4-BE49-F238E27FC236}">
              <a16:creationId xmlns:a16="http://schemas.microsoft.com/office/drawing/2014/main" xmlns="" id="{00000000-0008-0000-0100-00002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 name="Rectángulo 36">
          <a:extLst>
            <a:ext uri="{FF2B5EF4-FFF2-40B4-BE49-F238E27FC236}">
              <a16:creationId xmlns:a16="http://schemas.microsoft.com/office/drawing/2014/main" xmlns="" id="{00000000-0008-0000-0100-00002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 name="Rectángulo 37">
          <a:extLst>
            <a:ext uri="{FF2B5EF4-FFF2-40B4-BE49-F238E27FC236}">
              <a16:creationId xmlns:a16="http://schemas.microsoft.com/office/drawing/2014/main" xmlns="" id="{00000000-0008-0000-0100-00002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 name="Rectángulo 38">
          <a:extLst>
            <a:ext uri="{FF2B5EF4-FFF2-40B4-BE49-F238E27FC236}">
              <a16:creationId xmlns:a16="http://schemas.microsoft.com/office/drawing/2014/main" xmlns="" id="{00000000-0008-0000-0100-00002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 name="Rectángulo 39">
          <a:extLst>
            <a:ext uri="{FF2B5EF4-FFF2-40B4-BE49-F238E27FC236}">
              <a16:creationId xmlns:a16="http://schemas.microsoft.com/office/drawing/2014/main" xmlns="" id="{00000000-0008-0000-0100-00002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1" name="Rectángulo 40">
          <a:extLst>
            <a:ext uri="{FF2B5EF4-FFF2-40B4-BE49-F238E27FC236}">
              <a16:creationId xmlns:a16="http://schemas.microsoft.com/office/drawing/2014/main" xmlns="" id="{00000000-0008-0000-0100-00002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2" name="Rectángulo 41">
          <a:extLst>
            <a:ext uri="{FF2B5EF4-FFF2-40B4-BE49-F238E27FC236}">
              <a16:creationId xmlns:a16="http://schemas.microsoft.com/office/drawing/2014/main" xmlns="" id="{00000000-0008-0000-0100-00002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3" name="Rectángulo 42">
          <a:extLst>
            <a:ext uri="{FF2B5EF4-FFF2-40B4-BE49-F238E27FC236}">
              <a16:creationId xmlns:a16="http://schemas.microsoft.com/office/drawing/2014/main" xmlns="" id="{00000000-0008-0000-0100-00002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4" name="Rectángulo 43">
          <a:extLst>
            <a:ext uri="{FF2B5EF4-FFF2-40B4-BE49-F238E27FC236}">
              <a16:creationId xmlns:a16="http://schemas.microsoft.com/office/drawing/2014/main" xmlns="" id="{00000000-0008-0000-0100-00002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5" name="Rectángulo 44">
          <a:extLst>
            <a:ext uri="{FF2B5EF4-FFF2-40B4-BE49-F238E27FC236}">
              <a16:creationId xmlns:a16="http://schemas.microsoft.com/office/drawing/2014/main" xmlns="" id="{00000000-0008-0000-0100-00002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6" name="Rectángulo 45">
          <a:extLst>
            <a:ext uri="{FF2B5EF4-FFF2-40B4-BE49-F238E27FC236}">
              <a16:creationId xmlns:a16="http://schemas.microsoft.com/office/drawing/2014/main" xmlns="" id="{00000000-0008-0000-0100-00002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7" name="Rectángulo 46">
          <a:extLst>
            <a:ext uri="{FF2B5EF4-FFF2-40B4-BE49-F238E27FC236}">
              <a16:creationId xmlns:a16="http://schemas.microsoft.com/office/drawing/2014/main" xmlns="" id="{00000000-0008-0000-0100-00002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48" name="Rectángulo 47">
          <a:extLst>
            <a:ext uri="{FF2B5EF4-FFF2-40B4-BE49-F238E27FC236}">
              <a16:creationId xmlns:a16="http://schemas.microsoft.com/office/drawing/2014/main" xmlns="" id="{00000000-0008-0000-0100-000030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9" name="Rectángulo 48">
          <a:extLst>
            <a:ext uri="{FF2B5EF4-FFF2-40B4-BE49-F238E27FC236}">
              <a16:creationId xmlns:a16="http://schemas.microsoft.com/office/drawing/2014/main" xmlns="" id="{00000000-0008-0000-0100-00003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0" name="Rectángulo 49">
          <a:extLst>
            <a:ext uri="{FF2B5EF4-FFF2-40B4-BE49-F238E27FC236}">
              <a16:creationId xmlns:a16="http://schemas.microsoft.com/office/drawing/2014/main" xmlns="" id="{00000000-0008-0000-0100-00003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1" name="Rectángulo 50">
          <a:extLst>
            <a:ext uri="{FF2B5EF4-FFF2-40B4-BE49-F238E27FC236}">
              <a16:creationId xmlns:a16="http://schemas.microsoft.com/office/drawing/2014/main" xmlns="" id="{00000000-0008-0000-0100-00003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2" name="Rectángulo 51">
          <a:extLst>
            <a:ext uri="{FF2B5EF4-FFF2-40B4-BE49-F238E27FC236}">
              <a16:creationId xmlns:a16="http://schemas.microsoft.com/office/drawing/2014/main" xmlns="" id="{00000000-0008-0000-0100-00003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3" name="Rectángulo 52">
          <a:extLst>
            <a:ext uri="{FF2B5EF4-FFF2-40B4-BE49-F238E27FC236}">
              <a16:creationId xmlns:a16="http://schemas.microsoft.com/office/drawing/2014/main" xmlns="" id="{00000000-0008-0000-0100-00003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4" name="Rectángulo 53">
          <a:extLst>
            <a:ext uri="{FF2B5EF4-FFF2-40B4-BE49-F238E27FC236}">
              <a16:creationId xmlns:a16="http://schemas.microsoft.com/office/drawing/2014/main" xmlns="" id="{00000000-0008-0000-0100-00003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5" name="Rectángulo 54">
          <a:extLst>
            <a:ext uri="{FF2B5EF4-FFF2-40B4-BE49-F238E27FC236}">
              <a16:creationId xmlns:a16="http://schemas.microsoft.com/office/drawing/2014/main" xmlns="" id="{00000000-0008-0000-0100-00003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6" name="Rectángulo 55">
          <a:extLst>
            <a:ext uri="{FF2B5EF4-FFF2-40B4-BE49-F238E27FC236}">
              <a16:creationId xmlns:a16="http://schemas.microsoft.com/office/drawing/2014/main" xmlns="" id="{00000000-0008-0000-0100-00003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7" name="Rectángulo 56">
          <a:extLst>
            <a:ext uri="{FF2B5EF4-FFF2-40B4-BE49-F238E27FC236}">
              <a16:creationId xmlns:a16="http://schemas.microsoft.com/office/drawing/2014/main" xmlns="" id="{00000000-0008-0000-0100-00003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8" name="Rectángulo 57">
          <a:extLst>
            <a:ext uri="{FF2B5EF4-FFF2-40B4-BE49-F238E27FC236}">
              <a16:creationId xmlns:a16="http://schemas.microsoft.com/office/drawing/2014/main" xmlns="" id="{00000000-0008-0000-0100-00003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59" name="Rectángulo 58">
          <a:extLst>
            <a:ext uri="{FF2B5EF4-FFF2-40B4-BE49-F238E27FC236}">
              <a16:creationId xmlns:a16="http://schemas.microsoft.com/office/drawing/2014/main" xmlns="" id="{00000000-0008-0000-0100-00003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0" name="Rectángulo 59">
          <a:extLst>
            <a:ext uri="{FF2B5EF4-FFF2-40B4-BE49-F238E27FC236}">
              <a16:creationId xmlns:a16="http://schemas.microsoft.com/office/drawing/2014/main" xmlns="" id="{00000000-0008-0000-0100-00003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1" name="Rectángulo 60">
          <a:extLst>
            <a:ext uri="{FF2B5EF4-FFF2-40B4-BE49-F238E27FC236}">
              <a16:creationId xmlns:a16="http://schemas.microsoft.com/office/drawing/2014/main" xmlns="" id="{00000000-0008-0000-0100-00003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2" name="Rectángulo 61">
          <a:extLst>
            <a:ext uri="{FF2B5EF4-FFF2-40B4-BE49-F238E27FC236}">
              <a16:creationId xmlns:a16="http://schemas.microsoft.com/office/drawing/2014/main" xmlns="" id="{00000000-0008-0000-0100-00003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3" name="Rectángulo 62">
          <a:extLst>
            <a:ext uri="{FF2B5EF4-FFF2-40B4-BE49-F238E27FC236}">
              <a16:creationId xmlns:a16="http://schemas.microsoft.com/office/drawing/2014/main" xmlns="" id="{00000000-0008-0000-0100-00003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4" name="Rectángulo 63">
          <a:extLst>
            <a:ext uri="{FF2B5EF4-FFF2-40B4-BE49-F238E27FC236}">
              <a16:creationId xmlns:a16="http://schemas.microsoft.com/office/drawing/2014/main" xmlns="" id="{00000000-0008-0000-0100-00004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5" name="Rectángulo 64">
          <a:extLst>
            <a:ext uri="{FF2B5EF4-FFF2-40B4-BE49-F238E27FC236}">
              <a16:creationId xmlns:a16="http://schemas.microsoft.com/office/drawing/2014/main" xmlns="" id="{00000000-0008-0000-0100-00004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6" name="Rectángulo 65">
          <a:extLst>
            <a:ext uri="{FF2B5EF4-FFF2-40B4-BE49-F238E27FC236}">
              <a16:creationId xmlns:a16="http://schemas.microsoft.com/office/drawing/2014/main" xmlns="" id="{00000000-0008-0000-0100-00004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7" name="Rectángulo 66">
          <a:extLst>
            <a:ext uri="{FF2B5EF4-FFF2-40B4-BE49-F238E27FC236}">
              <a16:creationId xmlns:a16="http://schemas.microsoft.com/office/drawing/2014/main" xmlns="" id="{00000000-0008-0000-0100-00004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8" name="Rectángulo 67">
          <a:extLst>
            <a:ext uri="{FF2B5EF4-FFF2-40B4-BE49-F238E27FC236}">
              <a16:creationId xmlns:a16="http://schemas.microsoft.com/office/drawing/2014/main" xmlns="" id="{00000000-0008-0000-0100-00004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69" name="Rectángulo 68">
          <a:extLst>
            <a:ext uri="{FF2B5EF4-FFF2-40B4-BE49-F238E27FC236}">
              <a16:creationId xmlns:a16="http://schemas.microsoft.com/office/drawing/2014/main" xmlns="" id="{00000000-0008-0000-0100-00004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0" name="Rectángulo 69">
          <a:extLst>
            <a:ext uri="{FF2B5EF4-FFF2-40B4-BE49-F238E27FC236}">
              <a16:creationId xmlns:a16="http://schemas.microsoft.com/office/drawing/2014/main" xmlns="" id="{00000000-0008-0000-0100-00004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1" name="Rectángulo 70">
          <a:extLst>
            <a:ext uri="{FF2B5EF4-FFF2-40B4-BE49-F238E27FC236}">
              <a16:creationId xmlns:a16="http://schemas.microsoft.com/office/drawing/2014/main" xmlns="" id="{00000000-0008-0000-0100-00004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2" name="Rectángulo 71">
          <a:extLst>
            <a:ext uri="{FF2B5EF4-FFF2-40B4-BE49-F238E27FC236}">
              <a16:creationId xmlns:a16="http://schemas.microsoft.com/office/drawing/2014/main" xmlns="" id="{00000000-0008-0000-0100-00004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3" name="Rectángulo 72">
          <a:extLst>
            <a:ext uri="{FF2B5EF4-FFF2-40B4-BE49-F238E27FC236}">
              <a16:creationId xmlns:a16="http://schemas.microsoft.com/office/drawing/2014/main" xmlns="" id="{00000000-0008-0000-0100-00004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4" name="Rectángulo 73">
          <a:extLst>
            <a:ext uri="{FF2B5EF4-FFF2-40B4-BE49-F238E27FC236}">
              <a16:creationId xmlns:a16="http://schemas.microsoft.com/office/drawing/2014/main" xmlns="" id="{00000000-0008-0000-0100-00004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75" name="Rectángulo 74">
          <a:extLst>
            <a:ext uri="{FF2B5EF4-FFF2-40B4-BE49-F238E27FC236}">
              <a16:creationId xmlns:a16="http://schemas.microsoft.com/office/drawing/2014/main" xmlns="" id="{00000000-0008-0000-0100-00004B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6" name="Rectángulo 75">
          <a:extLst>
            <a:ext uri="{FF2B5EF4-FFF2-40B4-BE49-F238E27FC236}">
              <a16:creationId xmlns:a16="http://schemas.microsoft.com/office/drawing/2014/main" xmlns="" id="{00000000-0008-0000-0100-00004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7" name="Rectángulo 76">
          <a:extLst>
            <a:ext uri="{FF2B5EF4-FFF2-40B4-BE49-F238E27FC236}">
              <a16:creationId xmlns:a16="http://schemas.microsoft.com/office/drawing/2014/main" xmlns="" id="{00000000-0008-0000-0100-00004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8" name="Rectángulo 77">
          <a:extLst>
            <a:ext uri="{FF2B5EF4-FFF2-40B4-BE49-F238E27FC236}">
              <a16:creationId xmlns:a16="http://schemas.microsoft.com/office/drawing/2014/main" xmlns="" id="{00000000-0008-0000-0100-00004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79" name="Rectángulo 78">
          <a:extLst>
            <a:ext uri="{FF2B5EF4-FFF2-40B4-BE49-F238E27FC236}">
              <a16:creationId xmlns:a16="http://schemas.microsoft.com/office/drawing/2014/main" xmlns="" id="{00000000-0008-0000-0100-00004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0" name="Rectángulo 79">
          <a:extLst>
            <a:ext uri="{FF2B5EF4-FFF2-40B4-BE49-F238E27FC236}">
              <a16:creationId xmlns:a16="http://schemas.microsoft.com/office/drawing/2014/main" xmlns="" id="{00000000-0008-0000-0100-00005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1" name="Rectángulo 80">
          <a:extLst>
            <a:ext uri="{FF2B5EF4-FFF2-40B4-BE49-F238E27FC236}">
              <a16:creationId xmlns:a16="http://schemas.microsoft.com/office/drawing/2014/main" xmlns="" id="{00000000-0008-0000-0100-00005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2" name="Rectángulo 81">
          <a:extLst>
            <a:ext uri="{FF2B5EF4-FFF2-40B4-BE49-F238E27FC236}">
              <a16:creationId xmlns:a16="http://schemas.microsoft.com/office/drawing/2014/main" xmlns="" id="{00000000-0008-0000-0100-00005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3" name="Rectángulo 82">
          <a:extLst>
            <a:ext uri="{FF2B5EF4-FFF2-40B4-BE49-F238E27FC236}">
              <a16:creationId xmlns:a16="http://schemas.microsoft.com/office/drawing/2014/main" xmlns="" id="{00000000-0008-0000-0100-00005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4" name="Rectángulo 83">
          <a:extLst>
            <a:ext uri="{FF2B5EF4-FFF2-40B4-BE49-F238E27FC236}">
              <a16:creationId xmlns:a16="http://schemas.microsoft.com/office/drawing/2014/main" xmlns="" id="{00000000-0008-0000-0100-00005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5" name="Rectángulo 84">
          <a:extLst>
            <a:ext uri="{FF2B5EF4-FFF2-40B4-BE49-F238E27FC236}">
              <a16:creationId xmlns:a16="http://schemas.microsoft.com/office/drawing/2014/main" xmlns="" id="{00000000-0008-0000-0100-00005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6" name="Rectángulo 85">
          <a:extLst>
            <a:ext uri="{FF2B5EF4-FFF2-40B4-BE49-F238E27FC236}">
              <a16:creationId xmlns:a16="http://schemas.microsoft.com/office/drawing/2014/main" xmlns="" id="{00000000-0008-0000-0100-00005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7" name="Rectángulo 86">
          <a:extLst>
            <a:ext uri="{FF2B5EF4-FFF2-40B4-BE49-F238E27FC236}">
              <a16:creationId xmlns:a16="http://schemas.microsoft.com/office/drawing/2014/main" xmlns="" id="{00000000-0008-0000-0100-00005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8" name="Rectángulo 87">
          <a:extLst>
            <a:ext uri="{FF2B5EF4-FFF2-40B4-BE49-F238E27FC236}">
              <a16:creationId xmlns:a16="http://schemas.microsoft.com/office/drawing/2014/main" xmlns="" id="{00000000-0008-0000-0100-00005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89" name="Rectángulo 88">
          <a:extLst>
            <a:ext uri="{FF2B5EF4-FFF2-40B4-BE49-F238E27FC236}">
              <a16:creationId xmlns:a16="http://schemas.microsoft.com/office/drawing/2014/main" xmlns="" id="{00000000-0008-0000-0100-00005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0" name="Rectángulo 89">
          <a:extLst>
            <a:ext uri="{FF2B5EF4-FFF2-40B4-BE49-F238E27FC236}">
              <a16:creationId xmlns:a16="http://schemas.microsoft.com/office/drawing/2014/main" xmlns="" id="{00000000-0008-0000-0100-00005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1" name="Rectángulo 90">
          <a:extLst>
            <a:ext uri="{FF2B5EF4-FFF2-40B4-BE49-F238E27FC236}">
              <a16:creationId xmlns:a16="http://schemas.microsoft.com/office/drawing/2014/main" xmlns="" id="{00000000-0008-0000-0100-00005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2" name="Rectángulo 91">
          <a:extLst>
            <a:ext uri="{FF2B5EF4-FFF2-40B4-BE49-F238E27FC236}">
              <a16:creationId xmlns:a16="http://schemas.microsoft.com/office/drawing/2014/main" xmlns="" id="{00000000-0008-0000-0100-00005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3" name="Rectángulo 92">
          <a:extLst>
            <a:ext uri="{FF2B5EF4-FFF2-40B4-BE49-F238E27FC236}">
              <a16:creationId xmlns:a16="http://schemas.microsoft.com/office/drawing/2014/main" xmlns="" id="{00000000-0008-0000-0100-00005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4" name="Rectángulo 93">
          <a:extLst>
            <a:ext uri="{FF2B5EF4-FFF2-40B4-BE49-F238E27FC236}">
              <a16:creationId xmlns:a16="http://schemas.microsoft.com/office/drawing/2014/main" xmlns="" id="{00000000-0008-0000-0100-00005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5" name="Rectángulo 94">
          <a:extLst>
            <a:ext uri="{FF2B5EF4-FFF2-40B4-BE49-F238E27FC236}">
              <a16:creationId xmlns:a16="http://schemas.microsoft.com/office/drawing/2014/main" xmlns="" id="{00000000-0008-0000-0100-00005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6" name="Rectángulo 95">
          <a:extLst>
            <a:ext uri="{FF2B5EF4-FFF2-40B4-BE49-F238E27FC236}">
              <a16:creationId xmlns:a16="http://schemas.microsoft.com/office/drawing/2014/main" xmlns="" id="{00000000-0008-0000-0100-00006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7" name="Rectángulo 96">
          <a:extLst>
            <a:ext uri="{FF2B5EF4-FFF2-40B4-BE49-F238E27FC236}">
              <a16:creationId xmlns:a16="http://schemas.microsoft.com/office/drawing/2014/main" xmlns="" id="{00000000-0008-0000-0100-00006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8" name="Rectángulo 97">
          <a:extLst>
            <a:ext uri="{FF2B5EF4-FFF2-40B4-BE49-F238E27FC236}">
              <a16:creationId xmlns:a16="http://schemas.microsoft.com/office/drawing/2014/main" xmlns="" id="{00000000-0008-0000-0100-00006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99" name="Rectángulo 98">
          <a:extLst>
            <a:ext uri="{FF2B5EF4-FFF2-40B4-BE49-F238E27FC236}">
              <a16:creationId xmlns:a16="http://schemas.microsoft.com/office/drawing/2014/main" xmlns="" id="{00000000-0008-0000-0100-00006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0" name="Rectángulo 99">
          <a:extLst>
            <a:ext uri="{FF2B5EF4-FFF2-40B4-BE49-F238E27FC236}">
              <a16:creationId xmlns:a16="http://schemas.microsoft.com/office/drawing/2014/main" xmlns="" id="{00000000-0008-0000-0100-00006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1" name="Rectángulo 100">
          <a:extLst>
            <a:ext uri="{FF2B5EF4-FFF2-40B4-BE49-F238E27FC236}">
              <a16:creationId xmlns:a16="http://schemas.microsoft.com/office/drawing/2014/main" xmlns="" id="{00000000-0008-0000-0100-00006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2" name="Rectángulo 101">
          <a:extLst>
            <a:ext uri="{FF2B5EF4-FFF2-40B4-BE49-F238E27FC236}">
              <a16:creationId xmlns:a16="http://schemas.microsoft.com/office/drawing/2014/main" xmlns="" id="{00000000-0008-0000-0100-00006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3" name="Rectángulo 102">
          <a:extLst>
            <a:ext uri="{FF2B5EF4-FFF2-40B4-BE49-F238E27FC236}">
              <a16:creationId xmlns:a16="http://schemas.microsoft.com/office/drawing/2014/main" xmlns="" id="{00000000-0008-0000-0100-00006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4" name="Rectángulo 103">
          <a:extLst>
            <a:ext uri="{FF2B5EF4-FFF2-40B4-BE49-F238E27FC236}">
              <a16:creationId xmlns:a16="http://schemas.microsoft.com/office/drawing/2014/main" xmlns="" id="{00000000-0008-0000-0100-00006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5" name="Rectángulo 104">
          <a:extLst>
            <a:ext uri="{FF2B5EF4-FFF2-40B4-BE49-F238E27FC236}">
              <a16:creationId xmlns:a16="http://schemas.microsoft.com/office/drawing/2014/main" xmlns="" id="{00000000-0008-0000-0100-00006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6" name="Rectángulo 105">
          <a:extLst>
            <a:ext uri="{FF2B5EF4-FFF2-40B4-BE49-F238E27FC236}">
              <a16:creationId xmlns:a16="http://schemas.microsoft.com/office/drawing/2014/main" xmlns="" id="{00000000-0008-0000-0100-00006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7" name="Rectángulo 106">
          <a:extLst>
            <a:ext uri="{FF2B5EF4-FFF2-40B4-BE49-F238E27FC236}">
              <a16:creationId xmlns:a16="http://schemas.microsoft.com/office/drawing/2014/main" xmlns="" id="{00000000-0008-0000-0100-00006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8" name="Rectángulo 107">
          <a:extLst>
            <a:ext uri="{FF2B5EF4-FFF2-40B4-BE49-F238E27FC236}">
              <a16:creationId xmlns:a16="http://schemas.microsoft.com/office/drawing/2014/main" xmlns="" id="{00000000-0008-0000-0100-00006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09" name="Rectángulo 108">
          <a:extLst>
            <a:ext uri="{FF2B5EF4-FFF2-40B4-BE49-F238E27FC236}">
              <a16:creationId xmlns:a16="http://schemas.microsoft.com/office/drawing/2014/main" xmlns="" id="{00000000-0008-0000-0100-00006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0" name="Rectángulo 109">
          <a:extLst>
            <a:ext uri="{FF2B5EF4-FFF2-40B4-BE49-F238E27FC236}">
              <a16:creationId xmlns:a16="http://schemas.microsoft.com/office/drawing/2014/main" xmlns="" id="{00000000-0008-0000-0100-00006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1" name="Rectángulo 110">
          <a:extLst>
            <a:ext uri="{FF2B5EF4-FFF2-40B4-BE49-F238E27FC236}">
              <a16:creationId xmlns:a16="http://schemas.microsoft.com/office/drawing/2014/main" xmlns="" id="{00000000-0008-0000-0100-00006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2" name="Rectángulo 111">
          <a:extLst>
            <a:ext uri="{FF2B5EF4-FFF2-40B4-BE49-F238E27FC236}">
              <a16:creationId xmlns:a16="http://schemas.microsoft.com/office/drawing/2014/main" xmlns="" id="{00000000-0008-0000-0100-00007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3" name="Rectángulo 112">
          <a:extLst>
            <a:ext uri="{FF2B5EF4-FFF2-40B4-BE49-F238E27FC236}">
              <a16:creationId xmlns:a16="http://schemas.microsoft.com/office/drawing/2014/main" xmlns="" id="{00000000-0008-0000-0100-00007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4" name="Rectángulo 113">
          <a:extLst>
            <a:ext uri="{FF2B5EF4-FFF2-40B4-BE49-F238E27FC236}">
              <a16:creationId xmlns:a16="http://schemas.microsoft.com/office/drawing/2014/main" xmlns="" id="{00000000-0008-0000-0100-00007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5" name="Rectángulo 114">
          <a:extLst>
            <a:ext uri="{FF2B5EF4-FFF2-40B4-BE49-F238E27FC236}">
              <a16:creationId xmlns:a16="http://schemas.microsoft.com/office/drawing/2014/main" xmlns="" id="{00000000-0008-0000-0100-00007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6" name="Rectángulo 115">
          <a:extLst>
            <a:ext uri="{FF2B5EF4-FFF2-40B4-BE49-F238E27FC236}">
              <a16:creationId xmlns:a16="http://schemas.microsoft.com/office/drawing/2014/main" xmlns="" id="{00000000-0008-0000-0100-00007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7" name="Rectángulo 116">
          <a:extLst>
            <a:ext uri="{FF2B5EF4-FFF2-40B4-BE49-F238E27FC236}">
              <a16:creationId xmlns:a16="http://schemas.microsoft.com/office/drawing/2014/main" xmlns="" id="{00000000-0008-0000-0100-00007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8" name="Rectángulo 117">
          <a:extLst>
            <a:ext uri="{FF2B5EF4-FFF2-40B4-BE49-F238E27FC236}">
              <a16:creationId xmlns:a16="http://schemas.microsoft.com/office/drawing/2014/main" xmlns="" id="{00000000-0008-0000-0100-00007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19" name="Rectángulo 118">
          <a:extLst>
            <a:ext uri="{FF2B5EF4-FFF2-40B4-BE49-F238E27FC236}">
              <a16:creationId xmlns:a16="http://schemas.microsoft.com/office/drawing/2014/main" xmlns="" id="{00000000-0008-0000-0100-00007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0" name="Rectángulo 119">
          <a:extLst>
            <a:ext uri="{FF2B5EF4-FFF2-40B4-BE49-F238E27FC236}">
              <a16:creationId xmlns:a16="http://schemas.microsoft.com/office/drawing/2014/main" xmlns="" id="{00000000-0008-0000-0100-00007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121" name="Rectángulo 120">
          <a:extLst>
            <a:ext uri="{FF2B5EF4-FFF2-40B4-BE49-F238E27FC236}">
              <a16:creationId xmlns:a16="http://schemas.microsoft.com/office/drawing/2014/main" xmlns="" id="{00000000-0008-0000-0100-000079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2" name="Rectángulo 121">
          <a:extLst>
            <a:ext uri="{FF2B5EF4-FFF2-40B4-BE49-F238E27FC236}">
              <a16:creationId xmlns:a16="http://schemas.microsoft.com/office/drawing/2014/main" xmlns="" id="{00000000-0008-0000-0100-00007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3" name="Rectángulo 122">
          <a:extLst>
            <a:ext uri="{FF2B5EF4-FFF2-40B4-BE49-F238E27FC236}">
              <a16:creationId xmlns:a16="http://schemas.microsoft.com/office/drawing/2014/main" xmlns="" id="{00000000-0008-0000-0100-00007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4" name="Rectángulo 123">
          <a:extLst>
            <a:ext uri="{FF2B5EF4-FFF2-40B4-BE49-F238E27FC236}">
              <a16:creationId xmlns:a16="http://schemas.microsoft.com/office/drawing/2014/main" xmlns="" id="{00000000-0008-0000-0100-00007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5" name="Rectángulo 124">
          <a:extLst>
            <a:ext uri="{FF2B5EF4-FFF2-40B4-BE49-F238E27FC236}">
              <a16:creationId xmlns:a16="http://schemas.microsoft.com/office/drawing/2014/main" xmlns="" id="{00000000-0008-0000-0100-00007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6" name="Rectángulo 125">
          <a:extLst>
            <a:ext uri="{FF2B5EF4-FFF2-40B4-BE49-F238E27FC236}">
              <a16:creationId xmlns:a16="http://schemas.microsoft.com/office/drawing/2014/main" xmlns="" id="{00000000-0008-0000-0100-00007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7" name="Rectángulo 126">
          <a:extLst>
            <a:ext uri="{FF2B5EF4-FFF2-40B4-BE49-F238E27FC236}">
              <a16:creationId xmlns:a16="http://schemas.microsoft.com/office/drawing/2014/main" xmlns="" id="{00000000-0008-0000-0100-00007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8" name="Rectángulo 127">
          <a:extLst>
            <a:ext uri="{FF2B5EF4-FFF2-40B4-BE49-F238E27FC236}">
              <a16:creationId xmlns:a16="http://schemas.microsoft.com/office/drawing/2014/main" xmlns="" id="{00000000-0008-0000-0100-00008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29" name="Rectángulo 128">
          <a:extLst>
            <a:ext uri="{FF2B5EF4-FFF2-40B4-BE49-F238E27FC236}">
              <a16:creationId xmlns:a16="http://schemas.microsoft.com/office/drawing/2014/main" xmlns="" id="{00000000-0008-0000-0100-00008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0" name="Rectángulo 129">
          <a:extLst>
            <a:ext uri="{FF2B5EF4-FFF2-40B4-BE49-F238E27FC236}">
              <a16:creationId xmlns:a16="http://schemas.microsoft.com/office/drawing/2014/main" xmlns="" id="{00000000-0008-0000-0100-00008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1" name="Rectángulo 130">
          <a:extLst>
            <a:ext uri="{FF2B5EF4-FFF2-40B4-BE49-F238E27FC236}">
              <a16:creationId xmlns:a16="http://schemas.microsoft.com/office/drawing/2014/main" xmlns="" id="{00000000-0008-0000-0100-00008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2" name="Rectángulo 131">
          <a:extLst>
            <a:ext uri="{FF2B5EF4-FFF2-40B4-BE49-F238E27FC236}">
              <a16:creationId xmlns:a16="http://schemas.microsoft.com/office/drawing/2014/main" xmlns="" id="{00000000-0008-0000-0100-00008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3" name="Rectángulo 132">
          <a:extLst>
            <a:ext uri="{FF2B5EF4-FFF2-40B4-BE49-F238E27FC236}">
              <a16:creationId xmlns:a16="http://schemas.microsoft.com/office/drawing/2014/main" xmlns="" id="{00000000-0008-0000-0100-00008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4" name="Rectángulo 133">
          <a:extLst>
            <a:ext uri="{FF2B5EF4-FFF2-40B4-BE49-F238E27FC236}">
              <a16:creationId xmlns:a16="http://schemas.microsoft.com/office/drawing/2014/main" xmlns="" id="{00000000-0008-0000-0100-00008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5" name="Rectángulo 134">
          <a:extLst>
            <a:ext uri="{FF2B5EF4-FFF2-40B4-BE49-F238E27FC236}">
              <a16:creationId xmlns:a16="http://schemas.microsoft.com/office/drawing/2014/main" xmlns="" id="{00000000-0008-0000-0100-00008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6" name="Rectángulo 135">
          <a:extLst>
            <a:ext uri="{FF2B5EF4-FFF2-40B4-BE49-F238E27FC236}">
              <a16:creationId xmlns:a16="http://schemas.microsoft.com/office/drawing/2014/main" xmlns="" id="{00000000-0008-0000-0100-00008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7" name="Rectángulo 136">
          <a:extLst>
            <a:ext uri="{FF2B5EF4-FFF2-40B4-BE49-F238E27FC236}">
              <a16:creationId xmlns:a16="http://schemas.microsoft.com/office/drawing/2014/main" xmlns="" id="{00000000-0008-0000-0100-00008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8" name="Rectángulo 137">
          <a:extLst>
            <a:ext uri="{FF2B5EF4-FFF2-40B4-BE49-F238E27FC236}">
              <a16:creationId xmlns:a16="http://schemas.microsoft.com/office/drawing/2014/main" xmlns="" id="{00000000-0008-0000-0100-00008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39" name="Rectángulo 138">
          <a:extLst>
            <a:ext uri="{FF2B5EF4-FFF2-40B4-BE49-F238E27FC236}">
              <a16:creationId xmlns:a16="http://schemas.microsoft.com/office/drawing/2014/main" xmlns="" id="{00000000-0008-0000-0100-00008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0" name="Rectángulo 139">
          <a:extLst>
            <a:ext uri="{FF2B5EF4-FFF2-40B4-BE49-F238E27FC236}">
              <a16:creationId xmlns:a16="http://schemas.microsoft.com/office/drawing/2014/main" xmlns="" id="{00000000-0008-0000-0100-00008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1" name="Rectángulo 140">
          <a:extLst>
            <a:ext uri="{FF2B5EF4-FFF2-40B4-BE49-F238E27FC236}">
              <a16:creationId xmlns:a16="http://schemas.microsoft.com/office/drawing/2014/main" xmlns="" id="{00000000-0008-0000-0100-00008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2" name="Rectángulo 141">
          <a:extLst>
            <a:ext uri="{FF2B5EF4-FFF2-40B4-BE49-F238E27FC236}">
              <a16:creationId xmlns:a16="http://schemas.microsoft.com/office/drawing/2014/main" xmlns="" id="{00000000-0008-0000-0100-00008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3" name="Rectángulo 142">
          <a:extLst>
            <a:ext uri="{FF2B5EF4-FFF2-40B4-BE49-F238E27FC236}">
              <a16:creationId xmlns:a16="http://schemas.microsoft.com/office/drawing/2014/main" xmlns="" id="{00000000-0008-0000-0100-00008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4" name="Rectángulo 143">
          <a:extLst>
            <a:ext uri="{FF2B5EF4-FFF2-40B4-BE49-F238E27FC236}">
              <a16:creationId xmlns:a16="http://schemas.microsoft.com/office/drawing/2014/main" xmlns="" id="{00000000-0008-0000-0100-00009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5" name="Rectángulo 144">
          <a:extLst>
            <a:ext uri="{FF2B5EF4-FFF2-40B4-BE49-F238E27FC236}">
              <a16:creationId xmlns:a16="http://schemas.microsoft.com/office/drawing/2014/main" xmlns="" id="{00000000-0008-0000-0100-00009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6" name="Rectángulo 145">
          <a:extLst>
            <a:ext uri="{FF2B5EF4-FFF2-40B4-BE49-F238E27FC236}">
              <a16:creationId xmlns:a16="http://schemas.microsoft.com/office/drawing/2014/main" xmlns="" id="{00000000-0008-0000-0100-00009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7" name="Rectángulo 146">
          <a:extLst>
            <a:ext uri="{FF2B5EF4-FFF2-40B4-BE49-F238E27FC236}">
              <a16:creationId xmlns:a16="http://schemas.microsoft.com/office/drawing/2014/main" xmlns="" id="{00000000-0008-0000-0100-00009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148" name="Rectángulo 147">
          <a:extLst>
            <a:ext uri="{FF2B5EF4-FFF2-40B4-BE49-F238E27FC236}">
              <a16:creationId xmlns:a16="http://schemas.microsoft.com/office/drawing/2014/main" xmlns="" id="{00000000-0008-0000-0100-000094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49" name="Rectángulo 148">
          <a:extLst>
            <a:ext uri="{FF2B5EF4-FFF2-40B4-BE49-F238E27FC236}">
              <a16:creationId xmlns:a16="http://schemas.microsoft.com/office/drawing/2014/main" xmlns="" id="{00000000-0008-0000-0100-00009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0" name="Rectángulo 149">
          <a:extLst>
            <a:ext uri="{FF2B5EF4-FFF2-40B4-BE49-F238E27FC236}">
              <a16:creationId xmlns:a16="http://schemas.microsoft.com/office/drawing/2014/main" xmlns="" id="{00000000-0008-0000-0100-00009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1" name="Rectángulo 150">
          <a:extLst>
            <a:ext uri="{FF2B5EF4-FFF2-40B4-BE49-F238E27FC236}">
              <a16:creationId xmlns:a16="http://schemas.microsoft.com/office/drawing/2014/main" xmlns="" id="{00000000-0008-0000-0100-00009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2" name="Rectángulo 151">
          <a:extLst>
            <a:ext uri="{FF2B5EF4-FFF2-40B4-BE49-F238E27FC236}">
              <a16:creationId xmlns:a16="http://schemas.microsoft.com/office/drawing/2014/main" xmlns="" id="{00000000-0008-0000-0100-00009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3" name="Rectángulo 152">
          <a:extLst>
            <a:ext uri="{FF2B5EF4-FFF2-40B4-BE49-F238E27FC236}">
              <a16:creationId xmlns:a16="http://schemas.microsoft.com/office/drawing/2014/main" xmlns="" id="{00000000-0008-0000-0100-00009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4" name="Rectángulo 153">
          <a:extLst>
            <a:ext uri="{FF2B5EF4-FFF2-40B4-BE49-F238E27FC236}">
              <a16:creationId xmlns:a16="http://schemas.microsoft.com/office/drawing/2014/main" xmlns="" id="{00000000-0008-0000-0100-00009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5" name="Rectángulo 154">
          <a:extLst>
            <a:ext uri="{FF2B5EF4-FFF2-40B4-BE49-F238E27FC236}">
              <a16:creationId xmlns:a16="http://schemas.microsoft.com/office/drawing/2014/main" xmlns="" id="{00000000-0008-0000-0100-00009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6" name="Rectángulo 155">
          <a:extLst>
            <a:ext uri="{FF2B5EF4-FFF2-40B4-BE49-F238E27FC236}">
              <a16:creationId xmlns:a16="http://schemas.microsoft.com/office/drawing/2014/main" xmlns="" id="{00000000-0008-0000-0100-00009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7" name="Rectángulo 156">
          <a:extLst>
            <a:ext uri="{FF2B5EF4-FFF2-40B4-BE49-F238E27FC236}">
              <a16:creationId xmlns:a16="http://schemas.microsoft.com/office/drawing/2014/main" xmlns="" id="{00000000-0008-0000-0100-00009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8" name="Rectángulo 157">
          <a:extLst>
            <a:ext uri="{FF2B5EF4-FFF2-40B4-BE49-F238E27FC236}">
              <a16:creationId xmlns:a16="http://schemas.microsoft.com/office/drawing/2014/main" xmlns="" id="{00000000-0008-0000-0100-00009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59" name="Rectángulo 158">
          <a:extLst>
            <a:ext uri="{FF2B5EF4-FFF2-40B4-BE49-F238E27FC236}">
              <a16:creationId xmlns:a16="http://schemas.microsoft.com/office/drawing/2014/main" xmlns="" id="{00000000-0008-0000-0100-00009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0" name="Rectángulo 159">
          <a:extLst>
            <a:ext uri="{FF2B5EF4-FFF2-40B4-BE49-F238E27FC236}">
              <a16:creationId xmlns:a16="http://schemas.microsoft.com/office/drawing/2014/main" xmlns="" id="{00000000-0008-0000-0100-0000A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1" name="Rectángulo 160">
          <a:extLst>
            <a:ext uri="{FF2B5EF4-FFF2-40B4-BE49-F238E27FC236}">
              <a16:creationId xmlns:a16="http://schemas.microsoft.com/office/drawing/2014/main" xmlns="" id="{00000000-0008-0000-0100-0000A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2" name="Rectángulo 161">
          <a:extLst>
            <a:ext uri="{FF2B5EF4-FFF2-40B4-BE49-F238E27FC236}">
              <a16:creationId xmlns:a16="http://schemas.microsoft.com/office/drawing/2014/main" xmlns="" id="{00000000-0008-0000-0100-0000A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3" name="Rectángulo 162">
          <a:extLst>
            <a:ext uri="{FF2B5EF4-FFF2-40B4-BE49-F238E27FC236}">
              <a16:creationId xmlns:a16="http://schemas.microsoft.com/office/drawing/2014/main" xmlns="" id="{00000000-0008-0000-0100-0000A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4" name="Rectángulo 163">
          <a:extLst>
            <a:ext uri="{FF2B5EF4-FFF2-40B4-BE49-F238E27FC236}">
              <a16:creationId xmlns:a16="http://schemas.microsoft.com/office/drawing/2014/main" xmlns="" id="{00000000-0008-0000-0100-0000A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5" name="Rectángulo 164">
          <a:extLst>
            <a:ext uri="{FF2B5EF4-FFF2-40B4-BE49-F238E27FC236}">
              <a16:creationId xmlns:a16="http://schemas.microsoft.com/office/drawing/2014/main" xmlns="" id="{00000000-0008-0000-0100-0000A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6" name="Rectángulo 165">
          <a:extLst>
            <a:ext uri="{FF2B5EF4-FFF2-40B4-BE49-F238E27FC236}">
              <a16:creationId xmlns:a16="http://schemas.microsoft.com/office/drawing/2014/main" xmlns="" id="{00000000-0008-0000-0100-0000A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7" name="Rectángulo 166">
          <a:extLst>
            <a:ext uri="{FF2B5EF4-FFF2-40B4-BE49-F238E27FC236}">
              <a16:creationId xmlns:a16="http://schemas.microsoft.com/office/drawing/2014/main" xmlns="" id="{00000000-0008-0000-0100-0000A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8" name="Rectángulo 167">
          <a:extLst>
            <a:ext uri="{FF2B5EF4-FFF2-40B4-BE49-F238E27FC236}">
              <a16:creationId xmlns:a16="http://schemas.microsoft.com/office/drawing/2014/main" xmlns="" id="{00000000-0008-0000-0100-0000A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69" name="Rectángulo 168">
          <a:extLst>
            <a:ext uri="{FF2B5EF4-FFF2-40B4-BE49-F238E27FC236}">
              <a16:creationId xmlns:a16="http://schemas.microsoft.com/office/drawing/2014/main" xmlns="" id="{00000000-0008-0000-0100-0000A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0" name="Rectángulo 169">
          <a:extLst>
            <a:ext uri="{FF2B5EF4-FFF2-40B4-BE49-F238E27FC236}">
              <a16:creationId xmlns:a16="http://schemas.microsoft.com/office/drawing/2014/main" xmlns="" id="{00000000-0008-0000-0100-0000A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1" name="Rectángulo 170">
          <a:extLst>
            <a:ext uri="{FF2B5EF4-FFF2-40B4-BE49-F238E27FC236}">
              <a16:creationId xmlns:a16="http://schemas.microsoft.com/office/drawing/2014/main" xmlns="" id="{00000000-0008-0000-0100-0000A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2" name="Rectángulo 171">
          <a:extLst>
            <a:ext uri="{FF2B5EF4-FFF2-40B4-BE49-F238E27FC236}">
              <a16:creationId xmlns:a16="http://schemas.microsoft.com/office/drawing/2014/main" xmlns="" id="{00000000-0008-0000-0100-0000A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3" name="Rectángulo 172">
          <a:extLst>
            <a:ext uri="{FF2B5EF4-FFF2-40B4-BE49-F238E27FC236}">
              <a16:creationId xmlns:a16="http://schemas.microsoft.com/office/drawing/2014/main" xmlns="" id="{00000000-0008-0000-0100-0000A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4" name="Rectángulo 173">
          <a:extLst>
            <a:ext uri="{FF2B5EF4-FFF2-40B4-BE49-F238E27FC236}">
              <a16:creationId xmlns:a16="http://schemas.microsoft.com/office/drawing/2014/main" xmlns="" id="{00000000-0008-0000-0100-0000A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5" name="Rectángulo 174">
          <a:extLst>
            <a:ext uri="{FF2B5EF4-FFF2-40B4-BE49-F238E27FC236}">
              <a16:creationId xmlns:a16="http://schemas.microsoft.com/office/drawing/2014/main" xmlns="" id="{00000000-0008-0000-0100-0000A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6" name="Rectángulo 175">
          <a:extLst>
            <a:ext uri="{FF2B5EF4-FFF2-40B4-BE49-F238E27FC236}">
              <a16:creationId xmlns:a16="http://schemas.microsoft.com/office/drawing/2014/main" xmlns="" id="{00000000-0008-0000-0100-0000B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7" name="Rectángulo 176">
          <a:extLst>
            <a:ext uri="{FF2B5EF4-FFF2-40B4-BE49-F238E27FC236}">
              <a16:creationId xmlns:a16="http://schemas.microsoft.com/office/drawing/2014/main" xmlns="" id="{00000000-0008-0000-0100-0000B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8" name="Rectángulo 177">
          <a:extLst>
            <a:ext uri="{FF2B5EF4-FFF2-40B4-BE49-F238E27FC236}">
              <a16:creationId xmlns:a16="http://schemas.microsoft.com/office/drawing/2014/main" xmlns="" id="{00000000-0008-0000-0100-0000B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79" name="Rectángulo 178">
          <a:extLst>
            <a:ext uri="{FF2B5EF4-FFF2-40B4-BE49-F238E27FC236}">
              <a16:creationId xmlns:a16="http://schemas.microsoft.com/office/drawing/2014/main" xmlns="" id="{00000000-0008-0000-0100-0000B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0" name="Rectángulo 179">
          <a:extLst>
            <a:ext uri="{FF2B5EF4-FFF2-40B4-BE49-F238E27FC236}">
              <a16:creationId xmlns:a16="http://schemas.microsoft.com/office/drawing/2014/main" xmlns="" id="{00000000-0008-0000-0100-0000B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1" name="Rectángulo 180">
          <a:extLst>
            <a:ext uri="{FF2B5EF4-FFF2-40B4-BE49-F238E27FC236}">
              <a16:creationId xmlns:a16="http://schemas.microsoft.com/office/drawing/2014/main" xmlns="" id="{00000000-0008-0000-0100-0000B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2" name="Rectángulo 181">
          <a:extLst>
            <a:ext uri="{FF2B5EF4-FFF2-40B4-BE49-F238E27FC236}">
              <a16:creationId xmlns:a16="http://schemas.microsoft.com/office/drawing/2014/main" xmlns="" id="{00000000-0008-0000-0100-0000B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183" name="Rectángulo 182">
          <a:extLst>
            <a:ext uri="{FF2B5EF4-FFF2-40B4-BE49-F238E27FC236}">
              <a16:creationId xmlns:a16="http://schemas.microsoft.com/office/drawing/2014/main" xmlns="" id="{00000000-0008-0000-0100-0000B7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4" name="Rectángulo 183">
          <a:extLst>
            <a:ext uri="{FF2B5EF4-FFF2-40B4-BE49-F238E27FC236}">
              <a16:creationId xmlns:a16="http://schemas.microsoft.com/office/drawing/2014/main" xmlns="" id="{00000000-0008-0000-0100-0000B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5" name="Rectángulo 184">
          <a:extLst>
            <a:ext uri="{FF2B5EF4-FFF2-40B4-BE49-F238E27FC236}">
              <a16:creationId xmlns:a16="http://schemas.microsoft.com/office/drawing/2014/main" xmlns="" id="{00000000-0008-0000-0100-0000B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6" name="Rectángulo 185">
          <a:extLst>
            <a:ext uri="{FF2B5EF4-FFF2-40B4-BE49-F238E27FC236}">
              <a16:creationId xmlns:a16="http://schemas.microsoft.com/office/drawing/2014/main" xmlns="" id="{00000000-0008-0000-0100-0000B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7" name="Rectángulo 186">
          <a:extLst>
            <a:ext uri="{FF2B5EF4-FFF2-40B4-BE49-F238E27FC236}">
              <a16:creationId xmlns:a16="http://schemas.microsoft.com/office/drawing/2014/main" xmlns="" id="{00000000-0008-0000-0100-0000B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8" name="Rectángulo 187">
          <a:extLst>
            <a:ext uri="{FF2B5EF4-FFF2-40B4-BE49-F238E27FC236}">
              <a16:creationId xmlns:a16="http://schemas.microsoft.com/office/drawing/2014/main" xmlns="" id="{00000000-0008-0000-0100-0000B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89" name="Rectángulo 188">
          <a:extLst>
            <a:ext uri="{FF2B5EF4-FFF2-40B4-BE49-F238E27FC236}">
              <a16:creationId xmlns:a16="http://schemas.microsoft.com/office/drawing/2014/main" xmlns="" id="{00000000-0008-0000-0100-0000B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0" name="Rectángulo 189">
          <a:extLst>
            <a:ext uri="{FF2B5EF4-FFF2-40B4-BE49-F238E27FC236}">
              <a16:creationId xmlns:a16="http://schemas.microsoft.com/office/drawing/2014/main" xmlns="" id="{00000000-0008-0000-0100-0000B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1" name="Rectángulo 190">
          <a:extLst>
            <a:ext uri="{FF2B5EF4-FFF2-40B4-BE49-F238E27FC236}">
              <a16:creationId xmlns:a16="http://schemas.microsoft.com/office/drawing/2014/main" xmlns="" id="{00000000-0008-0000-0100-0000B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2" name="Rectángulo 191">
          <a:extLst>
            <a:ext uri="{FF2B5EF4-FFF2-40B4-BE49-F238E27FC236}">
              <a16:creationId xmlns:a16="http://schemas.microsoft.com/office/drawing/2014/main" xmlns="" id="{00000000-0008-0000-0100-0000C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3" name="Rectángulo 192">
          <a:extLst>
            <a:ext uri="{FF2B5EF4-FFF2-40B4-BE49-F238E27FC236}">
              <a16:creationId xmlns:a16="http://schemas.microsoft.com/office/drawing/2014/main" xmlns="" id="{00000000-0008-0000-0100-0000C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4" name="Rectángulo 193">
          <a:extLst>
            <a:ext uri="{FF2B5EF4-FFF2-40B4-BE49-F238E27FC236}">
              <a16:creationId xmlns:a16="http://schemas.microsoft.com/office/drawing/2014/main" xmlns="" id="{00000000-0008-0000-0100-0000C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5" name="Rectángulo 194">
          <a:extLst>
            <a:ext uri="{FF2B5EF4-FFF2-40B4-BE49-F238E27FC236}">
              <a16:creationId xmlns:a16="http://schemas.microsoft.com/office/drawing/2014/main" xmlns="" id="{00000000-0008-0000-0100-0000C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6" name="Rectángulo 195">
          <a:extLst>
            <a:ext uri="{FF2B5EF4-FFF2-40B4-BE49-F238E27FC236}">
              <a16:creationId xmlns:a16="http://schemas.microsoft.com/office/drawing/2014/main" xmlns="" id="{00000000-0008-0000-0100-0000C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7" name="Rectángulo 196">
          <a:extLst>
            <a:ext uri="{FF2B5EF4-FFF2-40B4-BE49-F238E27FC236}">
              <a16:creationId xmlns:a16="http://schemas.microsoft.com/office/drawing/2014/main" xmlns="" id="{00000000-0008-0000-0100-0000C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8" name="Rectángulo 197">
          <a:extLst>
            <a:ext uri="{FF2B5EF4-FFF2-40B4-BE49-F238E27FC236}">
              <a16:creationId xmlns:a16="http://schemas.microsoft.com/office/drawing/2014/main" xmlns="" id="{00000000-0008-0000-0100-0000C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199" name="Rectángulo 198">
          <a:extLst>
            <a:ext uri="{FF2B5EF4-FFF2-40B4-BE49-F238E27FC236}">
              <a16:creationId xmlns:a16="http://schemas.microsoft.com/office/drawing/2014/main" xmlns="" id="{00000000-0008-0000-0100-0000C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0" name="Rectángulo 199">
          <a:extLst>
            <a:ext uri="{FF2B5EF4-FFF2-40B4-BE49-F238E27FC236}">
              <a16:creationId xmlns:a16="http://schemas.microsoft.com/office/drawing/2014/main" xmlns="" id="{00000000-0008-0000-0100-0000C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1" name="Rectángulo 200">
          <a:extLst>
            <a:ext uri="{FF2B5EF4-FFF2-40B4-BE49-F238E27FC236}">
              <a16:creationId xmlns:a16="http://schemas.microsoft.com/office/drawing/2014/main" xmlns="" id="{00000000-0008-0000-0100-0000C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2" name="Rectángulo 201">
          <a:extLst>
            <a:ext uri="{FF2B5EF4-FFF2-40B4-BE49-F238E27FC236}">
              <a16:creationId xmlns:a16="http://schemas.microsoft.com/office/drawing/2014/main" xmlns="" id="{00000000-0008-0000-0100-0000C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3" name="Rectángulo 202">
          <a:extLst>
            <a:ext uri="{FF2B5EF4-FFF2-40B4-BE49-F238E27FC236}">
              <a16:creationId xmlns:a16="http://schemas.microsoft.com/office/drawing/2014/main" xmlns="" id="{00000000-0008-0000-0100-0000C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4" name="Rectángulo 203">
          <a:extLst>
            <a:ext uri="{FF2B5EF4-FFF2-40B4-BE49-F238E27FC236}">
              <a16:creationId xmlns:a16="http://schemas.microsoft.com/office/drawing/2014/main" xmlns="" id="{00000000-0008-0000-0100-0000C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5" name="Rectángulo 204">
          <a:extLst>
            <a:ext uri="{FF2B5EF4-FFF2-40B4-BE49-F238E27FC236}">
              <a16:creationId xmlns:a16="http://schemas.microsoft.com/office/drawing/2014/main" xmlns="" id="{00000000-0008-0000-0100-0000C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6" name="Rectángulo 205">
          <a:extLst>
            <a:ext uri="{FF2B5EF4-FFF2-40B4-BE49-F238E27FC236}">
              <a16:creationId xmlns:a16="http://schemas.microsoft.com/office/drawing/2014/main" xmlns="" id="{00000000-0008-0000-0100-0000C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7" name="Rectángulo 206">
          <a:extLst>
            <a:ext uri="{FF2B5EF4-FFF2-40B4-BE49-F238E27FC236}">
              <a16:creationId xmlns:a16="http://schemas.microsoft.com/office/drawing/2014/main" xmlns="" id="{00000000-0008-0000-0100-0000C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8" name="Rectángulo 207">
          <a:extLst>
            <a:ext uri="{FF2B5EF4-FFF2-40B4-BE49-F238E27FC236}">
              <a16:creationId xmlns:a16="http://schemas.microsoft.com/office/drawing/2014/main" xmlns="" id="{00000000-0008-0000-0100-0000D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09" name="Rectángulo 208">
          <a:extLst>
            <a:ext uri="{FF2B5EF4-FFF2-40B4-BE49-F238E27FC236}">
              <a16:creationId xmlns:a16="http://schemas.microsoft.com/office/drawing/2014/main" xmlns="" id="{00000000-0008-0000-0100-0000D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0" name="Rectángulo 209">
          <a:extLst>
            <a:ext uri="{FF2B5EF4-FFF2-40B4-BE49-F238E27FC236}">
              <a16:creationId xmlns:a16="http://schemas.microsoft.com/office/drawing/2014/main" xmlns="" id="{00000000-0008-0000-0100-0000D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11" name="Rectángulo 210">
          <a:extLst>
            <a:ext uri="{FF2B5EF4-FFF2-40B4-BE49-F238E27FC236}">
              <a16:creationId xmlns:a16="http://schemas.microsoft.com/office/drawing/2014/main" xmlns="" id="{00000000-0008-0000-0100-0000D300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2" name="Rectángulo 211">
          <a:extLst>
            <a:ext uri="{FF2B5EF4-FFF2-40B4-BE49-F238E27FC236}">
              <a16:creationId xmlns:a16="http://schemas.microsoft.com/office/drawing/2014/main" xmlns="" id="{00000000-0008-0000-0100-0000D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3" name="Rectángulo 212">
          <a:extLst>
            <a:ext uri="{FF2B5EF4-FFF2-40B4-BE49-F238E27FC236}">
              <a16:creationId xmlns:a16="http://schemas.microsoft.com/office/drawing/2014/main" xmlns="" id="{00000000-0008-0000-0100-0000D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4" name="Rectángulo 213">
          <a:extLst>
            <a:ext uri="{FF2B5EF4-FFF2-40B4-BE49-F238E27FC236}">
              <a16:creationId xmlns:a16="http://schemas.microsoft.com/office/drawing/2014/main" xmlns="" id="{00000000-0008-0000-0100-0000D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5" name="Rectángulo 214">
          <a:extLst>
            <a:ext uri="{FF2B5EF4-FFF2-40B4-BE49-F238E27FC236}">
              <a16:creationId xmlns:a16="http://schemas.microsoft.com/office/drawing/2014/main" xmlns="" id="{00000000-0008-0000-0100-0000D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6" name="Rectángulo 215">
          <a:extLst>
            <a:ext uri="{FF2B5EF4-FFF2-40B4-BE49-F238E27FC236}">
              <a16:creationId xmlns:a16="http://schemas.microsoft.com/office/drawing/2014/main" xmlns="" id="{00000000-0008-0000-0100-0000D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7" name="Rectángulo 216">
          <a:extLst>
            <a:ext uri="{FF2B5EF4-FFF2-40B4-BE49-F238E27FC236}">
              <a16:creationId xmlns:a16="http://schemas.microsoft.com/office/drawing/2014/main" xmlns="" id="{00000000-0008-0000-0100-0000D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8" name="Rectángulo 217">
          <a:extLst>
            <a:ext uri="{FF2B5EF4-FFF2-40B4-BE49-F238E27FC236}">
              <a16:creationId xmlns:a16="http://schemas.microsoft.com/office/drawing/2014/main" xmlns="" id="{00000000-0008-0000-0100-0000D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19" name="Rectángulo 218">
          <a:extLst>
            <a:ext uri="{FF2B5EF4-FFF2-40B4-BE49-F238E27FC236}">
              <a16:creationId xmlns:a16="http://schemas.microsoft.com/office/drawing/2014/main" xmlns="" id="{00000000-0008-0000-0100-0000D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0" name="Rectángulo 219">
          <a:extLst>
            <a:ext uri="{FF2B5EF4-FFF2-40B4-BE49-F238E27FC236}">
              <a16:creationId xmlns:a16="http://schemas.microsoft.com/office/drawing/2014/main" xmlns="" id="{00000000-0008-0000-0100-0000D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1" name="Rectángulo 220">
          <a:extLst>
            <a:ext uri="{FF2B5EF4-FFF2-40B4-BE49-F238E27FC236}">
              <a16:creationId xmlns:a16="http://schemas.microsoft.com/office/drawing/2014/main" xmlns="" id="{00000000-0008-0000-0100-0000D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2" name="Rectángulo 221">
          <a:extLst>
            <a:ext uri="{FF2B5EF4-FFF2-40B4-BE49-F238E27FC236}">
              <a16:creationId xmlns:a16="http://schemas.microsoft.com/office/drawing/2014/main" xmlns="" id="{00000000-0008-0000-0100-0000D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3" name="Rectángulo 222">
          <a:extLst>
            <a:ext uri="{FF2B5EF4-FFF2-40B4-BE49-F238E27FC236}">
              <a16:creationId xmlns:a16="http://schemas.microsoft.com/office/drawing/2014/main" xmlns="" id="{00000000-0008-0000-0100-0000D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4" name="Rectángulo 223">
          <a:extLst>
            <a:ext uri="{FF2B5EF4-FFF2-40B4-BE49-F238E27FC236}">
              <a16:creationId xmlns:a16="http://schemas.microsoft.com/office/drawing/2014/main" xmlns="" id="{00000000-0008-0000-0100-0000E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5" name="Rectángulo 224">
          <a:extLst>
            <a:ext uri="{FF2B5EF4-FFF2-40B4-BE49-F238E27FC236}">
              <a16:creationId xmlns:a16="http://schemas.microsoft.com/office/drawing/2014/main" xmlns="" id="{00000000-0008-0000-0100-0000E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6" name="Rectángulo 225">
          <a:extLst>
            <a:ext uri="{FF2B5EF4-FFF2-40B4-BE49-F238E27FC236}">
              <a16:creationId xmlns:a16="http://schemas.microsoft.com/office/drawing/2014/main" xmlns="" id="{00000000-0008-0000-0100-0000E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7" name="Rectángulo 226">
          <a:extLst>
            <a:ext uri="{FF2B5EF4-FFF2-40B4-BE49-F238E27FC236}">
              <a16:creationId xmlns:a16="http://schemas.microsoft.com/office/drawing/2014/main" xmlns="" id="{00000000-0008-0000-0100-0000E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8" name="Rectángulo 227">
          <a:extLst>
            <a:ext uri="{FF2B5EF4-FFF2-40B4-BE49-F238E27FC236}">
              <a16:creationId xmlns:a16="http://schemas.microsoft.com/office/drawing/2014/main" xmlns="" id="{00000000-0008-0000-0100-0000E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29" name="Rectángulo 228">
          <a:extLst>
            <a:ext uri="{FF2B5EF4-FFF2-40B4-BE49-F238E27FC236}">
              <a16:creationId xmlns:a16="http://schemas.microsoft.com/office/drawing/2014/main" xmlns="" id="{00000000-0008-0000-0100-0000E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0" name="Rectángulo 229">
          <a:extLst>
            <a:ext uri="{FF2B5EF4-FFF2-40B4-BE49-F238E27FC236}">
              <a16:creationId xmlns:a16="http://schemas.microsoft.com/office/drawing/2014/main" xmlns="" id="{00000000-0008-0000-0100-0000E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1" name="Rectángulo 230">
          <a:extLst>
            <a:ext uri="{FF2B5EF4-FFF2-40B4-BE49-F238E27FC236}">
              <a16:creationId xmlns:a16="http://schemas.microsoft.com/office/drawing/2014/main" xmlns="" id="{00000000-0008-0000-0100-0000E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2" name="Rectángulo 231">
          <a:extLst>
            <a:ext uri="{FF2B5EF4-FFF2-40B4-BE49-F238E27FC236}">
              <a16:creationId xmlns:a16="http://schemas.microsoft.com/office/drawing/2014/main" xmlns="" id="{00000000-0008-0000-0100-0000E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3" name="Rectángulo 232">
          <a:extLst>
            <a:ext uri="{FF2B5EF4-FFF2-40B4-BE49-F238E27FC236}">
              <a16:creationId xmlns:a16="http://schemas.microsoft.com/office/drawing/2014/main" xmlns="" id="{00000000-0008-0000-0100-0000E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4" name="Rectángulo 233">
          <a:extLst>
            <a:ext uri="{FF2B5EF4-FFF2-40B4-BE49-F238E27FC236}">
              <a16:creationId xmlns:a16="http://schemas.microsoft.com/office/drawing/2014/main" xmlns="" id="{00000000-0008-0000-0100-0000E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5" name="Rectángulo 234">
          <a:extLst>
            <a:ext uri="{FF2B5EF4-FFF2-40B4-BE49-F238E27FC236}">
              <a16:creationId xmlns:a16="http://schemas.microsoft.com/office/drawing/2014/main" xmlns="" id="{00000000-0008-0000-0100-0000E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6" name="Rectángulo 235">
          <a:extLst>
            <a:ext uri="{FF2B5EF4-FFF2-40B4-BE49-F238E27FC236}">
              <a16:creationId xmlns:a16="http://schemas.microsoft.com/office/drawing/2014/main" xmlns="" id="{00000000-0008-0000-0100-0000E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7" name="Rectángulo 236">
          <a:extLst>
            <a:ext uri="{FF2B5EF4-FFF2-40B4-BE49-F238E27FC236}">
              <a16:creationId xmlns:a16="http://schemas.microsoft.com/office/drawing/2014/main" xmlns="" id="{00000000-0008-0000-0100-0000E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238" name="Rectángulo 237">
          <a:extLst>
            <a:ext uri="{FF2B5EF4-FFF2-40B4-BE49-F238E27FC236}">
              <a16:creationId xmlns:a16="http://schemas.microsoft.com/office/drawing/2014/main" xmlns="" id="{00000000-0008-0000-0100-0000EE00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39" name="Rectángulo 238">
          <a:extLst>
            <a:ext uri="{FF2B5EF4-FFF2-40B4-BE49-F238E27FC236}">
              <a16:creationId xmlns:a16="http://schemas.microsoft.com/office/drawing/2014/main" xmlns="" id="{00000000-0008-0000-0100-0000E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0" name="Rectángulo 239">
          <a:extLst>
            <a:ext uri="{FF2B5EF4-FFF2-40B4-BE49-F238E27FC236}">
              <a16:creationId xmlns:a16="http://schemas.microsoft.com/office/drawing/2014/main" xmlns="" id="{00000000-0008-0000-0100-0000F0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1" name="Rectángulo 240">
          <a:extLst>
            <a:ext uri="{FF2B5EF4-FFF2-40B4-BE49-F238E27FC236}">
              <a16:creationId xmlns:a16="http://schemas.microsoft.com/office/drawing/2014/main" xmlns="" id="{00000000-0008-0000-0100-0000F1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2" name="Rectángulo 241">
          <a:extLst>
            <a:ext uri="{FF2B5EF4-FFF2-40B4-BE49-F238E27FC236}">
              <a16:creationId xmlns:a16="http://schemas.microsoft.com/office/drawing/2014/main" xmlns="" id="{00000000-0008-0000-0100-0000F2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3" name="Rectángulo 242">
          <a:extLst>
            <a:ext uri="{FF2B5EF4-FFF2-40B4-BE49-F238E27FC236}">
              <a16:creationId xmlns:a16="http://schemas.microsoft.com/office/drawing/2014/main" xmlns="" id="{00000000-0008-0000-0100-0000F3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4" name="Rectángulo 243">
          <a:extLst>
            <a:ext uri="{FF2B5EF4-FFF2-40B4-BE49-F238E27FC236}">
              <a16:creationId xmlns:a16="http://schemas.microsoft.com/office/drawing/2014/main" xmlns="" id="{00000000-0008-0000-0100-0000F4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5" name="Rectángulo 244">
          <a:extLst>
            <a:ext uri="{FF2B5EF4-FFF2-40B4-BE49-F238E27FC236}">
              <a16:creationId xmlns:a16="http://schemas.microsoft.com/office/drawing/2014/main" xmlns="" id="{00000000-0008-0000-0100-0000F5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6" name="Rectángulo 245">
          <a:extLst>
            <a:ext uri="{FF2B5EF4-FFF2-40B4-BE49-F238E27FC236}">
              <a16:creationId xmlns:a16="http://schemas.microsoft.com/office/drawing/2014/main" xmlns="" id="{00000000-0008-0000-0100-0000F6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7" name="Rectángulo 246">
          <a:extLst>
            <a:ext uri="{FF2B5EF4-FFF2-40B4-BE49-F238E27FC236}">
              <a16:creationId xmlns:a16="http://schemas.microsoft.com/office/drawing/2014/main" xmlns="" id="{00000000-0008-0000-0100-0000F7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8" name="Rectángulo 247">
          <a:extLst>
            <a:ext uri="{FF2B5EF4-FFF2-40B4-BE49-F238E27FC236}">
              <a16:creationId xmlns:a16="http://schemas.microsoft.com/office/drawing/2014/main" xmlns="" id="{00000000-0008-0000-0100-0000F8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49" name="Rectángulo 248">
          <a:extLst>
            <a:ext uri="{FF2B5EF4-FFF2-40B4-BE49-F238E27FC236}">
              <a16:creationId xmlns:a16="http://schemas.microsoft.com/office/drawing/2014/main" xmlns="" id="{00000000-0008-0000-0100-0000F9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0" name="Rectángulo 249">
          <a:extLst>
            <a:ext uri="{FF2B5EF4-FFF2-40B4-BE49-F238E27FC236}">
              <a16:creationId xmlns:a16="http://schemas.microsoft.com/office/drawing/2014/main" xmlns="" id="{00000000-0008-0000-0100-0000FA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1" name="Rectángulo 250">
          <a:extLst>
            <a:ext uri="{FF2B5EF4-FFF2-40B4-BE49-F238E27FC236}">
              <a16:creationId xmlns:a16="http://schemas.microsoft.com/office/drawing/2014/main" xmlns="" id="{00000000-0008-0000-0100-0000FB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2" name="Rectángulo 251">
          <a:extLst>
            <a:ext uri="{FF2B5EF4-FFF2-40B4-BE49-F238E27FC236}">
              <a16:creationId xmlns:a16="http://schemas.microsoft.com/office/drawing/2014/main" xmlns="" id="{00000000-0008-0000-0100-0000FC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3" name="Rectángulo 252">
          <a:extLst>
            <a:ext uri="{FF2B5EF4-FFF2-40B4-BE49-F238E27FC236}">
              <a16:creationId xmlns:a16="http://schemas.microsoft.com/office/drawing/2014/main" xmlns="" id="{00000000-0008-0000-0100-0000FD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4" name="Rectángulo 253">
          <a:extLst>
            <a:ext uri="{FF2B5EF4-FFF2-40B4-BE49-F238E27FC236}">
              <a16:creationId xmlns:a16="http://schemas.microsoft.com/office/drawing/2014/main" xmlns="" id="{00000000-0008-0000-0100-0000FE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5" name="Rectángulo 254">
          <a:extLst>
            <a:ext uri="{FF2B5EF4-FFF2-40B4-BE49-F238E27FC236}">
              <a16:creationId xmlns:a16="http://schemas.microsoft.com/office/drawing/2014/main" xmlns="" id="{00000000-0008-0000-0100-0000FF00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6" name="Rectángulo 255">
          <a:extLst>
            <a:ext uri="{FF2B5EF4-FFF2-40B4-BE49-F238E27FC236}">
              <a16:creationId xmlns:a16="http://schemas.microsoft.com/office/drawing/2014/main" xmlns="" id="{00000000-0008-0000-0100-00000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7" name="Rectángulo 256">
          <a:extLst>
            <a:ext uri="{FF2B5EF4-FFF2-40B4-BE49-F238E27FC236}">
              <a16:creationId xmlns:a16="http://schemas.microsoft.com/office/drawing/2014/main" xmlns="" id="{00000000-0008-0000-0100-00000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8" name="Rectángulo 257">
          <a:extLst>
            <a:ext uri="{FF2B5EF4-FFF2-40B4-BE49-F238E27FC236}">
              <a16:creationId xmlns:a16="http://schemas.microsoft.com/office/drawing/2014/main" xmlns="" id="{00000000-0008-0000-0100-00000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59" name="Rectángulo 258">
          <a:extLst>
            <a:ext uri="{FF2B5EF4-FFF2-40B4-BE49-F238E27FC236}">
              <a16:creationId xmlns:a16="http://schemas.microsoft.com/office/drawing/2014/main" xmlns="" id="{00000000-0008-0000-0100-00000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0" name="Rectángulo 259">
          <a:extLst>
            <a:ext uri="{FF2B5EF4-FFF2-40B4-BE49-F238E27FC236}">
              <a16:creationId xmlns:a16="http://schemas.microsoft.com/office/drawing/2014/main" xmlns="" id="{00000000-0008-0000-0100-00000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1" name="Rectángulo 260">
          <a:extLst>
            <a:ext uri="{FF2B5EF4-FFF2-40B4-BE49-F238E27FC236}">
              <a16:creationId xmlns:a16="http://schemas.microsoft.com/office/drawing/2014/main" xmlns="" id="{00000000-0008-0000-0100-00000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2" name="Rectángulo 261">
          <a:extLst>
            <a:ext uri="{FF2B5EF4-FFF2-40B4-BE49-F238E27FC236}">
              <a16:creationId xmlns:a16="http://schemas.microsoft.com/office/drawing/2014/main" xmlns="" id="{00000000-0008-0000-0100-00000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3" name="Rectángulo 262">
          <a:extLst>
            <a:ext uri="{FF2B5EF4-FFF2-40B4-BE49-F238E27FC236}">
              <a16:creationId xmlns:a16="http://schemas.microsoft.com/office/drawing/2014/main" xmlns="" id="{00000000-0008-0000-0100-00000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4" name="Rectángulo 263">
          <a:extLst>
            <a:ext uri="{FF2B5EF4-FFF2-40B4-BE49-F238E27FC236}">
              <a16:creationId xmlns:a16="http://schemas.microsoft.com/office/drawing/2014/main" xmlns="" id="{00000000-0008-0000-0100-00000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265" name="Rectángulo 264">
          <a:extLst>
            <a:ext uri="{FF2B5EF4-FFF2-40B4-BE49-F238E27FC236}">
              <a16:creationId xmlns:a16="http://schemas.microsoft.com/office/drawing/2014/main" xmlns="" id="{00000000-0008-0000-0100-000009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6" name="Rectángulo 265">
          <a:extLst>
            <a:ext uri="{FF2B5EF4-FFF2-40B4-BE49-F238E27FC236}">
              <a16:creationId xmlns:a16="http://schemas.microsoft.com/office/drawing/2014/main" xmlns="" id="{00000000-0008-0000-0100-00000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7" name="Rectángulo 266">
          <a:extLst>
            <a:ext uri="{FF2B5EF4-FFF2-40B4-BE49-F238E27FC236}">
              <a16:creationId xmlns:a16="http://schemas.microsoft.com/office/drawing/2014/main" xmlns="" id="{00000000-0008-0000-0100-00000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8" name="Rectángulo 267">
          <a:extLst>
            <a:ext uri="{FF2B5EF4-FFF2-40B4-BE49-F238E27FC236}">
              <a16:creationId xmlns:a16="http://schemas.microsoft.com/office/drawing/2014/main" xmlns="" id="{00000000-0008-0000-0100-00000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69" name="Rectángulo 268">
          <a:extLst>
            <a:ext uri="{FF2B5EF4-FFF2-40B4-BE49-F238E27FC236}">
              <a16:creationId xmlns:a16="http://schemas.microsoft.com/office/drawing/2014/main" xmlns="" id="{00000000-0008-0000-0100-00000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0" name="Rectángulo 269">
          <a:extLst>
            <a:ext uri="{FF2B5EF4-FFF2-40B4-BE49-F238E27FC236}">
              <a16:creationId xmlns:a16="http://schemas.microsoft.com/office/drawing/2014/main" xmlns="" id="{00000000-0008-0000-0100-00000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1" name="Rectángulo 270">
          <a:extLst>
            <a:ext uri="{FF2B5EF4-FFF2-40B4-BE49-F238E27FC236}">
              <a16:creationId xmlns:a16="http://schemas.microsoft.com/office/drawing/2014/main" xmlns="" id="{00000000-0008-0000-0100-00000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2" name="Rectángulo 271">
          <a:extLst>
            <a:ext uri="{FF2B5EF4-FFF2-40B4-BE49-F238E27FC236}">
              <a16:creationId xmlns:a16="http://schemas.microsoft.com/office/drawing/2014/main" xmlns="" id="{00000000-0008-0000-0100-00001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3" name="Rectángulo 272">
          <a:extLst>
            <a:ext uri="{FF2B5EF4-FFF2-40B4-BE49-F238E27FC236}">
              <a16:creationId xmlns:a16="http://schemas.microsoft.com/office/drawing/2014/main" xmlns="" id="{00000000-0008-0000-0100-00001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4" name="Rectángulo 273">
          <a:extLst>
            <a:ext uri="{FF2B5EF4-FFF2-40B4-BE49-F238E27FC236}">
              <a16:creationId xmlns:a16="http://schemas.microsoft.com/office/drawing/2014/main" xmlns="" id="{00000000-0008-0000-0100-00001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5" name="Rectángulo 274">
          <a:extLst>
            <a:ext uri="{FF2B5EF4-FFF2-40B4-BE49-F238E27FC236}">
              <a16:creationId xmlns:a16="http://schemas.microsoft.com/office/drawing/2014/main" xmlns="" id="{00000000-0008-0000-0100-00001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6" name="Rectángulo 275">
          <a:extLst>
            <a:ext uri="{FF2B5EF4-FFF2-40B4-BE49-F238E27FC236}">
              <a16:creationId xmlns:a16="http://schemas.microsoft.com/office/drawing/2014/main" xmlns="" id="{00000000-0008-0000-0100-00001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7" name="Rectángulo 276">
          <a:extLst>
            <a:ext uri="{FF2B5EF4-FFF2-40B4-BE49-F238E27FC236}">
              <a16:creationId xmlns:a16="http://schemas.microsoft.com/office/drawing/2014/main" xmlns="" id="{00000000-0008-0000-0100-00001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8" name="Rectángulo 277">
          <a:extLst>
            <a:ext uri="{FF2B5EF4-FFF2-40B4-BE49-F238E27FC236}">
              <a16:creationId xmlns:a16="http://schemas.microsoft.com/office/drawing/2014/main" xmlns="" id="{00000000-0008-0000-0100-00001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79" name="Rectángulo 278">
          <a:extLst>
            <a:ext uri="{FF2B5EF4-FFF2-40B4-BE49-F238E27FC236}">
              <a16:creationId xmlns:a16="http://schemas.microsoft.com/office/drawing/2014/main" xmlns="" id="{00000000-0008-0000-0100-00001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0" name="Rectángulo 279">
          <a:extLst>
            <a:ext uri="{FF2B5EF4-FFF2-40B4-BE49-F238E27FC236}">
              <a16:creationId xmlns:a16="http://schemas.microsoft.com/office/drawing/2014/main" xmlns="" id="{00000000-0008-0000-0100-00001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1" name="Rectángulo 280">
          <a:extLst>
            <a:ext uri="{FF2B5EF4-FFF2-40B4-BE49-F238E27FC236}">
              <a16:creationId xmlns:a16="http://schemas.microsoft.com/office/drawing/2014/main" xmlns="" id="{00000000-0008-0000-0100-00001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2" name="Rectángulo 281">
          <a:extLst>
            <a:ext uri="{FF2B5EF4-FFF2-40B4-BE49-F238E27FC236}">
              <a16:creationId xmlns:a16="http://schemas.microsoft.com/office/drawing/2014/main" xmlns="" id="{00000000-0008-0000-0100-00001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3" name="Rectángulo 282">
          <a:extLst>
            <a:ext uri="{FF2B5EF4-FFF2-40B4-BE49-F238E27FC236}">
              <a16:creationId xmlns:a16="http://schemas.microsoft.com/office/drawing/2014/main" xmlns="" id="{00000000-0008-0000-0100-00001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4" name="Rectángulo 283">
          <a:extLst>
            <a:ext uri="{FF2B5EF4-FFF2-40B4-BE49-F238E27FC236}">
              <a16:creationId xmlns:a16="http://schemas.microsoft.com/office/drawing/2014/main" xmlns="" id="{00000000-0008-0000-0100-00001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5" name="Rectángulo 284">
          <a:extLst>
            <a:ext uri="{FF2B5EF4-FFF2-40B4-BE49-F238E27FC236}">
              <a16:creationId xmlns:a16="http://schemas.microsoft.com/office/drawing/2014/main" xmlns="" id="{00000000-0008-0000-0100-00001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6" name="Rectángulo 285">
          <a:extLst>
            <a:ext uri="{FF2B5EF4-FFF2-40B4-BE49-F238E27FC236}">
              <a16:creationId xmlns:a16="http://schemas.microsoft.com/office/drawing/2014/main" xmlns="" id="{00000000-0008-0000-0100-00001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7" name="Rectángulo 286">
          <a:extLst>
            <a:ext uri="{FF2B5EF4-FFF2-40B4-BE49-F238E27FC236}">
              <a16:creationId xmlns:a16="http://schemas.microsoft.com/office/drawing/2014/main" xmlns="" id="{00000000-0008-0000-0100-00001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8" name="Rectángulo 287">
          <a:extLst>
            <a:ext uri="{FF2B5EF4-FFF2-40B4-BE49-F238E27FC236}">
              <a16:creationId xmlns:a16="http://schemas.microsoft.com/office/drawing/2014/main" xmlns="" id="{00000000-0008-0000-0100-00002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89" name="Rectángulo 288">
          <a:extLst>
            <a:ext uri="{FF2B5EF4-FFF2-40B4-BE49-F238E27FC236}">
              <a16:creationId xmlns:a16="http://schemas.microsoft.com/office/drawing/2014/main" xmlns="" id="{00000000-0008-0000-0100-00002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0" name="Rectángulo 289">
          <a:extLst>
            <a:ext uri="{FF2B5EF4-FFF2-40B4-BE49-F238E27FC236}">
              <a16:creationId xmlns:a16="http://schemas.microsoft.com/office/drawing/2014/main" xmlns="" id="{00000000-0008-0000-0100-00002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1" name="Rectángulo 290">
          <a:extLst>
            <a:ext uri="{FF2B5EF4-FFF2-40B4-BE49-F238E27FC236}">
              <a16:creationId xmlns:a16="http://schemas.microsoft.com/office/drawing/2014/main" xmlns="" id="{00000000-0008-0000-0100-00002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2" name="Rectángulo 291">
          <a:extLst>
            <a:ext uri="{FF2B5EF4-FFF2-40B4-BE49-F238E27FC236}">
              <a16:creationId xmlns:a16="http://schemas.microsoft.com/office/drawing/2014/main" xmlns="" id="{00000000-0008-0000-0100-00002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3" name="Rectángulo 292">
          <a:extLst>
            <a:ext uri="{FF2B5EF4-FFF2-40B4-BE49-F238E27FC236}">
              <a16:creationId xmlns:a16="http://schemas.microsoft.com/office/drawing/2014/main" xmlns="" id="{00000000-0008-0000-0100-00002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4" name="Rectángulo 293">
          <a:extLst>
            <a:ext uri="{FF2B5EF4-FFF2-40B4-BE49-F238E27FC236}">
              <a16:creationId xmlns:a16="http://schemas.microsoft.com/office/drawing/2014/main" xmlns="" id="{00000000-0008-0000-0100-00002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5" name="Rectángulo 294">
          <a:extLst>
            <a:ext uri="{FF2B5EF4-FFF2-40B4-BE49-F238E27FC236}">
              <a16:creationId xmlns:a16="http://schemas.microsoft.com/office/drawing/2014/main" xmlns="" id="{00000000-0008-0000-0100-00002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6" name="Rectángulo 295">
          <a:extLst>
            <a:ext uri="{FF2B5EF4-FFF2-40B4-BE49-F238E27FC236}">
              <a16:creationId xmlns:a16="http://schemas.microsoft.com/office/drawing/2014/main" xmlns="" id="{00000000-0008-0000-0100-00002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7" name="Rectángulo 296">
          <a:extLst>
            <a:ext uri="{FF2B5EF4-FFF2-40B4-BE49-F238E27FC236}">
              <a16:creationId xmlns:a16="http://schemas.microsoft.com/office/drawing/2014/main" xmlns="" id="{00000000-0008-0000-0100-00002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8" name="Rectángulo 297">
          <a:extLst>
            <a:ext uri="{FF2B5EF4-FFF2-40B4-BE49-F238E27FC236}">
              <a16:creationId xmlns:a16="http://schemas.microsoft.com/office/drawing/2014/main" xmlns="" id="{00000000-0008-0000-0100-00002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299" name="Rectángulo 298">
          <a:extLst>
            <a:ext uri="{FF2B5EF4-FFF2-40B4-BE49-F238E27FC236}">
              <a16:creationId xmlns:a16="http://schemas.microsoft.com/office/drawing/2014/main" xmlns="" id="{00000000-0008-0000-0100-00002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0" name="Rectángulo 299">
          <a:extLst>
            <a:ext uri="{FF2B5EF4-FFF2-40B4-BE49-F238E27FC236}">
              <a16:creationId xmlns:a16="http://schemas.microsoft.com/office/drawing/2014/main" xmlns="" id="{00000000-0008-0000-0100-00002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1" name="Rectángulo 300">
          <a:extLst>
            <a:ext uri="{FF2B5EF4-FFF2-40B4-BE49-F238E27FC236}">
              <a16:creationId xmlns:a16="http://schemas.microsoft.com/office/drawing/2014/main" xmlns="" id="{00000000-0008-0000-0100-00002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2" name="Rectángulo 301">
          <a:extLst>
            <a:ext uri="{FF2B5EF4-FFF2-40B4-BE49-F238E27FC236}">
              <a16:creationId xmlns:a16="http://schemas.microsoft.com/office/drawing/2014/main" xmlns="" id="{00000000-0008-0000-0100-00002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3" name="Rectángulo 302">
          <a:extLst>
            <a:ext uri="{FF2B5EF4-FFF2-40B4-BE49-F238E27FC236}">
              <a16:creationId xmlns:a16="http://schemas.microsoft.com/office/drawing/2014/main" xmlns="" id="{00000000-0008-0000-0100-00002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4" name="Rectángulo 303">
          <a:extLst>
            <a:ext uri="{FF2B5EF4-FFF2-40B4-BE49-F238E27FC236}">
              <a16:creationId xmlns:a16="http://schemas.microsoft.com/office/drawing/2014/main" xmlns="" id="{00000000-0008-0000-0100-00003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5" name="Rectángulo 304">
          <a:extLst>
            <a:ext uri="{FF2B5EF4-FFF2-40B4-BE49-F238E27FC236}">
              <a16:creationId xmlns:a16="http://schemas.microsoft.com/office/drawing/2014/main" xmlns="" id="{00000000-0008-0000-0100-00003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6" name="Rectángulo 305">
          <a:extLst>
            <a:ext uri="{FF2B5EF4-FFF2-40B4-BE49-F238E27FC236}">
              <a16:creationId xmlns:a16="http://schemas.microsoft.com/office/drawing/2014/main" xmlns="" id="{00000000-0008-0000-0100-00003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7" name="Rectángulo 306">
          <a:extLst>
            <a:ext uri="{FF2B5EF4-FFF2-40B4-BE49-F238E27FC236}">
              <a16:creationId xmlns:a16="http://schemas.microsoft.com/office/drawing/2014/main" xmlns="" id="{00000000-0008-0000-0100-00003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8" name="Rectángulo 307">
          <a:extLst>
            <a:ext uri="{FF2B5EF4-FFF2-40B4-BE49-F238E27FC236}">
              <a16:creationId xmlns:a16="http://schemas.microsoft.com/office/drawing/2014/main" xmlns="" id="{00000000-0008-0000-0100-00003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09" name="Rectángulo 308">
          <a:extLst>
            <a:ext uri="{FF2B5EF4-FFF2-40B4-BE49-F238E27FC236}">
              <a16:creationId xmlns:a16="http://schemas.microsoft.com/office/drawing/2014/main" xmlns="" id="{00000000-0008-0000-0100-00003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0" name="Rectángulo 309">
          <a:extLst>
            <a:ext uri="{FF2B5EF4-FFF2-40B4-BE49-F238E27FC236}">
              <a16:creationId xmlns:a16="http://schemas.microsoft.com/office/drawing/2014/main" xmlns="" id="{00000000-0008-0000-0100-00003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311" name="Rectángulo 310">
          <a:extLst>
            <a:ext uri="{FF2B5EF4-FFF2-40B4-BE49-F238E27FC236}">
              <a16:creationId xmlns:a16="http://schemas.microsoft.com/office/drawing/2014/main" xmlns="" id="{00000000-0008-0000-0100-000037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2" name="Rectángulo 311">
          <a:extLst>
            <a:ext uri="{FF2B5EF4-FFF2-40B4-BE49-F238E27FC236}">
              <a16:creationId xmlns:a16="http://schemas.microsoft.com/office/drawing/2014/main" xmlns="" id="{00000000-0008-0000-0100-00003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3" name="Rectángulo 312">
          <a:extLst>
            <a:ext uri="{FF2B5EF4-FFF2-40B4-BE49-F238E27FC236}">
              <a16:creationId xmlns:a16="http://schemas.microsoft.com/office/drawing/2014/main" xmlns="" id="{00000000-0008-0000-0100-00003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4" name="Rectángulo 313">
          <a:extLst>
            <a:ext uri="{FF2B5EF4-FFF2-40B4-BE49-F238E27FC236}">
              <a16:creationId xmlns:a16="http://schemas.microsoft.com/office/drawing/2014/main" xmlns="" id="{00000000-0008-0000-0100-00003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5" name="Rectángulo 314">
          <a:extLst>
            <a:ext uri="{FF2B5EF4-FFF2-40B4-BE49-F238E27FC236}">
              <a16:creationId xmlns:a16="http://schemas.microsoft.com/office/drawing/2014/main" xmlns="" id="{00000000-0008-0000-0100-00003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6" name="Rectángulo 315">
          <a:extLst>
            <a:ext uri="{FF2B5EF4-FFF2-40B4-BE49-F238E27FC236}">
              <a16:creationId xmlns:a16="http://schemas.microsoft.com/office/drawing/2014/main" xmlns="" id="{00000000-0008-0000-0100-00003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7" name="Rectángulo 316">
          <a:extLst>
            <a:ext uri="{FF2B5EF4-FFF2-40B4-BE49-F238E27FC236}">
              <a16:creationId xmlns:a16="http://schemas.microsoft.com/office/drawing/2014/main" xmlns="" id="{00000000-0008-0000-0100-00003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8" name="Rectángulo 317">
          <a:extLst>
            <a:ext uri="{FF2B5EF4-FFF2-40B4-BE49-F238E27FC236}">
              <a16:creationId xmlns:a16="http://schemas.microsoft.com/office/drawing/2014/main" xmlns="" id="{00000000-0008-0000-0100-00003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19" name="Rectángulo 318">
          <a:extLst>
            <a:ext uri="{FF2B5EF4-FFF2-40B4-BE49-F238E27FC236}">
              <a16:creationId xmlns:a16="http://schemas.microsoft.com/office/drawing/2014/main" xmlns="" id="{00000000-0008-0000-0100-00003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0" name="Rectángulo 319">
          <a:extLst>
            <a:ext uri="{FF2B5EF4-FFF2-40B4-BE49-F238E27FC236}">
              <a16:creationId xmlns:a16="http://schemas.microsoft.com/office/drawing/2014/main" xmlns="" id="{00000000-0008-0000-0100-00004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1" name="Rectángulo 320">
          <a:extLst>
            <a:ext uri="{FF2B5EF4-FFF2-40B4-BE49-F238E27FC236}">
              <a16:creationId xmlns:a16="http://schemas.microsoft.com/office/drawing/2014/main" xmlns="" id="{00000000-0008-0000-0100-00004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2" name="Rectángulo 321">
          <a:extLst>
            <a:ext uri="{FF2B5EF4-FFF2-40B4-BE49-F238E27FC236}">
              <a16:creationId xmlns:a16="http://schemas.microsoft.com/office/drawing/2014/main" xmlns="" id="{00000000-0008-0000-0100-00004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3" name="Rectángulo 322">
          <a:extLst>
            <a:ext uri="{FF2B5EF4-FFF2-40B4-BE49-F238E27FC236}">
              <a16:creationId xmlns:a16="http://schemas.microsoft.com/office/drawing/2014/main" xmlns="" id="{00000000-0008-0000-0100-00004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4" name="Rectángulo 323">
          <a:extLst>
            <a:ext uri="{FF2B5EF4-FFF2-40B4-BE49-F238E27FC236}">
              <a16:creationId xmlns:a16="http://schemas.microsoft.com/office/drawing/2014/main" xmlns="" id="{00000000-0008-0000-0100-00004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5" name="Rectángulo 324">
          <a:extLst>
            <a:ext uri="{FF2B5EF4-FFF2-40B4-BE49-F238E27FC236}">
              <a16:creationId xmlns:a16="http://schemas.microsoft.com/office/drawing/2014/main" xmlns="" id="{00000000-0008-0000-0100-00004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6" name="Rectángulo 325">
          <a:extLst>
            <a:ext uri="{FF2B5EF4-FFF2-40B4-BE49-F238E27FC236}">
              <a16:creationId xmlns:a16="http://schemas.microsoft.com/office/drawing/2014/main" xmlns="" id="{00000000-0008-0000-0100-00004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7" name="Rectángulo 326">
          <a:extLst>
            <a:ext uri="{FF2B5EF4-FFF2-40B4-BE49-F238E27FC236}">
              <a16:creationId xmlns:a16="http://schemas.microsoft.com/office/drawing/2014/main" xmlns="" id="{00000000-0008-0000-0100-00004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8" name="Rectángulo 327">
          <a:extLst>
            <a:ext uri="{FF2B5EF4-FFF2-40B4-BE49-F238E27FC236}">
              <a16:creationId xmlns:a16="http://schemas.microsoft.com/office/drawing/2014/main" xmlns="" id="{00000000-0008-0000-0100-00004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29" name="Rectángulo 328">
          <a:extLst>
            <a:ext uri="{FF2B5EF4-FFF2-40B4-BE49-F238E27FC236}">
              <a16:creationId xmlns:a16="http://schemas.microsoft.com/office/drawing/2014/main" xmlns="" id="{00000000-0008-0000-0100-00004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0" name="Rectángulo 329">
          <a:extLst>
            <a:ext uri="{FF2B5EF4-FFF2-40B4-BE49-F238E27FC236}">
              <a16:creationId xmlns:a16="http://schemas.microsoft.com/office/drawing/2014/main" xmlns="" id="{00000000-0008-0000-0100-00004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1" name="Rectángulo 330">
          <a:extLst>
            <a:ext uri="{FF2B5EF4-FFF2-40B4-BE49-F238E27FC236}">
              <a16:creationId xmlns:a16="http://schemas.microsoft.com/office/drawing/2014/main" xmlns="" id="{00000000-0008-0000-0100-00004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2" name="Rectángulo 331">
          <a:extLst>
            <a:ext uri="{FF2B5EF4-FFF2-40B4-BE49-F238E27FC236}">
              <a16:creationId xmlns:a16="http://schemas.microsoft.com/office/drawing/2014/main" xmlns="" id="{00000000-0008-0000-0100-00004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3" name="Rectángulo 332">
          <a:extLst>
            <a:ext uri="{FF2B5EF4-FFF2-40B4-BE49-F238E27FC236}">
              <a16:creationId xmlns:a16="http://schemas.microsoft.com/office/drawing/2014/main" xmlns="" id="{00000000-0008-0000-0100-00004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4" name="Rectángulo 333">
          <a:extLst>
            <a:ext uri="{FF2B5EF4-FFF2-40B4-BE49-F238E27FC236}">
              <a16:creationId xmlns:a16="http://schemas.microsoft.com/office/drawing/2014/main" xmlns="" id="{00000000-0008-0000-0100-00004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5" name="Rectángulo 334">
          <a:extLst>
            <a:ext uri="{FF2B5EF4-FFF2-40B4-BE49-F238E27FC236}">
              <a16:creationId xmlns:a16="http://schemas.microsoft.com/office/drawing/2014/main" xmlns="" id="{00000000-0008-0000-0100-00004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6" name="Rectángulo 335">
          <a:extLst>
            <a:ext uri="{FF2B5EF4-FFF2-40B4-BE49-F238E27FC236}">
              <a16:creationId xmlns:a16="http://schemas.microsoft.com/office/drawing/2014/main" xmlns="" id="{00000000-0008-0000-0100-00005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7" name="Rectángulo 336">
          <a:extLst>
            <a:ext uri="{FF2B5EF4-FFF2-40B4-BE49-F238E27FC236}">
              <a16:creationId xmlns:a16="http://schemas.microsoft.com/office/drawing/2014/main" xmlns="" id="{00000000-0008-0000-0100-00005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45719" cy="483722"/>
    <xdr:sp macro="" textlink="">
      <xdr:nvSpPr>
        <xdr:cNvPr id="338" name="Rectángulo 337">
          <a:extLst>
            <a:ext uri="{FF2B5EF4-FFF2-40B4-BE49-F238E27FC236}">
              <a16:creationId xmlns:a16="http://schemas.microsoft.com/office/drawing/2014/main" xmlns="" id="{00000000-0008-0000-0100-000052010000}"/>
            </a:ext>
          </a:extLst>
        </xdr:cNvPr>
        <xdr:cNvSpPr/>
      </xdr:nvSpPr>
      <xdr:spPr>
        <a:xfrm>
          <a:off x="762000" y="8953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39" name="Rectángulo 338">
          <a:extLst>
            <a:ext uri="{FF2B5EF4-FFF2-40B4-BE49-F238E27FC236}">
              <a16:creationId xmlns:a16="http://schemas.microsoft.com/office/drawing/2014/main" xmlns="" id="{00000000-0008-0000-0100-00005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0" name="Rectángulo 339">
          <a:extLst>
            <a:ext uri="{FF2B5EF4-FFF2-40B4-BE49-F238E27FC236}">
              <a16:creationId xmlns:a16="http://schemas.microsoft.com/office/drawing/2014/main" xmlns="" id="{00000000-0008-0000-0100-00005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1" name="Rectángulo 340">
          <a:extLst>
            <a:ext uri="{FF2B5EF4-FFF2-40B4-BE49-F238E27FC236}">
              <a16:creationId xmlns:a16="http://schemas.microsoft.com/office/drawing/2014/main" xmlns="" id="{00000000-0008-0000-0100-00005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2" name="Rectángulo 341">
          <a:extLst>
            <a:ext uri="{FF2B5EF4-FFF2-40B4-BE49-F238E27FC236}">
              <a16:creationId xmlns:a16="http://schemas.microsoft.com/office/drawing/2014/main" xmlns="" id="{00000000-0008-0000-0100-00005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3" name="Rectángulo 342">
          <a:extLst>
            <a:ext uri="{FF2B5EF4-FFF2-40B4-BE49-F238E27FC236}">
              <a16:creationId xmlns:a16="http://schemas.microsoft.com/office/drawing/2014/main" xmlns="" id="{00000000-0008-0000-0100-00005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4" name="Rectángulo 343">
          <a:extLst>
            <a:ext uri="{FF2B5EF4-FFF2-40B4-BE49-F238E27FC236}">
              <a16:creationId xmlns:a16="http://schemas.microsoft.com/office/drawing/2014/main" xmlns="" id="{00000000-0008-0000-0100-00005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5" name="Rectángulo 344">
          <a:extLst>
            <a:ext uri="{FF2B5EF4-FFF2-40B4-BE49-F238E27FC236}">
              <a16:creationId xmlns:a16="http://schemas.microsoft.com/office/drawing/2014/main" xmlns="" id="{00000000-0008-0000-0100-00005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6" name="Rectángulo 345">
          <a:extLst>
            <a:ext uri="{FF2B5EF4-FFF2-40B4-BE49-F238E27FC236}">
              <a16:creationId xmlns:a16="http://schemas.microsoft.com/office/drawing/2014/main" xmlns="" id="{00000000-0008-0000-0100-00005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7" name="Rectángulo 346">
          <a:extLst>
            <a:ext uri="{FF2B5EF4-FFF2-40B4-BE49-F238E27FC236}">
              <a16:creationId xmlns:a16="http://schemas.microsoft.com/office/drawing/2014/main" xmlns="" id="{00000000-0008-0000-0100-00005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8" name="Rectángulo 347">
          <a:extLst>
            <a:ext uri="{FF2B5EF4-FFF2-40B4-BE49-F238E27FC236}">
              <a16:creationId xmlns:a16="http://schemas.microsoft.com/office/drawing/2014/main" xmlns="" id="{00000000-0008-0000-0100-00005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49" name="Rectángulo 348">
          <a:extLst>
            <a:ext uri="{FF2B5EF4-FFF2-40B4-BE49-F238E27FC236}">
              <a16:creationId xmlns:a16="http://schemas.microsoft.com/office/drawing/2014/main" xmlns="" id="{00000000-0008-0000-0100-00005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0" name="Rectángulo 349">
          <a:extLst>
            <a:ext uri="{FF2B5EF4-FFF2-40B4-BE49-F238E27FC236}">
              <a16:creationId xmlns:a16="http://schemas.microsoft.com/office/drawing/2014/main" xmlns="" id="{00000000-0008-0000-0100-00005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1" name="Rectángulo 350">
          <a:extLst>
            <a:ext uri="{FF2B5EF4-FFF2-40B4-BE49-F238E27FC236}">
              <a16:creationId xmlns:a16="http://schemas.microsoft.com/office/drawing/2014/main" xmlns="" id="{00000000-0008-0000-0100-00005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2" name="Rectángulo 351">
          <a:extLst>
            <a:ext uri="{FF2B5EF4-FFF2-40B4-BE49-F238E27FC236}">
              <a16:creationId xmlns:a16="http://schemas.microsoft.com/office/drawing/2014/main" xmlns="" id="{00000000-0008-0000-0100-00006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3" name="Rectángulo 352">
          <a:extLst>
            <a:ext uri="{FF2B5EF4-FFF2-40B4-BE49-F238E27FC236}">
              <a16:creationId xmlns:a16="http://schemas.microsoft.com/office/drawing/2014/main" xmlns="" id="{00000000-0008-0000-0100-00006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4" name="Rectángulo 353">
          <a:extLst>
            <a:ext uri="{FF2B5EF4-FFF2-40B4-BE49-F238E27FC236}">
              <a16:creationId xmlns:a16="http://schemas.microsoft.com/office/drawing/2014/main" xmlns="" id="{00000000-0008-0000-0100-00006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5" name="Rectángulo 354">
          <a:extLst>
            <a:ext uri="{FF2B5EF4-FFF2-40B4-BE49-F238E27FC236}">
              <a16:creationId xmlns:a16="http://schemas.microsoft.com/office/drawing/2014/main" xmlns="" id="{00000000-0008-0000-0100-00006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6" name="Rectángulo 355">
          <a:extLst>
            <a:ext uri="{FF2B5EF4-FFF2-40B4-BE49-F238E27FC236}">
              <a16:creationId xmlns:a16="http://schemas.microsoft.com/office/drawing/2014/main" xmlns="" id="{00000000-0008-0000-0100-00006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7" name="Rectángulo 356">
          <a:extLst>
            <a:ext uri="{FF2B5EF4-FFF2-40B4-BE49-F238E27FC236}">
              <a16:creationId xmlns:a16="http://schemas.microsoft.com/office/drawing/2014/main" xmlns="" id="{00000000-0008-0000-0100-00006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8" name="Rectángulo 357">
          <a:extLst>
            <a:ext uri="{FF2B5EF4-FFF2-40B4-BE49-F238E27FC236}">
              <a16:creationId xmlns:a16="http://schemas.microsoft.com/office/drawing/2014/main" xmlns="" id="{00000000-0008-0000-0100-00006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59" name="Rectángulo 358">
          <a:extLst>
            <a:ext uri="{FF2B5EF4-FFF2-40B4-BE49-F238E27FC236}">
              <a16:creationId xmlns:a16="http://schemas.microsoft.com/office/drawing/2014/main" xmlns="" id="{00000000-0008-0000-0100-00006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0" name="Rectángulo 359">
          <a:extLst>
            <a:ext uri="{FF2B5EF4-FFF2-40B4-BE49-F238E27FC236}">
              <a16:creationId xmlns:a16="http://schemas.microsoft.com/office/drawing/2014/main" xmlns="" id="{00000000-0008-0000-0100-00006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1" name="Rectángulo 360">
          <a:extLst>
            <a:ext uri="{FF2B5EF4-FFF2-40B4-BE49-F238E27FC236}">
              <a16:creationId xmlns:a16="http://schemas.microsoft.com/office/drawing/2014/main" xmlns="" id="{00000000-0008-0000-0100-00006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2" name="Rectángulo 361">
          <a:extLst>
            <a:ext uri="{FF2B5EF4-FFF2-40B4-BE49-F238E27FC236}">
              <a16:creationId xmlns:a16="http://schemas.microsoft.com/office/drawing/2014/main" xmlns="" id="{00000000-0008-0000-0100-00006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3" name="Rectángulo 362">
          <a:extLst>
            <a:ext uri="{FF2B5EF4-FFF2-40B4-BE49-F238E27FC236}">
              <a16:creationId xmlns:a16="http://schemas.microsoft.com/office/drawing/2014/main" xmlns="" id="{00000000-0008-0000-0100-00006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4" name="Rectángulo 363">
          <a:extLst>
            <a:ext uri="{FF2B5EF4-FFF2-40B4-BE49-F238E27FC236}">
              <a16:creationId xmlns:a16="http://schemas.microsoft.com/office/drawing/2014/main" xmlns="" id="{00000000-0008-0000-0100-00006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5" name="Rectángulo 364">
          <a:extLst>
            <a:ext uri="{FF2B5EF4-FFF2-40B4-BE49-F238E27FC236}">
              <a16:creationId xmlns:a16="http://schemas.microsoft.com/office/drawing/2014/main" xmlns="" id="{00000000-0008-0000-0100-00006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6" name="Rectángulo 365">
          <a:extLst>
            <a:ext uri="{FF2B5EF4-FFF2-40B4-BE49-F238E27FC236}">
              <a16:creationId xmlns:a16="http://schemas.microsoft.com/office/drawing/2014/main" xmlns="" id="{00000000-0008-0000-0100-00006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7" name="Rectángulo 366">
          <a:extLst>
            <a:ext uri="{FF2B5EF4-FFF2-40B4-BE49-F238E27FC236}">
              <a16:creationId xmlns:a16="http://schemas.microsoft.com/office/drawing/2014/main" xmlns="" id="{00000000-0008-0000-0100-00006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6</xdr:row>
      <xdr:rowOff>0</xdr:rowOff>
    </xdr:from>
    <xdr:ext cx="184730" cy="483722"/>
    <xdr:sp macro="" textlink="">
      <xdr:nvSpPr>
        <xdr:cNvPr id="368" name="Rectángulo 367">
          <a:extLst>
            <a:ext uri="{FF2B5EF4-FFF2-40B4-BE49-F238E27FC236}">
              <a16:creationId xmlns:a16="http://schemas.microsoft.com/office/drawing/2014/main" xmlns="" id="{00000000-0008-0000-0100-000070010000}"/>
            </a:ext>
          </a:extLst>
        </xdr:cNvPr>
        <xdr:cNvSpPr/>
      </xdr:nvSpPr>
      <xdr:spPr>
        <a:xfrm>
          <a:off x="1819275"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69" name="Rectángulo 368">
          <a:extLst>
            <a:ext uri="{FF2B5EF4-FFF2-40B4-BE49-F238E27FC236}">
              <a16:creationId xmlns:a16="http://schemas.microsoft.com/office/drawing/2014/main" xmlns="" id="{00000000-0008-0000-0100-00007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0" name="Rectángulo 369">
          <a:extLst>
            <a:ext uri="{FF2B5EF4-FFF2-40B4-BE49-F238E27FC236}">
              <a16:creationId xmlns:a16="http://schemas.microsoft.com/office/drawing/2014/main" xmlns="" id="{00000000-0008-0000-0100-00007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1" name="Rectángulo 370">
          <a:extLst>
            <a:ext uri="{FF2B5EF4-FFF2-40B4-BE49-F238E27FC236}">
              <a16:creationId xmlns:a16="http://schemas.microsoft.com/office/drawing/2014/main" xmlns="" id="{00000000-0008-0000-0100-00007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2" name="Rectángulo 371">
          <a:extLst>
            <a:ext uri="{FF2B5EF4-FFF2-40B4-BE49-F238E27FC236}">
              <a16:creationId xmlns:a16="http://schemas.microsoft.com/office/drawing/2014/main" xmlns="" id="{00000000-0008-0000-0100-00007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3" name="Rectángulo 372">
          <a:extLst>
            <a:ext uri="{FF2B5EF4-FFF2-40B4-BE49-F238E27FC236}">
              <a16:creationId xmlns:a16="http://schemas.microsoft.com/office/drawing/2014/main" xmlns="" id="{00000000-0008-0000-0100-00007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4" name="Rectángulo 373">
          <a:extLst>
            <a:ext uri="{FF2B5EF4-FFF2-40B4-BE49-F238E27FC236}">
              <a16:creationId xmlns:a16="http://schemas.microsoft.com/office/drawing/2014/main" xmlns="" id="{00000000-0008-0000-0100-00007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5" name="Rectángulo 374">
          <a:extLst>
            <a:ext uri="{FF2B5EF4-FFF2-40B4-BE49-F238E27FC236}">
              <a16:creationId xmlns:a16="http://schemas.microsoft.com/office/drawing/2014/main" xmlns="" id="{00000000-0008-0000-0100-00007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6" name="Rectángulo 375">
          <a:extLst>
            <a:ext uri="{FF2B5EF4-FFF2-40B4-BE49-F238E27FC236}">
              <a16:creationId xmlns:a16="http://schemas.microsoft.com/office/drawing/2014/main" xmlns="" id="{00000000-0008-0000-0100-00007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7" name="Rectángulo 376">
          <a:extLst>
            <a:ext uri="{FF2B5EF4-FFF2-40B4-BE49-F238E27FC236}">
              <a16:creationId xmlns:a16="http://schemas.microsoft.com/office/drawing/2014/main" xmlns="" id="{00000000-0008-0000-0100-00007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8" name="Rectángulo 377">
          <a:extLst>
            <a:ext uri="{FF2B5EF4-FFF2-40B4-BE49-F238E27FC236}">
              <a16:creationId xmlns:a16="http://schemas.microsoft.com/office/drawing/2014/main" xmlns="" id="{00000000-0008-0000-0100-00007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79" name="Rectángulo 378">
          <a:extLst>
            <a:ext uri="{FF2B5EF4-FFF2-40B4-BE49-F238E27FC236}">
              <a16:creationId xmlns:a16="http://schemas.microsoft.com/office/drawing/2014/main" xmlns="" id="{00000000-0008-0000-0100-00007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0" name="Rectángulo 379">
          <a:extLst>
            <a:ext uri="{FF2B5EF4-FFF2-40B4-BE49-F238E27FC236}">
              <a16:creationId xmlns:a16="http://schemas.microsoft.com/office/drawing/2014/main" xmlns="" id="{00000000-0008-0000-0100-00007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1" name="Rectángulo 380">
          <a:extLst>
            <a:ext uri="{FF2B5EF4-FFF2-40B4-BE49-F238E27FC236}">
              <a16:creationId xmlns:a16="http://schemas.microsoft.com/office/drawing/2014/main" xmlns="" id="{00000000-0008-0000-0100-00007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2" name="Rectángulo 381">
          <a:extLst>
            <a:ext uri="{FF2B5EF4-FFF2-40B4-BE49-F238E27FC236}">
              <a16:creationId xmlns:a16="http://schemas.microsoft.com/office/drawing/2014/main" xmlns="" id="{00000000-0008-0000-0100-00007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3" name="Rectángulo 382">
          <a:extLst>
            <a:ext uri="{FF2B5EF4-FFF2-40B4-BE49-F238E27FC236}">
              <a16:creationId xmlns:a16="http://schemas.microsoft.com/office/drawing/2014/main" xmlns="" id="{00000000-0008-0000-0100-00007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4" name="Rectángulo 383">
          <a:extLst>
            <a:ext uri="{FF2B5EF4-FFF2-40B4-BE49-F238E27FC236}">
              <a16:creationId xmlns:a16="http://schemas.microsoft.com/office/drawing/2014/main" xmlns="" id="{00000000-0008-0000-0100-00008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5" name="Rectángulo 384">
          <a:extLst>
            <a:ext uri="{FF2B5EF4-FFF2-40B4-BE49-F238E27FC236}">
              <a16:creationId xmlns:a16="http://schemas.microsoft.com/office/drawing/2014/main" xmlns="" id="{00000000-0008-0000-0100-000081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6" name="Rectángulo 385">
          <a:extLst>
            <a:ext uri="{FF2B5EF4-FFF2-40B4-BE49-F238E27FC236}">
              <a16:creationId xmlns:a16="http://schemas.microsoft.com/office/drawing/2014/main" xmlns="" id="{00000000-0008-0000-0100-00008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7" name="Rectángulo 386">
          <a:extLst>
            <a:ext uri="{FF2B5EF4-FFF2-40B4-BE49-F238E27FC236}">
              <a16:creationId xmlns:a16="http://schemas.microsoft.com/office/drawing/2014/main" xmlns="" id="{00000000-0008-0000-0100-00008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8" name="Rectángulo 387">
          <a:extLst>
            <a:ext uri="{FF2B5EF4-FFF2-40B4-BE49-F238E27FC236}">
              <a16:creationId xmlns:a16="http://schemas.microsoft.com/office/drawing/2014/main" xmlns="" id="{00000000-0008-0000-0100-00008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89" name="Rectángulo 388">
          <a:extLst>
            <a:ext uri="{FF2B5EF4-FFF2-40B4-BE49-F238E27FC236}">
              <a16:creationId xmlns:a16="http://schemas.microsoft.com/office/drawing/2014/main" xmlns="" id="{00000000-0008-0000-0100-00008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0" name="Rectángulo 389">
          <a:extLst>
            <a:ext uri="{FF2B5EF4-FFF2-40B4-BE49-F238E27FC236}">
              <a16:creationId xmlns:a16="http://schemas.microsoft.com/office/drawing/2014/main" xmlns="" id="{00000000-0008-0000-0100-00008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1" name="Rectángulo 390">
          <a:extLst>
            <a:ext uri="{FF2B5EF4-FFF2-40B4-BE49-F238E27FC236}">
              <a16:creationId xmlns:a16="http://schemas.microsoft.com/office/drawing/2014/main" xmlns="" id="{00000000-0008-0000-0100-00008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2" name="Rectángulo 391">
          <a:extLst>
            <a:ext uri="{FF2B5EF4-FFF2-40B4-BE49-F238E27FC236}">
              <a16:creationId xmlns:a16="http://schemas.microsoft.com/office/drawing/2014/main" xmlns="" id="{00000000-0008-0000-0100-00008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3" name="Rectángulo 392">
          <a:extLst>
            <a:ext uri="{FF2B5EF4-FFF2-40B4-BE49-F238E27FC236}">
              <a16:creationId xmlns:a16="http://schemas.microsoft.com/office/drawing/2014/main" xmlns="" id="{00000000-0008-0000-0100-00008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4" name="Rectángulo 393">
          <a:extLst>
            <a:ext uri="{FF2B5EF4-FFF2-40B4-BE49-F238E27FC236}">
              <a16:creationId xmlns:a16="http://schemas.microsoft.com/office/drawing/2014/main" xmlns="" id="{00000000-0008-0000-0100-00008A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5" name="Rectángulo 394">
          <a:extLst>
            <a:ext uri="{FF2B5EF4-FFF2-40B4-BE49-F238E27FC236}">
              <a16:creationId xmlns:a16="http://schemas.microsoft.com/office/drawing/2014/main" xmlns="" id="{00000000-0008-0000-0100-00008B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6" name="Rectángulo 395">
          <a:extLst>
            <a:ext uri="{FF2B5EF4-FFF2-40B4-BE49-F238E27FC236}">
              <a16:creationId xmlns:a16="http://schemas.microsoft.com/office/drawing/2014/main" xmlns="" id="{00000000-0008-0000-0100-00008C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7" name="Rectángulo 396">
          <a:extLst>
            <a:ext uri="{FF2B5EF4-FFF2-40B4-BE49-F238E27FC236}">
              <a16:creationId xmlns:a16="http://schemas.microsoft.com/office/drawing/2014/main" xmlns="" id="{00000000-0008-0000-0100-00008D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8" name="Rectángulo 397">
          <a:extLst>
            <a:ext uri="{FF2B5EF4-FFF2-40B4-BE49-F238E27FC236}">
              <a16:creationId xmlns:a16="http://schemas.microsoft.com/office/drawing/2014/main" xmlns="" id="{00000000-0008-0000-0100-00008E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399" name="Rectángulo 398">
          <a:extLst>
            <a:ext uri="{FF2B5EF4-FFF2-40B4-BE49-F238E27FC236}">
              <a16:creationId xmlns:a16="http://schemas.microsoft.com/office/drawing/2014/main" xmlns="" id="{00000000-0008-0000-0100-00008F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0" name="Rectángulo 399">
          <a:extLst>
            <a:ext uri="{FF2B5EF4-FFF2-40B4-BE49-F238E27FC236}">
              <a16:creationId xmlns:a16="http://schemas.microsoft.com/office/drawing/2014/main" xmlns="" id="{00000000-0008-0000-0100-000090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2" name="Rectángulo 401">
          <a:extLst>
            <a:ext uri="{FF2B5EF4-FFF2-40B4-BE49-F238E27FC236}">
              <a16:creationId xmlns:a16="http://schemas.microsoft.com/office/drawing/2014/main" xmlns="" id="{00000000-0008-0000-0100-000092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3" name="Rectángulo 402">
          <a:extLst>
            <a:ext uri="{FF2B5EF4-FFF2-40B4-BE49-F238E27FC236}">
              <a16:creationId xmlns:a16="http://schemas.microsoft.com/office/drawing/2014/main" xmlns="" id="{00000000-0008-0000-0100-000093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4" name="Rectángulo 403">
          <a:extLst>
            <a:ext uri="{FF2B5EF4-FFF2-40B4-BE49-F238E27FC236}">
              <a16:creationId xmlns:a16="http://schemas.microsoft.com/office/drawing/2014/main" xmlns="" id="{00000000-0008-0000-0100-000094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5" name="Rectángulo 404">
          <a:extLst>
            <a:ext uri="{FF2B5EF4-FFF2-40B4-BE49-F238E27FC236}">
              <a16:creationId xmlns:a16="http://schemas.microsoft.com/office/drawing/2014/main" xmlns="" id="{00000000-0008-0000-0100-000095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6" name="Rectángulo 405">
          <a:extLst>
            <a:ext uri="{FF2B5EF4-FFF2-40B4-BE49-F238E27FC236}">
              <a16:creationId xmlns:a16="http://schemas.microsoft.com/office/drawing/2014/main" xmlns="" id="{00000000-0008-0000-0100-000096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7" name="Rectángulo 406">
          <a:extLst>
            <a:ext uri="{FF2B5EF4-FFF2-40B4-BE49-F238E27FC236}">
              <a16:creationId xmlns:a16="http://schemas.microsoft.com/office/drawing/2014/main" xmlns="" id="{00000000-0008-0000-0100-000097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8" name="Rectángulo 407">
          <a:extLst>
            <a:ext uri="{FF2B5EF4-FFF2-40B4-BE49-F238E27FC236}">
              <a16:creationId xmlns:a16="http://schemas.microsoft.com/office/drawing/2014/main" xmlns="" id="{00000000-0008-0000-0100-000098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6</xdr:row>
      <xdr:rowOff>0</xdr:rowOff>
    </xdr:from>
    <xdr:ext cx="184730" cy="483722"/>
    <xdr:sp macro="" textlink="">
      <xdr:nvSpPr>
        <xdr:cNvPr id="409" name="Rectángulo 408">
          <a:extLst>
            <a:ext uri="{FF2B5EF4-FFF2-40B4-BE49-F238E27FC236}">
              <a16:creationId xmlns:a16="http://schemas.microsoft.com/office/drawing/2014/main" xmlns="" id="{00000000-0008-0000-0100-000099010000}"/>
            </a:ext>
          </a:extLst>
        </xdr:cNvPr>
        <xdr:cNvSpPr/>
      </xdr:nvSpPr>
      <xdr:spPr>
        <a:xfrm>
          <a:off x="762000" y="895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0" name="Rectángulo 409">
          <a:extLst>
            <a:ext uri="{FF2B5EF4-FFF2-40B4-BE49-F238E27FC236}">
              <a16:creationId xmlns:a16="http://schemas.microsoft.com/office/drawing/2014/main" xmlns="" id="{00000000-0008-0000-0100-00009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1" name="Rectángulo 410">
          <a:extLst>
            <a:ext uri="{FF2B5EF4-FFF2-40B4-BE49-F238E27FC236}">
              <a16:creationId xmlns:a16="http://schemas.microsoft.com/office/drawing/2014/main" xmlns="" id="{00000000-0008-0000-0100-00009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2" name="Rectángulo 411">
          <a:extLst>
            <a:ext uri="{FF2B5EF4-FFF2-40B4-BE49-F238E27FC236}">
              <a16:creationId xmlns:a16="http://schemas.microsoft.com/office/drawing/2014/main" xmlns="" id="{00000000-0008-0000-0100-00009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3" name="Rectángulo 412">
          <a:extLst>
            <a:ext uri="{FF2B5EF4-FFF2-40B4-BE49-F238E27FC236}">
              <a16:creationId xmlns:a16="http://schemas.microsoft.com/office/drawing/2014/main" xmlns="" id="{00000000-0008-0000-0100-00009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4" name="Rectángulo 413">
          <a:extLst>
            <a:ext uri="{FF2B5EF4-FFF2-40B4-BE49-F238E27FC236}">
              <a16:creationId xmlns:a16="http://schemas.microsoft.com/office/drawing/2014/main" xmlns="" id="{00000000-0008-0000-0100-00009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210</xdr:row>
      <xdr:rowOff>0</xdr:rowOff>
    </xdr:from>
    <xdr:ext cx="184730" cy="483722"/>
    <xdr:sp macro="" textlink="">
      <xdr:nvSpPr>
        <xdr:cNvPr id="415" name="Rectángulo 414">
          <a:extLst>
            <a:ext uri="{FF2B5EF4-FFF2-40B4-BE49-F238E27FC236}">
              <a16:creationId xmlns:a16="http://schemas.microsoft.com/office/drawing/2014/main" xmlns="" id="{00000000-0008-0000-0100-00009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6" name="Rectángulo 1">
          <a:extLst>
            <a:ext uri="{FF2B5EF4-FFF2-40B4-BE49-F238E27FC236}">
              <a16:creationId xmlns:a16="http://schemas.microsoft.com/office/drawing/2014/main" xmlns="" id="{00000000-0008-0000-0100-0000A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7" name="Rectángulo 2">
          <a:extLst>
            <a:ext uri="{FF2B5EF4-FFF2-40B4-BE49-F238E27FC236}">
              <a16:creationId xmlns:a16="http://schemas.microsoft.com/office/drawing/2014/main" xmlns="" id="{00000000-0008-0000-0100-0000A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8" name="Rectángulo 3">
          <a:extLst>
            <a:ext uri="{FF2B5EF4-FFF2-40B4-BE49-F238E27FC236}">
              <a16:creationId xmlns:a16="http://schemas.microsoft.com/office/drawing/2014/main" xmlns="" id="{00000000-0008-0000-0100-0000A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19" name="Rectángulo 4">
          <a:extLst>
            <a:ext uri="{FF2B5EF4-FFF2-40B4-BE49-F238E27FC236}">
              <a16:creationId xmlns:a16="http://schemas.microsoft.com/office/drawing/2014/main" xmlns="" id="{00000000-0008-0000-0100-0000A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0" name="Rectángulo 5">
          <a:extLst>
            <a:ext uri="{FF2B5EF4-FFF2-40B4-BE49-F238E27FC236}">
              <a16:creationId xmlns:a16="http://schemas.microsoft.com/office/drawing/2014/main" xmlns="" id="{00000000-0008-0000-0100-0000A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1" name="Rectángulo 6">
          <a:extLst>
            <a:ext uri="{FF2B5EF4-FFF2-40B4-BE49-F238E27FC236}">
              <a16:creationId xmlns:a16="http://schemas.microsoft.com/office/drawing/2014/main" xmlns="" id="{00000000-0008-0000-0100-0000A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2" name="Rectángulo 7">
          <a:extLst>
            <a:ext uri="{FF2B5EF4-FFF2-40B4-BE49-F238E27FC236}">
              <a16:creationId xmlns:a16="http://schemas.microsoft.com/office/drawing/2014/main" xmlns="" id="{00000000-0008-0000-0100-0000A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3" name="Rectángulo 8">
          <a:extLst>
            <a:ext uri="{FF2B5EF4-FFF2-40B4-BE49-F238E27FC236}">
              <a16:creationId xmlns:a16="http://schemas.microsoft.com/office/drawing/2014/main" xmlns="" id="{00000000-0008-0000-0100-0000A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4" name="Rectángulo 9">
          <a:extLst>
            <a:ext uri="{FF2B5EF4-FFF2-40B4-BE49-F238E27FC236}">
              <a16:creationId xmlns:a16="http://schemas.microsoft.com/office/drawing/2014/main" xmlns="" id="{00000000-0008-0000-0100-0000A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5" name="Rectángulo 10">
          <a:extLst>
            <a:ext uri="{FF2B5EF4-FFF2-40B4-BE49-F238E27FC236}">
              <a16:creationId xmlns:a16="http://schemas.microsoft.com/office/drawing/2014/main" xmlns="" id="{00000000-0008-0000-0100-0000A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6" name="Rectángulo 11">
          <a:extLst>
            <a:ext uri="{FF2B5EF4-FFF2-40B4-BE49-F238E27FC236}">
              <a16:creationId xmlns:a16="http://schemas.microsoft.com/office/drawing/2014/main" xmlns="" id="{00000000-0008-0000-0100-0000A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7" name="Rectángulo 12">
          <a:extLst>
            <a:ext uri="{FF2B5EF4-FFF2-40B4-BE49-F238E27FC236}">
              <a16:creationId xmlns:a16="http://schemas.microsoft.com/office/drawing/2014/main" xmlns="" id="{00000000-0008-0000-0100-0000A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8" name="Rectángulo 13">
          <a:extLst>
            <a:ext uri="{FF2B5EF4-FFF2-40B4-BE49-F238E27FC236}">
              <a16:creationId xmlns:a16="http://schemas.microsoft.com/office/drawing/2014/main" xmlns="" id="{00000000-0008-0000-0100-0000A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29" name="Rectángulo 14">
          <a:extLst>
            <a:ext uri="{FF2B5EF4-FFF2-40B4-BE49-F238E27FC236}">
              <a16:creationId xmlns:a16="http://schemas.microsoft.com/office/drawing/2014/main" xmlns="" id="{00000000-0008-0000-0100-0000A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0" name="Rectángulo 15">
          <a:extLst>
            <a:ext uri="{FF2B5EF4-FFF2-40B4-BE49-F238E27FC236}">
              <a16:creationId xmlns:a16="http://schemas.microsoft.com/office/drawing/2014/main" xmlns="" id="{00000000-0008-0000-0100-0000A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1" name="Rectángulo 16">
          <a:extLst>
            <a:ext uri="{FF2B5EF4-FFF2-40B4-BE49-F238E27FC236}">
              <a16:creationId xmlns:a16="http://schemas.microsoft.com/office/drawing/2014/main" xmlns="" id="{00000000-0008-0000-0100-0000A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2" name="Rectángulo 17">
          <a:extLst>
            <a:ext uri="{FF2B5EF4-FFF2-40B4-BE49-F238E27FC236}">
              <a16:creationId xmlns:a16="http://schemas.microsoft.com/office/drawing/2014/main" xmlns="" id="{00000000-0008-0000-0100-0000B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3" name="Rectángulo 18">
          <a:extLst>
            <a:ext uri="{FF2B5EF4-FFF2-40B4-BE49-F238E27FC236}">
              <a16:creationId xmlns:a16="http://schemas.microsoft.com/office/drawing/2014/main" xmlns="" id="{00000000-0008-0000-0100-0000B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4" name="Rectángulo 19">
          <a:extLst>
            <a:ext uri="{FF2B5EF4-FFF2-40B4-BE49-F238E27FC236}">
              <a16:creationId xmlns:a16="http://schemas.microsoft.com/office/drawing/2014/main" xmlns="" id="{00000000-0008-0000-0100-0000B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435" name="Rectángulo 20">
          <a:extLst>
            <a:ext uri="{FF2B5EF4-FFF2-40B4-BE49-F238E27FC236}">
              <a16:creationId xmlns:a16="http://schemas.microsoft.com/office/drawing/2014/main" xmlns="" id="{00000000-0008-0000-0100-0000B301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6" name="Rectángulo 21">
          <a:extLst>
            <a:ext uri="{FF2B5EF4-FFF2-40B4-BE49-F238E27FC236}">
              <a16:creationId xmlns:a16="http://schemas.microsoft.com/office/drawing/2014/main" xmlns="" id="{00000000-0008-0000-0100-0000B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7" name="Rectángulo 22">
          <a:extLst>
            <a:ext uri="{FF2B5EF4-FFF2-40B4-BE49-F238E27FC236}">
              <a16:creationId xmlns:a16="http://schemas.microsoft.com/office/drawing/2014/main" xmlns="" id="{00000000-0008-0000-0100-0000B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8" name="Rectángulo 23">
          <a:extLst>
            <a:ext uri="{FF2B5EF4-FFF2-40B4-BE49-F238E27FC236}">
              <a16:creationId xmlns:a16="http://schemas.microsoft.com/office/drawing/2014/main" xmlns="" id="{00000000-0008-0000-0100-0000B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39" name="Rectángulo 24">
          <a:extLst>
            <a:ext uri="{FF2B5EF4-FFF2-40B4-BE49-F238E27FC236}">
              <a16:creationId xmlns:a16="http://schemas.microsoft.com/office/drawing/2014/main" xmlns="" id="{00000000-0008-0000-0100-0000B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0" name="Rectángulo 25">
          <a:extLst>
            <a:ext uri="{FF2B5EF4-FFF2-40B4-BE49-F238E27FC236}">
              <a16:creationId xmlns:a16="http://schemas.microsoft.com/office/drawing/2014/main" xmlns="" id="{00000000-0008-0000-0100-0000B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1" name="Rectángulo 26">
          <a:extLst>
            <a:ext uri="{FF2B5EF4-FFF2-40B4-BE49-F238E27FC236}">
              <a16:creationId xmlns:a16="http://schemas.microsoft.com/office/drawing/2014/main" xmlns="" id="{00000000-0008-0000-0100-0000B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2" name="Rectángulo 27">
          <a:extLst>
            <a:ext uri="{FF2B5EF4-FFF2-40B4-BE49-F238E27FC236}">
              <a16:creationId xmlns:a16="http://schemas.microsoft.com/office/drawing/2014/main" xmlns="" id="{00000000-0008-0000-0100-0000B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3" name="Rectángulo 28">
          <a:extLst>
            <a:ext uri="{FF2B5EF4-FFF2-40B4-BE49-F238E27FC236}">
              <a16:creationId xmlns:a16="http://schemas.microsoft.com/office/drawing/2014/main" xmlns="" id="{00000000-0008-0000-0100-0000B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4" name="Rectángulo 29">
          <a:extLst>
            <a:ext uri="{FF2B5EF4-FFF2-40B4-BE49-F238E27FC236}">
              <a16:creationId xmlns:a16="http://schemas.microsoft.com/office/drawing/2014/main" xmlns="" id="{00000000-0008-0000-0100-0000B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5" name="Rectángulo 30">
          <a:extLst>
            <a:ext uri="{FF2B5EF4-FFF2-40B4-BE49-F238E27FC236}">
              <a16:creationId xmlns:a16="http://schemas.microsoft.com/office/drawing/2014/main" xmlns="" id="{00000000-0008-0000-0100-0000B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6" name="Rectángulo 31">
          <a:extLst>
            <a:ext uri="{FF2B5EF4-FFF2-40B4-BE49-F238E27FC236}">
              <a16:creationId xmlns:a16="http://schemas.microsoft.com/office/drawing/2014/main" xmlns="" id="{00000000-0008-0000-0100-0000B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7" name="Rectángulo 32">
          <a:extLst>
            <a:ext uri="{FF2B5EF4-FFF2-40B4-BE49-F238E27FC236}">
              <a16:creationId xmlns:a16="http://schemas.microsoft.com/office/drawing/2014/main" xmlns="" id="{00000000-0008-0000-0100-0000B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8" name="Rectángulo 33">
          <a:extLst>
            <a:ext uri="{FF2B5EF4-FFF2-40B4-BE49-F238E27FC236}">
              <a16:creationId xmlns:a16="http://schemas.microsoft.com/office/drawing/2014/main" xmlns="" id="{00000000-0008-0000-0100-0000C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49" name="Rectángulo 34">
          <a:extLst>
            <a:ext uri="{FF2B5EF4-FFF2-40B4-BE49-F238E27FC236}">
              <a16:creationId xmlns:a16="http://schemas.microsoft.com/office/drawing/2014/main" xmlns="" id="{00000000-0008-0000-0100-0000C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0" name="Rectángulo 35">
          <a:extLst>
            <a:ext uri="{FF2B5EF4-FFF2-40B4-BE49-F238E27FC236}">
              <a16:creationId xmlns:a16="http://schemas.microsoft.com/office/drawing/2014/main" xmlns="" id="{00000000-0008-0000-0100-0000C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1" name="Rectángulo 36">
          <a:extLst>
            <a:ext uri="{FF2B5EF4-FFF2-40B4-BE49-F238E27FC236}">
              <a16:creationId xmlns:a16="http://schemas.microsoft.com/office/drawing/2014/main" xmlns="" id="{00000000-0008-0000-0100-0000C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2" name="Rectángulo 37">
          <a:extLst>
            <a:ext uri="{FF2B5EF4-FFF2-40B4-BE49-F238E27FC236}">
              <a16:creationId xmlns:a16="http://schemas.microsoft.com/office/drawing/2014/main" xmlns="" id="{00000000-0008-0000-0100-0000C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3" name="Rectángulo 38">
          <a:extLst>
            <a:ext uri="{FF2B5EF4-FFF2-40B4-BE49-F238E27FC236}">
              <a16:creationId xmlns:a16="http://schemas.microsoft.com/office/drawing/2014/main" xmlns="" id="{00000000-0008-0000-0100-0000C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4" name="Rectángulo 39">
          <a:extLst>
            <a:ext uri="{FF2B5EF4-FFF2-40B4-BE49-F238E27FC236}">
              <a16:creationId xmlns:a16="http://schemas.microsoft.com/office/drawing/2014/main" xmlns="" id="{00000000-0008-0000-0100-0000C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5" name="Rectángulo 40">
          <a:extLst>
            <a:ext uri="{FF2B5EF4-FFF2-40B4-BE49-F238E27FC236}">
              <a16:creationId xmlns:a16="http://schemas.microsoft.com/office/drawing/2014/main" xmlns="" id="{00000000-0008-0000-0100-0000C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6" name="Rectángulo 41">
          <a:extLst>
            <a:ext uri="{FF2B5EF4-FFF2-40B4-BE49-F238E27FC236}">
              <a16:creationId xmlns:a16="http://schemas.microsoft.com/office/drawing/2014/main" xmlns="" id="{00000000-0008-0000-0100-0000C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7" name="Rectángulo 42">
          <a:extLst>
            <a:ext uri="{FF2B5EF4-FFF2-40B4-BE49-F238E27FC236}">
              <a16:creationId xmlns:a16="http://schemas.microsoft.com/office/drawing/2014/main" xmlns="" id="{00000000-0008-0000-0100-0000C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8" name="Rectángulo 43">
          <a:extLst>
            <a:ext uri="{FF2B5EF4-FFF2-40B4-BE49-F238E27FC236}">
              <a16:creationId xmlns:a16="http://schemas.microsoft.com/office/drawing/2014/main" xmlns="" id="{00000000-0008-0000-0100-0000C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59" name="Rectángulo 44">
          <a:extLst>
            <a:ext uri="{FF2B5EF4-FFF2-40B4-BE49-F238E27FC236}">
              <a16:creationId xmlns:a16="http://schemas.microsoft.com/office/drawing/2014/main" xmlns="" id="{00000000-0008-0000-0100-0000C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0" name="Rectángulo 45">
          <a:extLst>
            <a:ext uri="{FF2B5EF4-FFF2-40B4-BE49-F238E27FC236}">
              <a16:creationId xmlns:a16="http://schemas.microsoft.com/office/drawing/2014/main" xmlns="" id="{00000000-0008-0000-0100-0000C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1" name="Rectángulo 46">
          <a:extLst>
            <a:ext uri="{FF2B5EF4-FFF2-40B4-BE49-F238E27FC236}">
              <a16:creationId xmlns:a16="http://schemas.microsoft.com/office/drawing/2014/main" xmlns="" id="{00000000-0008-0000-0100-0000C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462" name="Rectángulo 47">
          <a:extLst>
            <a:ext uri="{FF2B5EF4-FFF2-40B4-BE49-F238E27FC236}">
              <a16:creationId xmlns:a16="http://schemas.microsoft.com/office/drawing/2014/main" xmlns="" id="{00000000-0008-0000-0100-0000CE01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3" name="Rectángulo 48">
          <a:extLst>
            <a:ext uri="{FF2B5EF4-FFF2-40B4-BE49-F238E27FC236}">
              <a16:creationId xmlns:a16="http://schemas.microsoft.com/office/drawing/2014/main" xmlns="" id="{00000000-0008-0000-0100-0000C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4" name="Rectángulo 49">
          <a:extLst>
            <a:ext uri="{FF2B5EF4-FFF2-40B4-BE49-F238E27FC236}">
              <a16:creationId xmlns:a16="http://schemas.microsoft.com/office/drawing/2014/main" xmlns="" id="{00000000-0008-0000-0100-0000D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5" name="Rectángulo 50">
          <a:extLst>
            <a:ext uri="{FF2B5EF4-FFF2-40B4-BE49-F238E27FC236}">
              <a16:creationId xmlns:a16="http://schemas.microsoft.com/office/drawing/2014/main" xmlns="" id="{00000000-0008-0000-0100-0000D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6" name="Rectángulo 51">
          <a:extLst>
            <a:ext uri="{FF2B5EF4-FFF2-40B4-BE49-F238E27FC236}">
              <a16:creationId xmlns:a16="http://schemas.microsoft.com/office/drawing/2014/main" xmlns="" id="{00000000-0008-0000-0100-0000D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7" name="Rectángulo 52">
          <a:extLst>
            <a:ext uri="{FF2B5EF4-FFF2-40B4-BE49-F238E27FC236}">
              <a16:creationId xmlns:a16="http://schemas.microsoft.com/office/drawing/2014/main" xmlns="" id="{00000000-0008-0000-0100-0000D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8" name="Rectángulo 53">
          <a:extLst>
            <a:ext uri="{FF2B5EF4-FFF2-40B4-BE49-F238E27FC236}">
              <a16:creationId xmlns:a16="http://schemas.microsoft.com/office/drawing/2014/main" xmlns="" id="{00000000-0008-0000-0100-0000D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69" name="Rectángulo 54">
          <a:extLst>
            <a:ext uri="{FF2B5EF4-FFF2-40B4-BE49-F238E27FC236}">
              <a16:creationId xmlns:a16="http://schemas.microsoft.com/office/drawing/2014/main" xmlns="" id="{00000000-0008-0000-0100-0000D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0" name="Rectángulo 55">
          <a:extLst>
            <a:ext uri="{FF2B5EF4-FFF2-40B4-BE49-F238E27FC236}">
              <a16:creationId xmlns:a16="http://schemas.microsoft.com/office/drawing/2014/main" xmlns="" id="{00000000-0008-0000-0100-0000D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1" name="Rectángulo 56">
          <a:extLst>
            <a:ext uri="{FF2B5EF4-FFF2-40B4-BE49-F238E27FC236}">
              <a16:creationId xmlns:a16="http://schemas.microsoft.com/office/drawing/2014/main" xmlns="" id="{00000000-0008-0000-0100-0000D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2" name="Rectángulo 57">
          <a:extLst>
            <a:ext uri="{FF2B5EF4-FFF2-40B4-BE49-F238E27FC236}">
              <a16:creationId xmlns:a16="http://schemas.microsoft.com/office/drawing/2014/main" xmlns="" id="{00000000-0008-0000-0100-0000D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3" name="Rectángulo 58">
          <a:extLst>
            <a:ext uri="{FF2B5EF4-FFF2-40B4-BE49-F238E27FC236}">
              <a16:creationId xmlns:a16="http://schemas.microsoft.com/office/drawing/2014/main" xmlns="" id="{00000000-0008-0000-0100-0000D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4" name="Rectángulo 59">
          <a:extLst>
            <a:ext uri="{FF2B5EF4-FFF2-40B4-BE49-F238E27FC236}">
              <a16:creationId xmlns:a16="http://schemas.microsoft.com/office/drawing/2014/main" xmlns="" id="{00000000-0008-0000-0100-0000D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5" name="Rectángulo 60">
          <a:extLst>
            <a:ext uri="{FF2B5EF4-FFF2-40B4-BE49-F238E27FC236}">
              <a16:creationId xmlns:a16="http://schemas.microsoft.com/office/drawing/2014/main" xmlns="" id="{00000000-0008-0000-0100-0000D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6" name="Rectángulo 61">
          <a:extLst>
            <a:ext uri="{FF2B5EF4-FFF2-40B4-BE49-F238E27FC236}">
              <a16:creationId xmlns:a16="http://schemas.microsoft.com/office/drawing/2014/main" xmlns="" id="{00000000-0008-0000-0100-0000D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7" name="Rectángulo 62">
          <a:extLst>
            <a:ext uri="{FF2B5EF4-FFF2-40B4-BE49-F238E27FC236}">
              <a16:creationId xmlns:a16="http://schemas.microsoft.com/office/drawing/2014/main" xmlns="" id="{00000000-0008-0000-0100-0000D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8" name="Rectángulo 63">
          <a:extLst>
            <a:ext uri="{FF2B5EF4-FFF2-40B4-BE49-F238E27FC236}">
              <a16:creationId xmlns:a16="http://schemas.microsoft.com/office/drawing/2014/main" xmlns="" id="{00000000-0008-0000-0100-0000D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79" name="Rectángulo 64">
          <a:extLst>
            <a:ext uri="{FF2B5EF4-FFF2-40B4-BE49-F238E27FC236}">
              <a16:creationId xmlns:a16="http://schemas.microsoft.com/office/drawing/2014/main" xmlns="" id="{00000000-0008-0000-0100-0000D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0" name="Rectángulo 65">
          <a:extLst>
            <a:ext uri="{FF2B5EF4-FFF2-40B4-BE49-F238E27FC236}">
              <a16:creationId xmlns:a16="http://schemas.microsoft.com/office/drawing/2014/main" xmlns="" id="{00000000-0008-0000-0100-0000E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1" name="Rectángulo 66">
          <a:extLst>
            <a:ext uri="{FF2B5EF4-FFF2-40B4-BE49-F238E27FC236}">
              <a16:creationId xmlns:a16="http://schemas.microsoft.com/office/drawing/2014/main" xmlns="" id="{00000000-0008-0000-0100-0000E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2" name="Rectángulo 67">
          <a:extLst>
            <a:ext uri="{FF2B5EF4-FFF2-40B4-BE49-F238E27FC236}">
              <a16:creationId xmlns:a16="http://schemas.microsoft.com/office/drawing/2014/main" xmlns="" id="{00000000-0008-0000-0100-0000E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3" name="Rectángulo 68">
          <a:extLst>
            <a:ext uri="{FF2B5EF4-FFF2-40B4-BE49-F238E27FC236}">
              <a16:creationId xmlns:a16="http://schemas.microsoft.com/office/drawing/2014/main" xmlns="" id="{00000000-0008-0000-0100-0000E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4" name="Rectángulo 69">
          <a:extLst>
            <a:ext uri="{FF2B5EF4-FFF2-40B4-BE49-F238E27FC236}">
              <a16:creationId xmlns:a16="http://schemas.microsoft.com/office/drawing/2014/main" xmlns="" id="{00000000-0008-0000-0100-0000E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5" name="Rectángulo 70">
          <a:extLst>
            <a:ext uri="{FF2B5EF4-FFF2-40B4-BE49-F238E27FC236}">
              <a16:creationId xmlns:a16="http://schemas.microsoft.com/office/drawing/2014/main" xmlns="" id="{00000000-0008-0000-0100-0000E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6" name="Rectángulo 71">
          <a:extLst>
            <a:ext uri="{FF2B5EF4-FFF2-40B4-BE49-F238E27FC236}">
              <a16:creationId xmlns:a16="http://schemas.microsoft.com/office/drawing/2014/main" xmlns="" id="{00000000-0008-0000-0100-0000E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7" name="Rectángulo 72">
          <a:extLst>
            <a:ext uri="{FF2B5EF4-FFF2-40B4-BE49-F238E27FC236}">
              <a16:creationId xmlns:a16="http://schemas.microsoft.com/office/drawing/2014/main" xmlns="" id="{00000000-0008-0000-0100-0000E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88" name="Rectángulo 73">
          <a:extLst>
            <a:ext uri="{FF2B5EF4-FFF2-40B4-BE49-F238E27FC236}">
              <a16:creationId xmlns:a16="http://schemas.microsoft.com/office/drawing/2014/main" xmlns="" id="{00000000-0008-0000-0100-0000E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489" name="Rectángulo 74">
          <a:extLst>
            <a:ext uri="{FF2B5EF4-FFF2-40B4-BE49-F238E27FC236}">
              <a16:creationId xmlns:a16="http://schemas.microsoft.com/office/drawing/2014/main" xmlns="" id="{00000000-0008-0000-0100-0000E901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0" name="Rectángulo 75">
          <a:extLst>
            <a:ext uri="{FF2B5EF4-FFF2-40B4-BE49-F238E27FC236}">
              <a16:creationId xmlns:a16="http://schemas.microsoft.com/office/drawing/2014/main" xmlns="" id="{00000000-0008-0000-0100-0000E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1" name="Rectángulo 76">
          <a:extLst>
            <a:ext uri="{FF2B5EF4-FFF2-40B4-BE49-F238E27FC236}">
              <a16:creationId xmlns:a16="http://schemas.microsoft.com/office/drawing/2014/main" xmlns="" id="{00000000-0008-0000-0100-0000E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2" name="Rectángulo 77">
          <a:extLst>
            <a:ext uri="{FF2B5EF4-FFF2-40B4-BE49-F238E27FC236}">
              <a16:creationId xmlns:a16="http://schemas.microsoft.com/office/drawing/2014/main" xmlns="" id="{00000000-0008-0000-0100-0000E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3" name="Rectángulo 78">
          <a:extLst>
            <a:ext uri="{FF2B5EF4-FFF2-40B4-BE49-F238E27FC236}">
              <a16:creationId xmlns:a16="http://schemas.microsoft.com/office/drawing/2014/main" xmlns="" id="{00000000-0008-0000-0100-0000E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4" name="Rectángulo 79">
          <a:extLst>
            <a:ext uri="{FF2B5EF4-FFF2-40B4-BE49-F238E27FC236}">
              <a16:creationId xmlns:a16="http://schemas.microsoft.com/office/drawing/2014/main" xmlns="" id="{00000000-0008-0000-0100-0000E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5" name="Rectángulo 80">
          <a:extLst>
            <a:ext uri="{FF2B5EF4-FFF2-40B4-BE49-F238E27FC236}">
              <a16:creationId xmlns:a16="http://schemas.microsoft.com/office/drawing/2014/main" xmlns="" id="{00000000-0008-0000-0100-0000E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6" name="Rectángulo 81">
          <a:extLst>
            <a:ext uri="{FF2B5EF4-FFF2-40B4-BE49-F238E27FC236}">
              <a16:creationId xmlns:a16="http://schemas.microsoft.com/office/drawing/2014/main" xmlns="" id="{00000000-0008-0000-0100-0000F0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7" name="Rectángulo 82">
          <a:extLst>
            <a:ext uri="{FF2B5EF4-FFF2-40B4-BE49-F238E27FC236}">
              <a16:creationId xmlns:a16="http://schemas.microsoft.com/office/drawing/2014/main" xmlns="" id="{00000000-0008-0000-0100-0000F1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8" name="Rectángulo 83">
          <a:extLst>
            <a:ext uri="{FF2B5EF4-FFF2-40B4-BE49-F238E27FC236}">
              <a16:creationId xmlns:a16="http://schemas.microsoft.com/office/drawing/2014/main" xmlns="" id="{00000000-0008-0000-0100-0000F2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499" name="Rectángulo 84">
          <a:extLst>
            <a:ext uri="{FF2B5EF4-FFF2-40B4-BE49-F238E27FC236}">
              <a16:creationId xmlns:a16="http://schemas.microsoft.com/office/drawing/2014/main" xmlns="" id="{00000000-0008-0000-0100-0000F3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0" name="Rectángulo 85">
          <a:extLst>
            <a:ext uri="{FF2B5EF4-FFF2-40B4-BE49-F238E27FC236}">
              <a16:creationId xmlns:a16="http://schemas.microsoft.com/office/drawing/2014/main" xmlns="" id="{00000000-0008-0000-0100-0000F4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1" name="Rectángulo 86">
          <a:extLst>
            <a:ext uri="{FF2B5EF4-FFF2-40B4-BE49-F238E27FC236}">
              <a16:creationId xmlns:a16="http://schemas.microsoft.com/office/drawing/2014/main" xmlns="" id="{00000000-0008-0000-0100-0000F5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2" name="Rectángulo 87">
          <a:extLst>
            <a:ext uri="{FF2B5EF4-FFF2-40B4-BE49-F238E27FC236}">
              <a16:creationId xmlns:a16="http://schemas.microsoft.com/office/drawing/2014/main" xmlns="" id="{00000000-0008-0000-0100-0000F6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3" name="Rectángulo 88">
          <a:extLst>
            <a:ext uri="{FF2B5EF4-FFF2-40B4-BE49-F238E27FC236}">
              <a16:creationId xmlns:a16="http://schemas.microsoft.com/office/drawing/2014/main" xmlns="" id="{00000000-0008-0000-0100-0000F7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4" name="Rectángulo 89">
          <a:extLst>
            <a:ext uri="{FF2B5EF4-FFF2-40B4-BE49-F238E27FC236}">
              <a16:creationId xmlns:a16="http://schemas.microsoft.com/office/drawing/2014/main" xmlns="" id="{00000000-0008-0000-0100-0000F8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5" name="Rectángulo 90">
          <a:extLst>
            <a:ext uri="{FF2B5EF4-FFF2-40B4-BE49-F238E27FC236}">
              <a16:creationId xmlns:a16="http://schemas.microsoft.com/office/drawing/2014/main" xmlns="" id="{00000000-0008-0000-0100-0000F9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6" name="Rectángulo 91">
          <a:extLst>
            <a:ext uri="{FF2B5EF4-FFF2-40B4-BE49-F238E27FC236}">
              <a16:creationId xmlns:a16="http://schemas.microsoft.com/office/drawing/2014/main" xmlns="" id="{00000000-0008-0000-0100-0000FA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7" name="Rectángulo 92">
          <a:extLst>
            <a:ext uri="{FF2B5EF4-FFF2-40B4-BE49-F238E27FC236}">
              <a16:creationId xmlns:a16="http://schemas.microsoft.com/office/drawing/2014/main" xmlns="" id="{00000000-0008-0000-0100-0000FB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8" name="Rectángulo 93">
          <a:extLst>
            <a:ext uri="{FF2B5EF4-FFF2-40B4-BE49-F238E27FC236}">
              <a16:creationId xmlns:a16="http://schemas.microsoft.com/office/drawing/2014/main" xmlns="" id="{00000000-0008-0000-0100-0000FC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09" name="Rectángulo 94">
          <a:extLst>
            <a:ext uri="{FF2B5EF4-FFF2-40B4-BE49-F238E27FC236}">
              <a16:creationId xmlns:a16="http://schemas.microsoft.com/office/drawing/2014/main" xmlns="" id="{00000000-0008-0000-0100-0000FD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0" name="Rectángulo 95">
          <a:extLst>
            <a:ext uri="{FF2B5EF4-FFF2-40B4-BE49-F238E27FC236}">
              <a16:creationId xmlns:a16="http://schemas.microsoft.com/office/drawing/2014/main" xmlns="" id="{00000000-0008-0000-0100-0000FE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1" name="Rectángulo 96">
          <a:extLst>
            <a:ext uri="{FF2B5EF4-FFF2-40B4-BE49-F238E27FC236}">
              <a16:creationId xmlns:a16="http://schemas.microsoft.com/office/drawing/2014/main" xmlns="" id="{00000000-0008-0000-0100-0000FF01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2" name="Rectángulo 97">
          <a:extLst>
            <a:ext uri="{FF2B5EF4-FFF2-40B4-BE49-F238E27FC236}">
              <a16:creationId xmlns:a16="http://schemas.microsoft.com/office/drawing/2014/main" xmlns="" id="{00000000-0008-0000-0100-00000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3" name="Rectángulo 98">
          <a:extLst>
            <a:ext uri="{FF2B5EF4-FFF2-40B4-BE49-F238E27FC236}">
              <a16:creationId xmlns:a16="http://schemas.microsoft.com/office/drawing/2014/main" xmlns="" id="{00000000-0008-0000-0100-00000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4" name="Rectángulo 99">
          <a:extLst>
            <a:ext uri="{FF2B5EF4-FFF2-40B4-BE49-F238E27FC236}">
              <a16:creationId xmlns:a16="http://schemas.microsoft.com/office/drawing/2014/main" xmlns="" id="{00000000-0008-0000-0100-00000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5" name="Rectángulo 100">
          <a:extLst>
            <a:ext uri="{FF2B5EF4-FFF2-40B4-BE49-F238E27FC236}">
              <a16:creationId xmlns:a16="http://schemas.microsoft.com/office/drawing/2014/main" xmlns="" id="{00000000-0008-0000-0100-00000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6" name="Rectángulo 101">
          <a:extLst>
            <a:ext uri="{FF2B5EF4-FFF2-40B4-BE49-F238E27FC236}">
              <a16:creationId xmlns:a16="http://schemas.microsoft.com/office/drawing/2014/main" xmlns="" id="{00000000-0008-0000-0100-00000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7" name="Rectángulo 102">
          <a:extLst>
            <a:ext uri="{FF2B5EF4-FFF2-40B4-BE49-F238E27FC236}">
              <a16:creationId xmlns:a16="http://schemas.microsoft.com/office/drawing/2014/main" xmlns="" id="{00000000-0008-0000-0100-00000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8" name="Rectángulo 103">
          <a:extLst>
            <a:ext uri="{FF2B5EF4-FFF2-40B4-BE49-F238E27FC236}">
              <a16:creationId xmlns:a16="http://schemas.microsoft.com/office/drawing/2014/main" xmlns="" id="{00000000-0008-0000-0100-00000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19" name="Rectángulo 104">
          <a:extLst>
            <a:ext uri="{FF2B5EF4-FFF2-40B4-BE49-F238E27FC236}">
              <a16:creationId xmlns:a16="http://schemas.microsoft.com/office/drawing/2014/main" xmlns="" id="{00000000-0008-0000-0100-00000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0" name="Rectángulo 105">
          <a:extLst>
            <a:ext uri="{FF2B5EF4-FFF2-40B4-BE49-F238E27FC236}">
              <a16:creationId xmlns:a16="http://schemas.microsoft.com/office/drawing/2014/main" xmlns="" id="{00000000-0008-0000-0100-00000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1" name="Rectángulo 106">
          <a:extLst>
            <a:ext uri="{FF2B5EF4-FFF2-40B4-BE49-F238E27FC236}">
              <a16:creationId xmlns:a16="http://schemas.microsoft.com/office/drawing/2014/main" xmlns="" id="{00000000-0008-0000-0100-00000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2" name="Rectángulo 107">
          <a:extLst>
            <a:ext uri="{FF2B5EF4-FFF2-40B4-BE49-F238E27FC236}">
              <a16:creationId xmlns:a16="http://schemas.microsoft.com/office/drawing/2014/main" xmlns="" id="{00000000-0008-0000-0100-00000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3" name="Rectángulo 108">
          <a:extLst>
            <a:ext uri="{FF2B5EF4-FFF2-40B4-BE49-F238E27FC236}">
              <a16:creationId xmlns:a16="http://schemas.microsoft.com/office/drawing/2014/main" xmlns="" id="{00000000-0008-0000-0100-00000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4" name="Rectángulo 109">
          <a:extLst>
            <a:ext uri="{FF2B5EF4-FFF2-40B4-BE49-F238E27FC236}">
              <a16:creationId xmlns:a16="http://schemas.microsoft.com/office/drawing/2014/main" xmlns="" id="{00000000-0008-0000-0100-00000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5" name="Rectángulo 110">
          <a:extLst>
            <a:ext uri="{FF2B5EF4-FFF2-40B4-BE49-F238E27FC236}">
              <a16:creationId xmlns:a16="http://schemas.microsoft.com/office/drawing/2014/main" xmlns="" id="{00000000-0008-0000-0100-00000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6" name="Rectángulo 111">
          <a:extLst>
            <a:ext uri="{FF2B5EF4-FFF2-40B4-BE49-F238E27FC236}">
              <a16:creationId xmlns:a16="http://schemas.microsoft.com/office/drawing/2014/main" xmlns="" id="{00000000-0008-0000-0100-00000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7" name="Rectángulo 112">
          <a:extLst>
            <a:ext uri="{FF2B5EF4-FFF2-40B4-BE49-F238E27FC236}">
              <a16:creationId xmlns:a16="http://schemas.microsoft.com/office/drawing/2014/main" xmlns="" id="{00000000-0008-0000-0100-00000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8" name="Rectángulo 113">
          <a:extLst>
            <a:ext uri="{FF2B5EF4-FFF2-40B4-BE49-F238E27FC236}">
              <a16:creationId xmlns:a16="http://schemas.microsoft.com/office/drawing/2014/main" xmlns="" id="{00000000-0008-0000-0100-00001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29" name="Rectángulo 114">
          <a:extLst>
            <a:ext uri="{FF2B5EF4-FFF2-40B4-BE49-F238E27FC236}">
              <a16:creationId xmlns:a16="http://schemas.microsoft.com/office/drawing/2014/main" xmlns="" id="{00000000-0008-0000-0100-00001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0" name="Rectángulo 115">
          <a:extLst>
            <a:ext uri="{FF2B5EF4-FFF2-40B4-BE49-F238E27FC236}">
              <a16:creationId xmlns:a16="http://schemas.microsoft.com/office/drawing/2014/main" xmlns="" id="{00000000-0008-0000-0100-00001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1" name="Rectángulo 116">
          <a:extLst>
            <a:ext uri="{FF2B5EF4-FFF2-40B4-BE49-F238E27FC236}">
              <a16:creationId xmlns:a16="http://schemas.microsoft.com/office/drawing/2014/main" xmlns="" id="{00000000-0008-0000-0100-00001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2" name="Rectángulo 117">
          <a:extLst>
            <a:ext uri="{FF2B5EF4-FFF2-40B4-BE49-F238E27FC236}">
              <a16:creationId xmlns:a16="http://schemas.microsoft.com/office/drawing/2014/main" xmlns="" id="{00000000-0008-0000-0100-00001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3" name="Rectángulo 118">
          <a:extLst>
            <a:ext uri="{FF2B5EF4-FFF2-40B4-BE49-F238E27FC236}">
              <a16:creationId xmlns:a16="http://schemas.microsoft.com/office/drawing/2014/main" xmlns="" id="{00000000-0008-0000-0100-00001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4" name="Rectángulo 119">
          <a:extLst>
            <a:ext uri="{FF2B5EF4-FFF2-40B4-BE49-F238E27FC236}">
              <a16:creationId xmlns:a16="http://schemas.microsoft.com/office/drawing/2014/main" xmlns="" id="{00000000-0008-0000-0100-00001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535" name="Rectángulo 120">
          <a:extLst>
            <a:ext uri="{FF2B5EF4-FFF2-40B4-BE49-F238E27FC236}">
              <a16:creationId xmlns:a16="http://schemas.microsoft.com/office/drawing/2014/main" xmlns="" id="{00000000-0008-0000-0100-000017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6" name="Rectángulo 121">
          <a:extLst>
            <a:ext uri="{FF2B5EF4-FFF2-40B4-BE49-F238E27FC236}">
              <a16:creationId xmlns:a16="http://schemas.microsoft.com/office/drawing/2014/main" xmlns="" id="{00000000-0008-0000-0100-00001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7" name="Rectángulo 122">
          <a:extLst>
            <a:ext uri="{FF2B5EF4-FFF2-40B4-BE49-F238E27FC236}">
              <a16:creationId xmlns:a16="http://schemas.microsoft.com/office/drawing/2014/main" xmlns="" id="{00000000-0008-0000-0100-00001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8" name="Rectángulo 123">
          <a:extLst>
            <a:ext uri="{FF2B5EF4-FFF2-40B4-BE49-F238E27FC236}">
              <a16:creationId xmlns:a16="http://schemas.microsoft.com/office/drawing/2014/main" xmlns="" id="{00000000-0008-0000-0100-00001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39" name="Rectángulo 124">
          <a:extLst>
            <a:ext uri="{FF2B5EF4-FFF2-40B4-BE49-F238E27FC236}">
              <a16:creationId xmlns:a16="http://schemas.microsoft.com/office/drawing/2014/main" xmlns="" id="{00000000-0008-0000-0100-00001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0" name="Rectángulo 125">
          <a:extLst>
            <a:ext uri="{FF2B5EF4-FFF2-40B4-BE49-F238E27FC236}">
              <a16:creationId xmlns:a16="http://schemas.microsoft.com/office/drawing/2014/main" xmlns="" id="{00000000-0008-0000-0100-00001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1" name="Rectángulo 126">
          <a:extLst>
            <a:ext uri="{FF2B5EF4-FFF2-40B4-BE49-F238E27FC236}">
              <a16:creationId xmlns:a16="http://schemas.microsoft.com/office/drawing/2014/main" xmlns="" id="{00000000-0008-0000-0100-00001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2" name="Rectángulo 127">
          <a:extLst>
            <a:ext uri="{FF2B5EF4-FFF2-40B4-BE49-F238E27FC236}">
              <a16:creationId xmlns:a16="http://schemas.microsoft.com/office/drawing/2014/main" xmlns="" id="{00000000-0008-0000-0100-00001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3" name="Rectángulo 128">
          <a:extLst>
            <a:ext uri="{FF2B5EF4-FFF2-40B4-BE49-F238E27FC236}">
              <a16:creationId xmlns:a16="http://schemas.microsoft.com/office/drawing/2014/main" xmlns="" id="{00000000-0008-0000-0100-00001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4" name="Rectángulo 129">
          <a:extLst>
            <a:ext uri="{FF2B5EF4-FFF2-40B4-BE49-F238E27FC236}">
              <a16:creationId xmlns:a16="http://schemas.microsoft.com/office/drawing/2014/main" xmlns="" id="{00000000-0008-0000-0100-00002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5" name="Rectángulo 130">
          <a:extLst>
            <a:ext uri="{FF2B5EF4-FFF2-40B4-BE49-F238E27FC236}">
              <a16:creationId xmlns:a16="http://schemas.microsoft.com/office/drawing/2014/main" xmlns="" id="{00000000-0008-0000-0100-00002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6" name="Rectángulo 131">
          <a:extLst>
            <a:ext uri="{FF2B5EF4-FFF2-40B4-BE49-F238E27FC236}">
              <a16:creationId xmlns:a16="http://schemas.microsoft.com/office/drawing/2014/main" xmlns="" id="{00000000-0008-0000-0100-00002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7" name="Rectángulo 132">
          <a:extLst>
            <a:ext uri="{FF2B5EF4-FFF2-40B4-BE49-F238E27FC236}">
              <a16:creationId xmlns:a16="http://schemas.microsoft.com/office/drawing/2014/main" xmlns="" id="{00000000-0008-0000-0100-00002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8" name="Rectángulo 133">
          <a:extLst>
            <a:ext uri="{FF2B5EF4-FFF2-40B4-BE49-F238E27FC236}">
              <a16:creationId xmlns:a16="http://schemas.microsoft.com/office/drawing/2014/main" xmlns="" id="{00000000-0008-0000-0100-00002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49" name="Rectángulo 134">
          <a:extLst>
            <a:ext uri="{FF2B5EF4-FFF2-40B4-BE49-F238E27FC236}">
              <a16:creationId xmlns:a16="http://schemas.microsoft.com/office/drawing/2014/main" xmlns="" id="{00000000-0008-0000-0100-00002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0" name="Rectángulo 135">
          <a:extLst>
            <a:ext uri="{FF2B5EF4-FFF2-40B4-BE49-F238E27FC236}">
              <a16:creationId xmlns:a16="http://schemas.microsoft.com/office/drawing/2014/main" xmlns="" id="{00000000-0008-0000-0100-00002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1" name="Rectángulo 136">
          <a:extLst>
            <a:ext uri="{FF2B5EF4-FFF2-40B4-BE49-F238E27FC236}">
              <a16:creationId xmlns:a16="http://schemas.microsoft.com/office/drawing/2014/main" xmlns="" id="{00000000-0008-0000-0100-00002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2" name="Rectángulo 137">
          <a:extLst>
            <a:ext uri="{FF2B5EF4-FFF2-40B4-BE49-F238E27FC236}">
              <a16:creationId xmlns:a16="http://schemas.microsoft.com/office/drawing/2014/main" xmlns="" id="{00000000-0008-0000-0100-00002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3" name="Rectángulo 138">
          <a:extLst>
            <a:ext uri="{FF2B5EF4-FFF2-40B4-BE49-F238E27FC236}">
              <a16:creationId xmlns:a16="http://schemas.microsoft.com/office/drawing/2014/main" xmlns="" id="{00000000-0008-0000-0100-00002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4" name="Rectángulo 139">
          <a:extLst>
            <a:ext uri="{FF2B5EF4-FFF2-40B4-BE49-F238E27FC236}">
              <a16:creationId xmlns:a16="http://schemas.microsoft.com/office/drawing/2014/main" xmlns="" id="{00000000-0008-0000-0100-00002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5" name="Rectángulo 140">
          <a:extLst>
            <a:ext uri="{FF2B5EF4-FFF2-40B4-BE49-F238E27FC236}">
              <a16:creationId xmlns:a16="http://schemas.microsoft.com/office/drawing/2014/main" xmlns="" id="{00000000-0008-0000-0100-00002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6" name="Rectángulo 141">
          <a:extLst>
            <a:ext uri="{FF2B5EF4-FFF2-40B4-BE49-F238E27FC236}">
              <a16:creationId xmlns:a16="http://schemas.microsoft.com/office/drawing/2014/main" xmlns="" id="{00000000-0008-0000-0100-00002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7" name="Rectángulo 142">
          <a:extLst>
            <a:ext uri="{FF2B5EF4-FFF2-40B4-BE49-F238E27FC236}">
              <a16:creationId xmlns:a16="http://schemas.microsoft.com/office/drawing/2014/main" xmlns="" id="{00000000-0008-0000-0100-00002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8" name="Rectángulo 143">
          <a:extLst>
            <a:ext uri="{FF2B5EF4-FFF2-40B4-BE49-F238E27FC236}">
              <a16:creationId xmlns:a16="http://schemas.microsoft.com/office/drawing/2014/main" xmlns="" id="{00000000-0008-0000-0100-00002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59" name="Rectángulo 144">
          <a:extLst>
            <a:ext uri="{FF2B5EF4-FFF2-40B4-BE49-F238E27FC236}">
              <a16:creationId xmlns:a16="http://schemas.microsoft.com/office/drawing/2014/main" xmlns="" id="{00000000-0008-0000-0100-00002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0" name="Rectángulo 145">
          <a:extLst>
            <a:ext uri="{FF2B5EF4-FFF2-40B4-BE49-F238E27FC236}">
              <a16:creationId xmlns:a16="http://schemas.microsoft.com/office/drawing/2014/main" xmlns="" id="{00000000-0008-0000-0100-00003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1" name="Rectángulo 146">
          <a:extLst>
            <a:ext uri="{FF2B5EF4-FFF2-40B4-BE49-F238E27FC236}">
              <a16:creationId xmlns:a16="http://schemas.microsoft.com/office/drawing/2014/main" xmlns="" id="{00000000-0008-0000-0100-00003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562" name="Rectángulo 147">
          <a:extLst>
            <a:ext uri="{FF2B5EF4-FFF2-40B4-BE49-F238E27FC236}">
              <a16:creationId xmlns:a16="http://schemas.microsoft.com/office/drawing/2014/main" xmlns="" id="{00000000-0008-0000-0100-000032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3" name="Rectángulo 148">
          <a:extLst>
            <a:ext uri="{FF2B5EF4-FFF2-40B4-BE49-F238E27FC236}">
              <a16:creationId xmlns:a16="http://schemas.microsoft.com/office/drawing/2014/main" xmlns="" id="{00000000-0008-0000-0100-00003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4" name="Rectángulo 149">
          <a:extLst>
            <a:ext uri="{FF2B5EF4-FFF2-40B4-BE49-F238E27FC236}">
              <a16:creationId xmlns:a16="http://schemas.microsoft.com/office/drawing/2014/main" xmlns="" id="{00000000-0008-0000-0100-00003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5" name="Rectángulo 150">
          <a:extLst>
            <a:ext uri="{FF2B5EF4-FFF2-40B4-BE49-F238E27FC236}">
              <a16:creationId xmlns:a16="http://schemas.microsoft.com/office/drawing/2014/main" xmlns="" id="{00000000-0008-0000-0100-00003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6" name="Rectángulo 151">
          <a:extLst>
            <a:ext uri="{FF2B5EF4-FFF2-40B4-BE49-F238E27FC236}">
              <a16:creationId xmlns:a16="http://schemas.microsoft.com/office/drawing/2014/main" xmlns="" id="{00000000-0008-0000-0100-00003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7" name="Rectángulo 152">
          <a:extLst>
            <a:ext uri="{FF2B5EF4-FFF2-40B4-BE49-F238E27FC236}">
              <a16:creationId xmlns:a16="http://schemas.microsoft.com/office/drawing/2014/main" xmlns="" id="{00000000-0008-0000-0100-00003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8" name="Rectángulo 153">
          <a:extLst>
            <a:ext uri="{FF2B5EF4-FFF2-40B4-BE49-F238E27FC236}">
              <a16:creationId xmlns:a16="http://schemas.microsoft.com/office/drawing/2014/main" xmlns="" id="{00000000-0008-0000-0100-00003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69" name="Rectángulo 154">
          <a:extLst>
            <a:ext uri="{FF2B5EF4-FFF2-40B4-BE49-F238E27FC236}">
              <a16:creationId xmlns:a16="http://schemas.microsoft.com/office/drawing/2014/main" xmlns="" id="{00000000-0008-0000-0100-00003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0" name="Rectángulo 155">
          <a:extLst>
            <a:ext uri="{FF2B5EF4-FFF2-40B4-BE49-F238E27FC236}">
              <a16:creationId xmlns:a16="http://schemas.microsoft.com/office/drawing/2014/main" xmlns="" id="{00000000-0008-0000-0100-00003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1" name="Rectángulo 156">
          <a:extLst>
            <a:ext uri="{FF2B5EF4-FFF2-40B4-BE49-F238E27FC236}">
              <a16:creationId xmlns:a16="http://schemas.microsoft.com/office/drawing/2014/main" xmlns="" id="{00000000-0008-0000-0100-00003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2" name="Rectángulo 157">
          <a:extLst>
            <a:ext uri="{FF2B5EF4-FFF2-40B4-BE49-F238E27FC236}">
              <a16:creationId xmlns:a16="http://schemas.microsoft.com/office/drawing/2014/main" xmlns="" id="{00000000-0008-0000-0100-00003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3" name="Rectángulo 158">
          <a:extLst>
            <a:ext uri="{FF2B5EF4-FFF2-40B4-BE49-F238E27FC236}">
              <a16:creationId xmlns:a16="http://schemas.microsoft.com/office/drawing/2014/main" xmlns="" id="{00000000-0008-0000-0100-00003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4" name="Rectángulo 159">
          <a:extLst>
            <a:ext uri="{FF2B5EF4-FFF2-40B4-BE49-F238E27FC236}">
              <a16:creationId xmlns:a16="http://schemas.microsoft.com/office/drawing/2014/main" xmlns="" id="{00000000-0008-0000-0100-00003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5" name="Rectángulo 160">
          <a:extLst>
            <a:ext uri="{FF2B5EF4-FFF2-40B4-BE49-F238E27FC236}">
              <a16:creationId xmlns:a16="http://schemas.microsoft.com/office/drawing/2014/main" xmlns="" id="{00000000-0008-0000-0100-00003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6" name="Rectángulo 161">
          <a:extLst>
            <a:ext uri="{FF2B5EF4-FFF2-40B4-BE49-F238E27FC236}">
              <a16:creationId xmlns:a16="http://schemas.microsoft.com/office/drawing/2014/main" xmlns="" id="{00000000-0008-0000-0100-00004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7" name="Rectángulo 162">
          <a:extLst>
            <a:ext uri="{FF2B5EF4-FFF2-40B4-BE49-F238E27FC236}">
              <a16:creationId xmlns:a16="http://schemas.microsoft.com/office/drawing/2014/main" xmlns="" id="{00000000-0008-0000-0100-00004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8" name="Rectángulo 163">
          <a:extLst>
            <a:ext uri="{FF2B5EF4-FFF2-40B4-BE49-F238E27FC236}">
              <a16:creationId xmlns:a16="http://schemas.microsoft.com/office/drawing/2014/main" xmlns="" id="{00000000-0008-0000-0100-00004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79" name="Rectángulo 164">
          <a:extLst>
            <a:ext uri="{FF2B5EF4-FFF2-40B4-BE49-F238E27FC236}">
              <a16:creationId xmlns:a16="http://schemas.microsoft.com/office/drawing/2014/main" xmlns="" id="{00000000-0008-0000-0100-00004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0" name="Rectángulo 165">
          <a:extLst>
            <a:ext uri="{FF2B5EF4-FFF2-40B4-BE49-F238E27FC236}">
              <a16:creationId xmlns:a16="http://schemas.microsoft.com/office/drawing/2014/main" xmlns="" id="{00000000-0008-0000-0100-00004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1" name="Rectángulo 166">
          <a:extLst>
            <a:ext uri="{FF2B5EF4-FFF2-40B4-BE49-F238E27FC236}">
              <a16:creationId xmlns:a16="http://schemas.microsoft.com/office/drawing/2014/main" xmlns="" id="{00000000-0008-0000-0100-00004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2" name="Rectángulo 167">
          <a:extLst>
            <a:ext uri="{FF2B5EF4-FFF2-40B4-BE49-F238E27FC236}">
              <a16:creationId xmlns:a16="http://schemas.microsoft.com/office/drawing/2014/main" xmlns="" id="{00000000-0008-0000-0100-00004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3" name="Rectángulo 168">
          <a:extLst>
            <a:ext uri="{FF2B5EF4-FFF2-40B4-BE49-F238E27FC236}">
              <a16:creationId xmlns:a16="http://schemas.microsoft.com/office/drawing/2014/main" xmlns="" id="{00000000-0008-0000-0100-00004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4" name="Rectángulo 169">
          <a:extLst>
            <a:ext uri="{FF2B5EF4-FFF2-40B4-BE49-F238E27FC236}">
              <a16:creationId xmlns:a16="http://schemas.microsoft.com/office/drawing/2014/main" xmlns="" id="{00000000-0008-0000-0100-00004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5" name="Rectángulo 170">
          <a:extLst>
            <a:ext uri="{FF2B5EF4-FFF2-40B4-BE49-F238E27FC236}">
              <a16:creationId xmlns:a16="http://schemas.microsoft.com/office/drawing/2014/main" xmlns="" id="{00000000-0008-0000-0100-00004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6" name="Rectángulo 171">
          <a:extLst>
            <a:ext uri="{FF2B5EF4-FFF2-40B4-BE49-F238E27FC236}">
              <a16:creationId xmlns:a16="http://schemas.microsoft.com/office/drawing/2014/main" xmlns="" id="{00000000-0008-0000-0100-00004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7" name="Rectángulo 172">
          <a:extLst>
            <a:ext uri="{FF2B5EF4-FFF2-40B4-BE49-F238E27FC236}">
              <a16:creationId xmlns:a16="http://schemas.microsoft.com/office/drawing/2014/main" xmlns="" id="{00000000-0008-0000-0100-00004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8" name="Rectángulo 173">
          <a:extLst>
            <a:ext uri="{FF2B5EF4-FFF2-40B4-BE49-F238E27FC236}">
              <a16:creationId xmlns:a16="http://schemas.microsoft.com/office/drawing/2014/main" xmlns="" id="{00000000-0008-0000-0100-00004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89" name="Rectángulo 174">
          <a:extLst>
            <a:ext uri="{FF2B5EF4-FFF2-40B4-BE49-F238E27FC236}">
              <a16:creationId xmlns:a16="http://schemas.microsoft.com/office/drawing/2014/main" xmlns="" id="{00000000-0008-0000-0100-00004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0" name="Rectángulo 175">
          <a:extLst>
            <a:ext uri="{FF2B5EF4-FFF2-40B4-BE49-F238E27FC236}">
              <a16:creationId xmlns:a16="http://schemas.microsoft.com/office/drawing/2014/main" xmlns="" id="{00000000-0008-0000-0100-00004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1" name="Rectángulo 176">
          <a:extLst>
            <a:ext uri="{FF2B5EF4-FFF2-40B4-BE49-F238E27FC236}">
              <a16:creationId xmlns:a16="http://schemas.microsoft.com/office/drawing/2014/main" xmlns="" id="{00000000-0008-0000-0100-00004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2" name="Rectángulo 177">
          <a:extLst>
            <a:ext uri="{FF2B5EF4-FFF2-40B4-BE49-F238E27FC236}">
              <a16:creationId xmlns:a16="http://schemas.microsoft.com/office/drawing/2014/main" xmlns="" id="{00000000-0008-0000-0100-00005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3" name="Rectángulo 178">
          <a:extLst>
            <a:ext uri="{FF2B5EF4-FFF2-40B4-BE49-F238E27FC236}">
              <a16:creationId xmlns:a16="http://schemas.microsoft.com/office/drawing/2014/main" xmlns="" id="{00000000-0008-0000-0100-00005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4" name="Rectángulo 179">
          <a:extLst>
            <a:ext uri="{FF2B5EF4-FFF2-40B4-BE49-F238E27FC236}">
              <a16:creationId xmlns:a16="http://schemas.microsoft.com/office/drawing/2014/main" xmlns="" id="{00000000-0008-0000-0100-00005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5" name="Rectángulo 180">
          <a:extLst>
            <a:ext uri="{FF2B5EF4-FFF2-40B4-BE49-F238E27FC236}">
              <a16:creationId xmlns:a16="http://schemas.microsoft.com/office/drawing/2014/main" xmlns="" id="{00000000-0008-0000-0100-00005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6" name="Rectángulo 181">
          <a:extLst>
            <a:ext uri="{FF2B5EF4-FFF2-40B4-BE49-F238E27FC236}">
              <a16:creationId xmlns:a16="http://schemas.microsoft.com/office/drawing/2014/main" xmlns="" id="{00000000-0008-0000-0100-00005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597" name="Rectángulo 182">
          <a:extLst>
            <a:ext uri="{FF2B5EF4-FFF2-40B4-BE49-F238E27FC236}">
              <a16:creationId xmlns:a16="http://schemas.microsoft.com/office/drawing/2014/main" xmlns="" id="{00000000-0008-0000-0100-000055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8" name="Rectángulo 183">
          <a:extLst>
            <a:ext uri="{FF2B5EF4-FFF2-40B4-BE49-F238E27FC236}">
              <a16:creationId xmlns:a16="http://schemas.microsoft.com/office/drawing/2014/main" xmlns="" id="{00000000-0008-0000-0100-00005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599" name="Rectángulo 184">
          <a:extLst>
            <a:ext uri="{FF2B5EF4-FFF2-40B4-BE49-F238E27FC236}">
              <a16:creationId xmlns:a16="http://schemas.microsoft.com/office/drawing/2014/main" xmlns="" id="{00000000-0008-0000-0100-00005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0" name="Rectángulo 185">
          <a:extLst>
            <a:ext uri="{FF2B5EF4-FFF2-40B4-BE49-F238E27FC236}">
              <a16:creationId xmlns:a16="http://schemas.microsoft.com/office/drawing/2014/main" xmlns="" id="{00000000-0008-0000-0100-00005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1" name="Rectángulo 186">
          <a:extLst>
            <a:ext uri="{FF2B5EF4-FFF2-40B4-BE49-F238E27FC236}">
              <a16:creationId xmlns:a16="http://schemas.microsoft.com/office/drawing/2014/main" xmlns="" id="{00000000-0008-0000-0100-00005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2" name="Rectángulo 187">
          <a:extLst>
            <a:ext uri="{FF2B5EF4-FFF2-40B4-BE49-F238E27FC236}">
              <a16:creationId xmlns:a16="http://schemas.microsoft.com/office/drawing/2014/main" xmlns="" id="{00000000-0008-0000-0100-00005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3" name="Rectángulo 188">
          <a:extLst>
            <a:ext uri="{FF2B5EF4-FFF2-40B4-BE49-F238E27FC236}">
              <a16:creationId xmlns:a16="http://schemas.microsoft.com/office/drawing/2014/main" xmlns="" id="{00000000-0008-0000-0100-00005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4" name="Rectángulo 189">
          <a:extLst>
            <a:ext uri="{FF2B5EF4-FFF2-40B4-BE49-F238E27FC236}">
              <a16:creationId xmlns:a16="http://schemas.microsoft.com/office/drawing/2014/main" xmlns="" id="{00000000-0008-0000-0100-00005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5" name="Rectángulo 190">
          <a:extLst>
            <a:ext uri="{FF2B5EF4-FFF2-40B4-BE49-F238E27FC236}">
              <a16:creationId xmlns:a16="http://schemas.microsoft.com/office/drawing/2014/main" xmlns="" id="{00000000-0008-0000-0100-00005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6" name="Rectángulo 191">
          <a:extLst>
            <a:ext uri="{FF2B5EF4-FFF2-40B4-BE49-F238E27FC236}">
              <a16:creationId xmlns:a16="http://schemas.microsoft.com/office/drawing/2014/main" xmlns="" id="{00000000-0008-0000-0100-00005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7" name="Rectángulo 192">
          <a:extLst>
            <a:ext uri="{FF2B5EF4-FFF2-40B4-BE49-F238E27FC236}">
              <a16:creationId xmlns:a16="http://schemas.microsoft.com/office/drawing/2014/main" xmlns="" id="{00000000-0008-0000-0100-00005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8" name="Rectángulo 193">
          <a:extLst>
            <a:ext uri="{FF2B5EF4-FFF2-40B4-BE49-F238E27FC236}">
              <a16:creationId xmlns:a16="http://schemas.microsoft.com/office/drawing/2014/main" xmlns="" id="{00000000-0008-0000-0100-00006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09" name="Rectángulo 194">
          <a:extLst>
            <a:ext uri="{FF2B5EF4-FFF2-40B4-BE49-F238E27FC236}">
              <a16:creationId xmlns:a16="http://schemas.microsoft.com/office/drawing/2014/main" xmlns="" id="{00000000-0008-0000-0100-00006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0" name="Rectángulo 195">
          <a:extLst>
            <a:ext uri="{FF2B5EF4-FFF2-40B4-BE49-F238E27FC236}">
              <a16:creationId xmlns:a16="http://schemas.microsoft.com/office/drawing/2014/main" xmlns="" id="{00000000-0008-0000-0100-00006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1" name="Rectángulo 196">
          <a:extLst>
            <a:ext uri="{FF2B5EF4-FFF2-40B4-BE49-F238E27FC236}">
              <a16:creationId xmlns:a16="http://schemas.microsoft.com/office/drawing/2014/main" xmlns="" id="{00000000-0008-0000-0100-00006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2" name="Rectángulo 197">
          <a:extLst>
            <a:ext uri="{FF2B5EF4-FFF2-40B4-BE49-F238E27FC236}">
              <a16:creationId xmlns:a16="http://schemas.microsoft.com/office/drawing/2014/main" xmlns="" id="{00000000-0008-0000-0100-00006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3" name="Rectángulo 198">
          <a:extLst>
            <a:ext uri="{FF2B5EF4-FFF2-40B4-BE49-F238E27FC236}">
              <a16:creationId xmlns:a16="http://schemas.microsoft.com/office/drawing/2014/main" xmlns="" id="{00000000-0008-0000-0100-00006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4" name="Rectángulo 199">
          <a:extLst>
            <a:ext uri="{FF2B5EF4-FFF2-40B4-BE49-F238E27FC236}">
              <a16:creationId xmlns:a16="http://schemas.microsoft.com/office/drawing/2014/main" xmlns="" id="{00000000-0008-0000-0100-00006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5" name="Rectángulo 200">
          <a:extLst>
            <a:ext uri="{FF2B5EF4-FFF2-40B4-BE49-F238E27FC236}">
              <a16:creationId xmlns:a16="http://schemas.microsoft.com/office/drawing/2014/main" xmlns="" id="{00000000-0008-0000-0100-00006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6" name="Rectángulo 201">
          <a:extLst>
            <a:ext uri="{FF2B5EF4-FFF2-40B4-BE49-F238E27FC236}">
              <a16:creationId xmlns:a16="http://schemas.microsoft.com/office/drawing/2014/main" xmlns="" id="{00000000-0008-0000-0100-00006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7" name="Rectángulo 202">
          <a:extLst>
            <a:ext uri="{FF2B5EF4-FFF2-40B4-BE49-F238E27FC236}">
              <a16:creationId xmlns:a16="http://schemas.microsoft.com/office/drawing/2014/main" xmlns="" id="{00000000-0008-0000-0100-00006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8" name="Rectángulo 203">
          <a:extLst>
            <a:ext uri="{FF2B5EF4-FFF2-40B4-BE49-F238E27FC236}">
              <a16:creationId xmlns:a16="http://schemas.microsoft.com/office/drawing/2014/main" xmlns="" id="{00000000-0008-0000-0100-00006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19" name="Rectángulo 204">
          <a:extLst>
            <a:ext uri="{FF2B5EF4-FFF2-40B4-BE49-F238E27FC236}">
              <a16:creationId xmlns:a16="http://schemas.microsoft.com/office/drawing/2014/main" xmlns="" id="{00000000-0008-0000-0100-00006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0" name="Rectángulo 205">
          <a:extLst>
            <a:ext uri="{FF2B5EF4-FFF2-40B4-BE49-F238E27FC236}">
              <a16:creationId xmlns:a16="http://schemas.microsoft.com/office/drawing/2014/main" xmlns="" id="{00000000-0008-0000-0100-00006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1" name="Rectángulo 206">
          <a:extLst>
            <a:ext uri="{FF2B5EF4-FFF2-40B4-BE49-F238E27FC236}">
              <a16:creationId xmlns:a16="http://schemas.microsoft.com/office/drawing/2014/main" xmlns="" id="{00000000-0008-0000-0100-00006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2" name="Rectángulo 207">
          <a:extLst>
            <a:ext uri="{FF2B5EF4-FFF2-40B4-BE49-F238E27FC236}">
              <a16:creationId xmlns:a16="http://schemas.microsoft.com/office/drawing/2014/main" xmlns="" id="{00000000-0008-0000-0100-00006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3" name="Rectángulo 208">
          <a:extLst>
            <a:ext uri="{FF2B5EF4-FFF2-40B4-BE49-F238E27FC236}">
              <a16:creationId xmlns:a16="http://schemas.microsoft.com/office/drawing/2014/main" xmlns="" id="{00000000-0008-0000-0100-00006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4" name="Rectángulo 209">
          <a:extLst>
            <a:ext uri="{FF2B5EF4-FFF2-40B4-BE49-F238E27FC236}">
              <a16:creationId xmlns:a16="http://schemas.microsoft.com/office/drawing/2014/main" xmlns="" id="{00000000-0008-0000-0100-00007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625" name="Rectángulo 210">
          <a:extLst>
            <a:ext uri="{FF2B5EF4-FFF2-40B4-BE49-F238E27FC236}">
              <a16:creationId xmlns:a16="http://schemas.microsoft.com/office/drawing/2014/main" xmlns="" id="{00000000-0008-0000-0100-000071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6" name="Rectángulo 211">
          <a:extLst>
            <a:ext uri="{FF2B5EF4-FFF2-40B4-BE49-F238E27FC236}">
              <a16:creationId xmlns:a16="http://schemas.microsoft.com/office/drawing/2014/main" xmlns="" id="{00000000-0008-0000-0100-00007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7" name="Rectángulo 212">
          <a:extLst>
            <a:ext uri="{FF2B5EF4-FFF2-40B4-BE49-F238E27FC236}">
              <a16:creationId xmlns:a16="http://schemas.microsoft.com/office/drawing/2014/main" xmlns="" id="{00000000-0008-0000-0100-00007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8" name="Rectángulo 213">
          <a:extLst>
            <a:ext uri="{FF2B5EF4-FFF2-40B4-BE49-F238E27FC236}">
              <a16:creationId xmlns:a16="http://schemas.microsoft.com/office/drawing/2014/main" xmlns="" id="{00000000-0008-0000-0100-00007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29" name="Rectángulo 214">
          <a:extLst>
            <a:ext uri="{FF2B5EF4-FFF2-40B4-BE49-F238E27FC236}">
              <a16:creationId xmlns:a16="http://schemas.microsoft.com/office/drawing/2014/main" xmlns="" id="{00000000-0008-0000-0100-00007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0" name="Rectángulo 215">
          <a:extLst>
            <a:ext uri="{FF2B5EF4-FFF2-40B4-BE49-F238E27FC236}">
              <a16:creationId xmlns:a16="http://schemas.microsoft.com/office/drawing/2014/main" xmlns="" id="{00000000-0008-0000-0100-00007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1" name="Rectángulo 216">
          <a:extLst>
            <a:ext uri="{FF2B5EF4-FFF2-40B4-BE49-F238E27FC236}">
              <a16:creationId xmlns:a16="http://schemas.microsoft.com/office/drawing/2014/main" xmlns="" id="{00000000-0008-0000-0100-00007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2" name="Rectángulo 217">
          <a:extLst>
            <a:ext uri="{FF2B5EF4-FFF2-40B4-BE49-F238E27FC236}">
              <a16:creationId xmlns:a16="http://schemas.microsoft.com/office/drawing/2014/main" xmlns="" id="{00000000-0008-0000-0100-00007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3" name="Rectángulo 218">
          <a:extLst>
            <a:ext uri="{FF2B5EF4-FFF2-40B4-BE49-F238E27FC236}">
              <a16:creationId xmlns:a16="http://schemas.microsoft.com/office/drawing/2014/main" xmlns="" id="{00000000-0008-0000-0100-00007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4" name="Rectángulo 219">
          <a:extLst>
            <a:ext uri="{FF2B5EF4-FFF2-40B4-BE49-F238E27FC236}">
              <a16:creationId xmlns:a16="http://schemas.microsoft.com/office/drawing/2014/main" xmlns="" id="{00000000-0008-0000-0100-00007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5" name="Rectángulo 220">
          <a:extLst>
            <a:ext uri="{FF2B5EF4-FFF2-40B4-BE49-F238E27FC236}">
              <a16:creationId xmlns:a16="http://schemas.microsoft.com/office/drawing/2014/main" xmlns="" id="{00000000-0008-0000-0100-00007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6" name="Rectángulo 221">
          <a:extLst>
            <a:ext uri="{FF2B5EF4-FFF2-40B4-BE49-F238E27FC236}">
              <a16:creationId xmlns:a16="http://schemas.microsoft.com/office/drawing/2014/main" xmlns="" id="{00000000-0008-0000-0100-00007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7" name="Rectángulo 222">
          <a:extLst>
            <a:ext uri="{FF2B5EF4-FFF2-40B4-BE49-F238E27FC236}">
              <a16:creationId xmlns:a16="http://schemas.microsoft.com/office/drawing/2014/main" xmlns="" id="{00000000-0008-0000-0100-00007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8" name="Rectángulo 223">
          <a:extLst>
            <a:ext uri="{FF2B5EF4-FFF2-40B4-BE49-F238E27FC236}">
              <a16:creationId xmlns:a16="http://schemas.microsoft.com/office/drawing/2014/main" xmlns="" id="{00000000-0008-0000-0100-00007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39" name="Rectángulo 224">
          <a:extLst>
            <a:ext uri="{FF2B5EF4-FFF2-40B4-BE49-F238E27FC236}">
              <a16:creationId xmlns:a16="http://schemas.microsoft.com/office/drawing/2014/main" xmlns="" id="{00000000-0008-0000-0100-00007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0" name="Rectángulo 225">
          <a:extLst>
            <a:ext uri="{FF2B5EF4-FFF2-40B4-BE49-F238E27FC236}">
              <a16:creationId xmlns:a16="http://schemas.microsoft.com/office/drawing/2014/main" xmlns="" id="{00000000-0008-0000-0100-00008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1" name="Rectángulo 226">
          <a:extLst>
            <a:ext uri="{FF2B5EF4-FFF2-40B4-BE49-F238E27FC236}">
              <a16:creationId xmlns:a16="http://schemas.microsoft.com/office/drawing/2014/main" xmlns="" id="{00000000-0008-0000-0100-00008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2" name="Rectángulo 227">
          <a:extLst>
            <a:ext uri="{FF2B5EF4-FFF2-40B4-BE49-F238E27FC236}">
              <a16:creationId xmlns:a16="http://schemas.microsoft.com/office/drawing/2014/main" xmlns="" id="{00000000-0008-0000-0100-00008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3" name="Rectángulo 228">
          <a:extLst>
            <a:ext uri="{FF2B5EF4-FFF2-40B4-BE49-F238E27FC236}">
              <a16:creationId xmlns:a16="http://schemas.microsoft.com/office/drawing/2014/main" xmlns="" id="{00000000-0008-0000-0100-00008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4" name="Rectángulo 229">
          <a:extLst>
            <a:ext uri="{FF2B5EF4-FFF2-40B4-BE49-F238E27FC236}">
              <a16:creationId xmlns:a16="http://schemas.microsoft.com/office/drawing/2014/main" xmlns="" id="{00000000-0008-0000-0100-00008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5" name="Rectángulo 230">
          <a:extLst>
            <a:ext uri="{FF2B5EF4-FFF2-40B4-BE49-F238E27FC236}">
              <a16:creationId xmlns:a16="http://schemas.microsoft.com/office/drawing/2014/main" xmlns="" id="{00000000-0008-0000-0100-00008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6" name="Rectángulo 231">
          <a:extLst>
            <a:ext uri="{FF2B5EF4-FFF2-40B4-BE49-F238E27FC236}">
              <a16:creationId xmlns:a16="http://schemas.microsoft.com/office/drawing/2014/main" xmlns="" id="{00000000-0008-0000-0100-00008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7" name="Rectángulo 232">
          <a:extLst>
            <a:ext uri="{FF2B5EF4-FFF2-40B4-BE49-F238E27FC236}">
              <a16:creationId xmlns:a16="http://schemas.microsoft.com/office/drawing/2014/main" xmlns="" id="{00000000-0008-0000-0100-00008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8" name="Rectángulo 233">
          <a:extLst>
            <a:ext uri="{FF2B5EF4-FFF2-40B4-BE49-F238E27FC236}">
              <a16:creationId xmlns:a16="http://schemas.microsoft.com/office/drawing/2014/main" xmlns="" id="{00000000-0008-0000-0100-00008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49" name="Rectángulo 234">
          <a:extLst>
            <a:ext uri="{FF2B5EF4-FFF2-40B4-BE49-F238E27FC236}">
              <a16:creationId xmlns:a16="http://schemas.microsoft.com/office/drawing/2014/main" xmlns="" id="{00000000-0008-0000-0100-00008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0" name="Rectángulo 235">
          <a:extLst>
            <a:ext uri="{FF2B5EF4-FFF2-40B4-BE49-F238E27FC236}">
              <a16:creationId xmlns:a16="http://schemas.microsoft.com/office/drawing/2014/main" xmlns="" id="{00000000-0008-0000-0100-00008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1" name="Rectángulo 236">
          <a:extLst>
            <a:ext uri="{FF2B5EF4-FFF2-40B4-BE49-F238E27FC236}">
              <a16:creationId xmlns:a16="http://schemas.microsoft.com/office/drawing/2014/main" xmlns="" id="{00000000-0008-0000-0100-00008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652" name="Rectángulo 237">
          <a:extLst>
            <a:ext uri="{FF2B5EF4-FFF2-40B4-BE49-F238E27FC236}">
              <a16:creationId xmlns:a16="http://schemas.microsoft.com/office/drawing/2014/main" xmlns="" id="{00000000-0008-0000-0100-00008C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3" name="Rectángulo 238">
          <a:extLst>
            <a:ext uri="{FF2B5EF4-FFF2-40B4-BE49-F238E27FC236}">
              <a16:creationId xmlns:a16="http://schemas.microsoft.com/office/drawing/2014/main" xmlns="" id="{00000000-0008-0000-0100-00008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4" name="Rectángulo 239">
          <a:extLst>
            <a:ext uri="{FF2B5EF4-FFF2-40B4-BE49-F238E27FC236}">
              <a16:creationId xmlns:a16="http://schemas.microsoft.com/office/drawing/2014/main" xmlns="" id="{00000000-0008-0000-0100-00008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5" name="Rectángulo 240">
          <a:extLst>
            <a:ext uri="{FF2B5EF4-FFF2-40B4-BE49-F238E27FC236}">
              <a16:creationId xmlns:a16="http://schemas.microsoft.com/office/drawing/2014/main" xmlns="" id="{00000000-0008-0000-0100-00008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6" name="Rectángulo 241">
          <a:extLst>
            <a:ext uri="{FF2B5EF4-FFF2-40B4-BE49-F238E27FC236}">
              <a16:creationId xmlns:a16="http://schemas.microsoft.com/office/drawing/2014/main" xmlns="" id="{00000000-0008-0000-0100-00009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7" name="Rectángulo 242">
          <a:extLst>
            <a:ext uri="{FF2B5EF4-FFF2-40B4-BE49-F238E27FC236}">
              <a16:creationId xmlns:a16="http://schemas.microsoft.com/office/drawing/2014/main" xmlns="" id="{00000000-0008-0000-0100-00009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8" name="Rectángulo 243">
          <a:extLst>
            <a:ext uri="{FF2B5EF4-FFF2-40B4-BE49-F238E27FC236}">
              <a16:creationId xmlns:a16="http://schemas.microsoft.com/office/drawing/2014/main" xmlns="" id="{00000000-0008-0000-0100-00009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59" name="Rectángulo 244">
          <a:extLst>
            <a:ext uri="{FF2B5EF4-FFF2-40B4-BE49-F238E27FC236}">
              <a16:creationId xmlns:a16="http://schemas.microsoft.com/office/drawing/2014/main" xmlns="" id="{00000000-0008-0000-0100-00009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0" name="Rectángulo 245">
          <a:extLst>
            <a:ext uri="{FF2B5EF4-FFF2-40B4-BE49-F238E27FC236}">
              <a16:creationId xmlns:a16="http://schemas.microsoft.com/office/drawing/2014/main" xmlns="" id="{00000000-0008-0000-0100-00009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1" name="Rectángulo 246">
          <a:extLst>
            <a:ext uri="{FF2B5EF4-FFF2-40B4-BE49-F238E27FC236}">
              <a16:creationId xmlns:a16="http://schemas.microsoft.com/office/drawing/2014/main" xmlns="" id="{00000000-0008-0000-0100-00009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2" name="Rectángulo 247">
          <a:extLst>
            <a:ext uri="{FF2B5EF4-FFF2-40B4-BE49-F238E27FC236}">
              <a16:creationId xmlns:a16="http://schemas.microsoft.com/office/drawing/2014/main" xmlns="" id="{00000000-0008-0000-0100-00009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3" name="Rectángulo 248">
          <a:extLst>
            <a:ext uri="{FF2B5EF4-FFF2-40B4-BE49-F238E27FC236}">
              <a16:creationId xmlns:a16="http://schemas.microsoft.com/office/drawing/2014/main" xmlns="" id="{00000000-0008-0000-0100-00009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4" name="Rectángulo 249">
          <a:extLst>
            <a:ext uri="{FF2B5EF4-FFF2-40B4-BE49-F238E27FC236}">
              <a16:creationId xmlns:a16="http://schemas.microsoft.com/office/drawing/2014/main" xmlns="" id="{00000000-0008-0000-0100-00009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5" name="Rectángulo 250">
          <a:extLst>
            <a:ext uri="{FF2B5EF4-FFF2-40B4-BE49-F238E27FC236}">
              <a16:creationId xmlns:a16="http://schemas.microsoft.com/office/drawing/2014/main" xmlns="" id="{00000000-0008-0000-0100-00009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6" name="Rectángulo 251">
          <a:extLst>
            <a:ext uri="{FF2B5EF4-FFF2-40B4-BE49-F238E27FC236}">
              <a16:creationId xmlns:a16="http://schemas.microsoft.com/office/drawing/2014/main" xmlns="" id="{00000000-0008-0000-0100-00009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7" name="Rectángulo 252">
          <a:extLst>
            <a:ext uri="{FF2B5EF4-FFF2-40B4-BE49-F238E27FC236}">
              <a16:creationId xmlns:a16="http://schemas.microsoft.com/office/drawing/2014/main" xmlns="" id="{00000000-0008-0000-0100-00009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8" name="Rectángulo 253">
          <a:extLst>
            <a:ext uri="{FF2B5EF4-FFF2-40B4-BE49-F238E27FC236}">
              <a16:creationId xmlns:a16="http://schemas.microsoft.com/office/drawing/2014/main" xmlns="" id="{00000000-0008-0000-0100-00009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69" name="Rectángulo 254">
          <a:extLst>
            <a:ext uri="{FF2B5EF4-FFF2-40B4-BE49-F238E27FC236}">
              <a16:creationId xmlns:a16="http://schemas.microsoft.com/office/drawing/2014/main" xmlns="" id="{00000000-0008-0000-0100-00009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0" name="Rectángulo 255">
          <a:extLst>
            <a:ext uri="{FF2B5EF4-FFF2-40B4-BE49-F238E27FC236}">
              <a16:creationId xmlns:a16="http://schemas.microsoft.com/office/drawing/2014/main" xmlns="" id="{00000000-0008-0000-0100-00009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1" name="Rectángulo 256">
          <a:extLst>
            <a:ext uri="{FF2B5EF4-FFF2-40B4-BE49-F238E27FC236}">
              <a16:creationId xmlns:a16="http://schemas.microsoft.com/office/drawing/2014/main" xmlns="" id="{00000000-0008-0000-0100-00009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2" name="Rectángulo 257">
          <a:extLst>
            <a:ext uri="{FF2B5EF4-FFF2-40B4-BE49-F238E27FC236}">
              <a16:creationId xmlns:a16="http://schemas.microsoft.com/office/drawing/2014/main" xmlns="" id="{00000000-0008-0000-0100-0000A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3" name="Rectángulo 258">
          <a:extLst>
            <a:ext uri="{FF2B5EF4-FFF2-40B4-BE49-F238E27FC236}">
              <a16:creationId xmlns:a16="http://schemas.microsoft.com/office/drawing/2014/main" xmlns="" id="{00000000-0008-0000-0100-0000A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4" name="Rectángulo 259">
          <a:extLst>
            <a:ext uri="{FF2B5EF4-FFF2-40B4-BE49-F238E27FC236}">
              <a16:creationId xmlns:a16="http://schemas.microsoft.com/office/drawing/2014/main" xmlns="" id="{00000000-0008-0000-0100-0000A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5" name="Rectángulo 260">
          <a:extLst>
            <a:ext uri="{FF2B5EF4-FFF2-40B4-BE49-F238E27FC236}">
              <a16:creationId xmlns:a16="http://schemas.microsoft.com/office/drawing/2014/main" xmlns="" id="{00000000-0008-0000-0100-0000A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6" name="Rectángulo 261">
          <a:extLst>
            <a:ext uri="{FF2B5EF4-FFF2-40B4-BE49-F238E27FC236}">
              <a16:creationId xmlns:a16="http://schemas.microsoft.com/office/drawing/2014/main" xmlns="" id="{00000000-0008-0000-0100-0000A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7" name="Rectángulo 262">
          <a:extLst>
            <a:ext uri="{FF2B5EF4-FFF2-40B4-BE49-F238E27FC236}">
              <a16:creationId xmlns:a16="http://schemas.microsoft.com/office/drawing/2014/main" xmlns="" id="{00000000-0008-0000-0100-0000A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78" name="Rectángulo 263">
          <a:extLst>
            <a:ext uri="{FF2B5EF4-FFF2-40B4-BE49-F238E27FC236}">
              <a16:creationId xmlns:a16="http://schemas.microsoft.com/office/drawing/2014/main" xmlns="" id="{00000000-0008-0000-0100-0000A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679" name="Rectángulo 264">
          <a:extLst>
            <a:ext uri="{FF2B5EF4-FFF2-40B4-BE49-F238E27FC236}">
              <a16:creationId xmlns:a16="http://schemas.microsoft.com/office/drawing/2014/main" xmlns="" id="{00000000-0008-0000-0100-0000A7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0" name="Rectángulo 265">
          <a:extLst>
            <a:ext uri="{FF2B5EF4-FFF2-40B4-BE49-F238E27FC236}">
              <a16:creationId xmlns:a16="http://schemas.microsoft.com/office/drawing/2014/main" xmlns="" id="{00000000-0008-0000-0100-0000A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1" name="Rectángulo 266">
          <a:extLst>
            <a:ext uri="{FF2B5EF4-FFF2-40B4-BE49-F238E27FC236}">
              <a16:creationId xmlns:a16="http://schemas.microsoft.com/office/drawing/2014/main" xmlns="" id="{00000000-0008-0000-0100-0000A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2" name="Rectángulo 267">
          <a:extLst>
            <a:ext uri="{FF2B5EF4-FFF2-40B4-BE49-F238E27FC236}">
              <a16:creationId xmlns:a16="http://schemas.microsoft.com/office/drawing/2014/main" xmlns="" id="{00000000-0008-0000-0100-0000A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3" name="Rectángulo 268">
          <a:extLst>
            <a:ext uri="{FF2B5EF4-FFF2-40B4-BE49-F238E27FC236}">
              <a16:creationId xmlns:a16="http://schemas.microsoft.com/office/drawing/2014/main" xmlns="" id="{00000000-0008-0000-0100-0000A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4" name="Rectángulo 269">
          <a:extLst>
            <a:ext uri="{FF2B5EF4-FFF2-40B4-BE49-F238E27FC236}">
              <a16:creationId xmlns:a16="http://schemas.microsoft.com/office/drawing/2014/main" xmlns="" id="{00000000-0008-0000-0100-0000A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5" name="Rectángulo 270">
          <a:extLst>
            <a:ext uri="{FF2B5EF4-FFF2-40B4-BE49-F238E27FC236}">
              <a16:creationId xmlns:a16="http://schemas.microsoft.com/office/drawing/2014/main" xmlns="" id="{00000000-0008-0000-0100-0000A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6" name="Rectángulo 271">
          <a:extLst>
            <a:ext uri="{FF2B5EF4-FFF2-40B4-BE49-F238E27FC236}">
              <a16:creationId xmlns:a16="http://schemas.microsoft.com/office/drawing/2014/main" xmlns="" id="{00000000-0008-0000-0100-0000A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7" name="Rectángulo 272">
          <a:extLst>
            <a:ext uri="{FF2B5EF4-FFF2-40B4-BE49-F238E27FC236}">
              <a16:creationId xmlns:a16="http://schemas.microsoft.com/office/drawing/2014/main" xmlns="" id="{00000000-0008-0000-0100-0000A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8" name="Rectángulo 273">
          <a:extLst>
            <a:ext uri="{FF2B5EF4-FFF2-40B4-BE49-F238E27FC236}">
              <a16:creationId xmlns:a16="http://schemas.microsoft.com/office/drawing/2014/main" xmlns="" id="{00000000-0008-0000-0100-0000B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89" name="Rectángulo 274">
          <a:extLst>
            <a:ext uri="{FF2B5EF4-FFF2-40B4-BE49-F238E27FC236}">
              <a16:creationId xmlns:a16="http://schemas.microsoft.com/office/drawing/2014/main" xmlns="" id="{00000000-0008-0000-0100-0000B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0" name="Rectángulo 275">
          <a:extLst>
            <a:ext uri="{FF2B5EF4-FFF2-40B4-BE49-F238E27FC236}">
              <a16:creationId xmlns:a16="http://schemas.microsoft.com/office/drawing/2014/main" xmlns="" id="{00000000-0008-0000-0100-0000B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1" name="Rectángulo 276">
          <a:extLst>
            <a:ext uri="{FF2B5EF4-FFF2-40B4-BE49-F238E27FC236}">
              <a16:creationId xmlns:a16="http://schemas.microsoft.com/office/drawing/2014/main" xmlns="" id="{00000000-0008-0000-0100-0000B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2" name="Rectángulo 277">
          <a:extLst>
            <a:ext uri="{FF2B5EF4-FFF2-40B4-BE49-F238E27FC236}">
              <a16:creationId xmlns:a16="http://schemas.microsoft.com/office/drawing/2014/main" xmlns="" id="{00000000-0008-0000-0100-0000B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3" name="Rectángulo 278">
          <a:extLst>
            <a:ext uri="{FF2B5EF4-FFF2-40B4-BE49-F238E27FC236}">
              <a16:creationId xmlns:a16="http://schemas.microsoft.com/office/drawing/2014/main" xmlns="" id="{00000000-0008-0000-0100-0000B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4" name="Rectángulo 279">
          <a:extLst>
            <a:ext uri="{FF2B5EF4-FFF2-40B4-BE49-F238E27FC236}">
              <a16:creationId xmlns:a16="http://schemas.microsoft.com/office/drawing/2014/main" xmlns="" id="{00000000-0008-0000-0100-0000B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5" name="Rectángulo 280">
          <a:extLst>
            <a:ext uri="{FF2B5EF4-FFF2-40B4-BE49-F238E27FC236}">
              <a16:creationId xmlns:a16="http://schemas.microsoft.com/office/drawing/2014/main" xmlns="" id="{00000000-0008-0000-0100-0000B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6" name="Rectángulo 281">
          <a:extLst>
            <a:ext uri="{FF2B5EF4-FFF2-40B4-BE49-F238E27FC236}">
              <a16:creationId xmlns:a16="http://schemas.microsoft.com/office/drawing/2014/main" xmlns="" id="{00000000-0008-0000-0100-0000B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7" name="Rectángulo 282">
          <a:extLst>
            <a:ext uri="{FF2B5EF4-FFF2-40B4-BE49-F238E27FC236}">
              <a16:creationId xmlns:a16="http://schemas.microsoft.com/office/drawing/2014/main" xmlns="" id="{00000000-0008-0000-0100-0000B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8" name="Rectángulo 283">
          <a:extLst>
            <a:ext uri="{FF2B5EF4-FFF2-40B4-BE49-F238E27FC236}">
              <a16:creationId xmlns:a16="http://schemas.microsoft.com/office/drawing/2014/main" xmlns="" id="{00000000-0008-0000-0100-0000B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699" name="Rectángulo 284">
          <a:extLst>
            <a:ext uri="{FF2B5EF4-FFF2-40B4-BE49-F238E27FC236}">
              <a16:creationId xmlns:a16="http://schemas.microsoft.com/office/drawing/2014/main" xmlns="" id="{00000000-0008-0000-0100-0000B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0" name="Rectángulo 285">
          <a:extLst>
            <a:ext uri="{FF2B5EF4-FFF2-40B4-BE49-F238E27FC236}">
              <a16:creationId xmlns:a16="http://schemas.microsoft.com/office/drawing/2014/main" xmlns="" id="{00000000-0008-0000-0100-0000B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1" name="Rectángulo 286">
          <a:extLst>
            <a:ext uri="{FF2B5EF4-FFF2-40B4-BE49-F238E27FC236}">
              <a16:creationId xmlns:a16="http://schemas.microsoft.com/office/drawing/2014/main" xmlns="" id="{00000000-0008-0000-0100-0000B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2" name="Rectángulo 287">
          <a:extLst>
            <a:ext uri="{FF2B5EF4-FFF2-40B4-BE49-F238E27FC236}">
              <a16:creationId xmlns:a16="http://schemas.microsoft.com/office/drawing/2014/main" xmlns="" id="{00000000-0008-0000-0100-0000B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3" name="Rectángulo 288">
          <a:extLst>
            <a:ext uri="{FF2B5EF4-FFF2-40B4-BE49-F238E27FC236}">
              <a16:creationId xmlns:a16="http://schemas.microsoft.com/office/drawing/2014/main" xmlns="" id="{00000000-0008-0000-0100-0000B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4" name="Rectángulo 289">
          <a:extLst>
            <a:ext uri="{FF2B5EF4-FFF2-40B4-BE49-F238E27FC236}">
              <a16:creationId xmlns:a16="http://schemas.microsoft.com/office/drawing/2014/main" xmlns="" id="{00000000-0008-0000-0100-0000C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5" name="Rectángulo 290">
          <a:extLst>
            <a:ext uri="{FF2B5EF4-FFF2-40B4-BE49-F238E27FC236}">
              <a16:creationId xmlns:a16="http://schemas.microsoft.com/office/drawing/2014/main" xmlns="" id="{00000000-0008-0000-0100-0000C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6" name="Rectángulo 291">
          <a:extLst>
            <a:ext uri="{FF2B5EF4-FFF2-40B4-BE49-F238E27FC236}">
              <a16:creationId xmlns:a16="http://schemas.microsoft.com/office/drawing/2014/main" xmlns="" id="{00000000-0008-0000-0100-0000C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7" name="Rectángulo 292">
          <a:extLst>
            <a:ext uri="{FF2B5EF4-FFF2-40B4-BE49-F238E27FC236}">
              <a16:creationId xmlns:a16="http://schemas.microsoft.com/office/drawing/2014/main" xmlns="" id="{00000000-0008-0000-0100-0000C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8" name="Rectángulo 293">
          <a:extLst>
            <a:ext uri="{FF2B5EF4-FFF2-40B4-BE49-F238E27FC236}">
              <a16:creationId xmlns:a16="http://schemas.microsoft.com/office/drawing/2014/main" xmlns="" id="{00000000-0008-0000-0100-0000C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09" name="Rectángulo 294">
          <a:extLst>
            <a:ext uri="{FF2B5EF4-FFF2-40B4-BE49-F238E27FC236}">
              <a16:creationId xmlns:a16="http://schemas.microsoft.com/office/drawing/2014/main" xmlns="" id="{00000000-0008-0000-0100-0000C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0" name="Rectángulo 295">
          <a:extLst>
            <a:ext uri="{FF2B5EF4-FFF2-40B4-BE49-F238E27FC236}">
              <a16:creationId xmlns:a16="http://schemas.microsoft.com/office/drawing/2014/main" xmlns="" id="{00000000-0008-0000-0100-0000C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1" name="Rectángulo 296">
          <a:extLst>
            <a:ext uri="{FF2B5EF4-FFF2-40B4-BE49-F238E27FC236}">
              <a16:creationId xmlns:a16="http://schemas.microsoft.com/office/drawing/2014/main" xmlns="" id="{00000000-0008-0000-0100-0000C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2" name="Rectángulo 297">
          <a:extLst>
            <a:ext uri="{FF2B5EF4-FFF2-40B4-BE49-F238E27FC236}">
              <a16:creationId xmlns:a16="http://schemas.microsoft.com/office/drawing/2014/main" xmlns="" id="{00000000-0008-0000-0100-0000C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3" name="Rectángulo 298">
          <a:extLst>
            <a:ext uri="{FF2B5EF4-FFF2-40B4-BE49-F238E27FC236}">
              <a16:creationId xmlns:a16="http://schemas.microsoft.com/office/drawing/2014/main" xmlns="" id="{00000000-0008-0000-0100-0000C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4" name="Rectángulo 299">
          <a:extLst>
            <a:ext uri="{FF2B5EF4-FFF2-40B4-BE49-F238E27FC236}">
              <a16:creationId xmlns:a16="http://schemas.microsoft.com/office/drawing/2014/main" xmlns="" id="{00000000-0008-0000-0100-0000C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5" name="Rectángulo 300">
          <a:extLst>
            <a:ext uri="{FF2B5EF4-FFF2-40B4-BE49-F238E27FC236}">
              <a16:creationId xmlns:a16="http://schemas.microsoft.com/office/drawing/2014/main" xmlns="" id="{00000000-0008-0000-0100-0000C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6" name="Rectángulo 301">
          <a:extLst>
            <a:ext uri="{FF2B5EF4-FFF2-40B4-BE49-F238E27FC236}">
              <a16:creationId xmlns:a16="http://schemas.microsoft.com/office/drawing/2014/main" xmlns="" id="{00000000-0008-0000-0100-0000C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7" name="Rectángulo 302">
          <a:extLst>
            <a:ext uri="{FF2B5EF4-FFF2-40B4-BE49-F238E27FC236}">
              <a16:creationId xmlns:a16="http://schemas.microsoft.com/office/drawing/2014/main" xmlns="" id="{00000000-0008-0000-0100-0000C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8" name="Rectángulo 303">
          <a:extLst>
            <a:ext uri="{FF2B5EF4-FFF2-40B4-BE49-F238E27FC236}">
              <a16:creationId xmlns:a16="http://schemas.microsoft.com/office/drawing/2014/main" xmlns="" id="{00000000-0008-0000-0100-0000C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19" name="Rectángulo 304">
          <a:extLst>
            <a:ext uri="{FF2B5EF4-FFF2-40B4-BE49-F238E27FC236}">
              <a16:creationId xmlns:a16="http://schemas.microsoft.com/office/drawing/2014/main" xmlns="" id="{00000000-0008-0000-0100-0000C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0" name="Rectángulo 305">
          <a:extLst>
            <a:ext uri="{FF2B5EF4-FFF2-40B4-BE49-F238E27FC236}">
              <a16:creationId xmlns:a16="http://schemas.microsoft.com/office/drawing/2014/main" xmlns="" id="{00000000-0008-0000-0100-0000D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1" name="Rectángulo 306">
          <a:extLst>
            <a:ext uri="{FF2B5EF4-FFF2-40B4-BE49-F238E27FC236}">
              <a16:creationId xmlns:a16="http://schemas.microsoft.com/office/drawing/2014/main" xmlns="" id="{00000000-0008-0000-0100-0000D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2" name="Rectángulo 307">
          <a:extLst>
            <a:ext uri="{FF2B5EF4-FFF2-40B4-BE49-F238E27FC236}">
              <a16:creationId xmlns:a16="http://schemas.microsoft.com/office/drawing/2014/main" xmlns="" id="{00000000-0008-0000-0100-0000D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3" name="Rectángulo 308">
          <a:extLst>
            <a:ext uri="{FF2B5EF4-FFF2-40B4-BE49-F238E27FC236}">
              <a16:creationId xmlns:a16="http://schemas.microsoft.com/office/drawing/2014/main" xmlns="" id="{00000000-0008-0000-0100-0000D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4" name="Rectángulo 309">
          <a:extLst>
            <a:ext uri="{FF2B5EF4-FFF2-40B4-BE49-F238E27FC236}">
              <a16:creationId xmlns:a16="http://schemas.microsoft.com/office/drawing/2014/main" xmlns="" id="{00000000-0008-0000-0100-0000D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725" name="Rectángulo 310">
          <a:extLst>
            <a:ext uri="{FF2B5EF4-FFF2-40B4-BE49-F238E27FC236}">
              <a16:creationId xmlns:a16="http://schemas.microsoft.com/office/drawing/2014/main" xmlns="" id="{00000000-0008-0000-0100-0000D502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6" name="Rectángulo 311">
          <a:extLst>
            <a:ext uri="{FF2B5EF4-FFF2-40B4-BE49-F238E27FC236}">
              <a16:creationId xmlns:a16="http://schemas.microsoft.com/office/drawing/2014/main" xmlns="" id="{00000000-0008-0000-0100-0000D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7" name="Rectángulo 312">
          <a:extLst>
            <a:ext uri="{FF2B5EF4-FFF2-40B4-BE49-F238E27FC236}">
              <a16:creationId xmlns:a16="http://schemas.microsoft.com/office/drawing/2014/main" xmlns="" id="{00000000-0008-0000-0100-0000D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8" name="Rectángulo 313">
          <a:extLst>
            <a:ext uri="{FF2B5EF4-FFF2-40B4-BE49-F238E27FC236}">
              <a16:creationId xmlns:a16="http://schemas.microsoft.com/office/drawing/2014/main" xmlns="" id="{00000000-0008-0000-0100-0000D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29" name="Rectángulo 314">
          <a:extLst>
            <a:ext uri="{FF2B5EF4-FFF2-40B4-BE49-F238E27FC236}">
              <a16:creationId xmlns:a16="http://schemas.microsoft.com/office/drawing/2014/main" xmlns="" id="{00000000-0008-0000-0100-0000D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0" name="Rectángulo 315">
          <a:extLst>
            <a:ext uri="{FF2B5EF4-FFF2-40B4-BE49-F238E27FC236}">
              <a16:creationId xmlns:a16="http://schemas.microsoft.com/office/drawing/2014/main" xmlns="" id="{00000000-0008-0000-0100-0000D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1" name="Rectángulo 316">
          <a:extLst>
            <a:ext uri="{FF2B5EF4-FFF2-40B4-BE49-F238E27FC236}">
              <a16:creationId xmlns:a16="http://schemas.microsoft.com/office/drawing/2014/main" xmlns="" id="{00000000-0008-0000-0100-0000D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2" name="Rectángulo 317">
          <a:extLst>
            <a:ext uri="{FF2B5EF4-FFF2-40B4-BE49-F238E27FC236}">
              <a16:creationId xmlns:a16="http://schemas.microsoft.com/office/drawing/2014/main" xmlns="" id="{00000000-0008-0000-0100-0000D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3" name="Rectángulo 318">
          <a:extLst>
            <a:ext uri="{FF2B5EF4-FFF2-40B4-BE49-F238E27FC236}">
              <a16:creationId xmlns:a16="http://schemas.microsoft.com/office/drawing/2014/main" xmlns="" id="{00000000-0008-0000-0100-0000D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4" name="Rectángulo 319">
          <a:extLst>
            <a:ext uri="{FF2B5EF4-FFF2-40B4-BE49-F238E27FC236}">
              <a16:creationId xmlns:a16="http://schemas.microsoft.com/office/drawing/2014/main" xmlns="" id="{00000000-0008-0000-0100-0000D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5" name="Rectángulo 320">
          <a:extLst>
            <a:ext uri="{FF2B5EF4-FFF2-40B4-BE49-F238E27FC236}">
              <a16:creationId xmlns:a16="http://schemas.microsoft.com/office/drawing/2014/main" xmlns="" id="{00000000-0008-0000-0100-0000D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6" name="Rectángulo 321">
          <a:extLst>
            <a:ext uri="{FF2B5EF4-FFF2-40B4-BE49-F238E27FC236}">
              <a16:creationId xmlns:a16="http://schemas.microsoft.com/office/drawing/2014/main" xmlns="" id="{00000000-0008-0000-0100-0000E0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7" name="Rectángulo 322">
          <a:extLst>
            <a:ext uri="{FF2B5EF4-FFF2-40B4-BE49-F238E27FC236}">
              <a16:creationId xmlns:a16="http://schemas.microsoft.com/office/drawing/2014/main" xmlns="" id="{00000000-0008-0000-0100-0000E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8" name="Rectángulo 323">
          <a:extLst>
            <a:ext uri="{FF2B5EF4-FFF2-40B4-BE49-F238E27FC236}">
              <a16:creationId xmlns:a16="http://schemas.microsoft.com/office/drawing/2014/main" xmlns="" id="{00000000-0008-0000-0100-0000E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39" name="Rectángulo 324">
          <a:extLst>
            <a:ext uri="{FF2B5EF4-FFF2-40B4-BE49-F238E27FC236}">
              <a16:creationId xmlns:a16="http://schemas.microsoft.com/office/drawing/2014/main" xmlns="" id="{00000000-0008-0000-0100-0000E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0" name="Rectángulo 325">
          <a:extLst>
            <a:ext uri="{FF2B5EF4-FFF2-40B4-BE49-F238E27FC236}">
              <a16:creationId xmlns:a16="http://schemas.microsoft.com/office/drawing/2014/main" xmlns="" id="{00000000-0008-0000-0100-0000E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1" name="Rectángulo 326">
          <a:extLst>
            <a:ext uri="{FF2B5EF4-FFF2-40B4-BE49-F238E27FC236}">
              <a16:creationId xmlns:a16="http://schemas.microsoft.com/office/drawing/2014/main" xmlns="" id="{00000000-0008-0000-0100-0000E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2" name="Rectángulo 327">
          <a:extLst>
            <a:ext uri="{FF2B5EF4-FFF2-40B4-BE49-F238E27FC236}">
              <a16:creationId xmlns:a16="http://schemas.microsoft.com/office/drawing/2014/main" xmlns="" id="{00000000-0008-0000-0100-0000E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3" name="Rectángulo 328">
          <a:extLst>
            <a:ext uri="{FF2B5EF4-FFF2-40B4-BE49-F238E27FC236}">
              <a16:creationId xmlns:a16="http://schemas.microsoft.com/office/drawing/2014/main" xmlns="" id="{00000000-0008-0000-0100-0000E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4" name="Rectángulo 329">
          <a:extLst>
            <a:ext uri="{FF2B5EF4-FFF2-40B4-BE49-F238E27FC236}">
              <a16:creationId xmlns:a16="http://schemas.microsoft.com/office/drawing/2014/main" xmlns="" id="{00000000-0008-0000-0100-0000E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5" name="Rectángulo 330">
          <a:extLst>
            <a:ext uri="{FF2B5EF4-FFF2-40B4-BE49-F238E27FC236}">
              <a16:creationId xmlns:a16="http://schemas.microsoft.com/office/drawing/2014/main" xmlns="" id="{00000000-0008-0000-0100-0000E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6" name="Rectángulo 331">
          <a:extLst>
            <a:ext uri="{FF2B5EF4-FFF2-40B4-BE49-F238E27FC236}">
              <a16:creationId xmlns:a16="http://schemas.microsoft.com/office/drawing/2014/main" xmlns="" id="{00000000-0008-0000-0100-0000E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7" name="Rectángulo 332">
          <a:extLst>
            <a:ext uri="{FF2B5EF4-FFF2-40B4-BE49-F238E27FC236}">
              <a16:creationId xmlns:a16="http://schemas.microsoft.com/office/drawing/2014/main" xmlns="" id="{00000000-0008-0000-0100-0000E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8" name="Rectángulo 333">
          <a:extLst>
            <a:ext uri="{FF2B5EF4-FFF2-40B4-BE49-F238E27FC236}">
              <a16:creationId xmlns:a16="http://schemas.microsoft.com/office/drawing/2014/main" xmlns="" id="{00000000-0008-0000-0100-0000E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49" name="Rectángulo 334">
          <a:extLst>
            <a:ext uri="{FF2B5EF4-FFF2-40B4-BE49-F238E27FC236}">
              <a16:creationId xmlns:a16="http://schemas.microsoft.com/office/drawing/2014/main" xmlns="" id="{00000000-0008-0000-0100-0000E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0" name="Rectángulo 335">
          <a:extLst>
            <a:ext uri="{FF2B5EF4-FFF2-40B4-BE49-F238E27FC236}">
              <a16:creationId xmlns:a16="http://schemas.microsoft.com/office/drawing/2014/main" xmlns="" id="{00000000-0008-0000-0100-0000E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1" name="Rectángulo 336">
          <a:extLst>
            <a:ext uri="{FF2B5EF4-FFF2-40B4-BE49-F238E27FC236}">
              <a16:creationId xmlns:a16="http://schemas.microsoft.com/office/drawing/2014/main" xmlns="" id="{00000000-0008-0000-0100-0000E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45719" cy="483722"/>
    <xdr:sp macro="" textlink="">
      <xdr:nvSpPr>
        <xdr:cNvPr id="752" name="Rectángulo 337">
          <a:extLst>
            <a:ext uri="{FF2B5EF4-FFF2-40B4-BE49-F238E27FC236}">
              <a16:creationId xmlns:a16="http://schemas.microsoft.com/office/drawing/2014/main" xmlns="" id="{00000000-0008-0000-0100-0000F0020000}"/>
            </a:ext>
          </a:extLst>
        </xdr:cNvPr>
        <xdr:cNvSpPr/>
      </xdr:nvSpPr>
      <xdr:spPr>
        <a:xfrm>
          <a:off x="762000" y="76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3" name="Rectángulo 338">
          <a:extLst>
            <a:ext uri="{FF2B5EF4-FFF2-40B4-BE49-F238E27FC236}">
              <a16:creationId xmlns:a16="http://schemas.microsoft.com/office/drawing/2014/main" xmlns="" id="{00000000-0008-0000-0100-0000F1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4" name="Rectángulo 339">
          <a:extLst>
            <a:ext uri="{FF2B5EF4-FFF2-40B4-BE49-F238E27FC236}">
              <a16:creationId xmlns:a16="http://schemas.microsoft.com/office/drawing/2014/main" xmlns="" id="{00000000-0008-0000-0100-0000F2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5" name="Rectángulo 340">
          <a:extLst>
            <a:ext uri="{FF2B5EF4-FFF2-40B4-BE49-F238E27FC236}">
              <a16:creationId xmlns:a16="http://schemas.microsoft.com/office/drawing/2014/main" xmlns="" id="{00000000-0008-0000-0100-0000F3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6" name="Rectángulo 341">
          <a:extLst>
            <a:ext uri="{FF2B5EF4-FFF2-40B4-BE49-F238E27FC236}">
              <a16:creationId xmlns:a16="http://schemas.microsoft.com/office/drawing/2014/main" xmlns="" id="{00000000-0008-0000-0100-0000F4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7" name="Rectángulo 342">
          <a:extLst>
            <a:ext uri="{FF2B5EF4-FFF2-40B4-BE49-F238E27FC236}">
              <a16:creationId xmlns:a16="http://schemas.microsoft.com/office/drawing/2014/main" xmlns="" id="{00000000-0008-0000-0100-0000F5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8" name="Rectángulo 343">
          <a:extLst>
            <a:ext uri="{FF2B5EF4-FFF2-40B4-BE49-F238E27FC236}">
              <a16:creationId xmlns:a16="http://schemas.microsoft.com/office/drawing/2014/main" xmlns="" id="{00000000-0008-0000-0100-0000F6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59" name="Rectángulo 344">
          <a:extLst>
            <a:ext uri="{FF2B5EF4-FFF2-40B4-BE49-F238E27FC236}">
              <a16:creationId xmlns:a16="http://schemas.microsoft.com/office/drawing/2014/main" xmlns="" id="{00000000-0008-0000-0100-0000F7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0" name="Rectángulo 345">
          <a:extLst>
            <a:ext uri="{FF2B5EF4-FFF2-40B4-BE49-F238E27FC236}">
              <a16:creationId xmlns:a16="http://schemas.microsoft.com/office/drawing/2014/main" xmlns="" id="{00000000-0008-0000-0100-0000F8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1" name="Rectángulo 346">
          <a:extLst>
            <a:ext uri="{FF2B5EF4-FFF2-40B4-BE49-F238E27FC236}">
              <a16:creationId xmlns:a16="http://schemas.microsoft.com/office/drawing/2014/main" xmlns="" id="{00000000-0008-0000-0100-0000F9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2" name="Rectángulo 347">
          <a:extLst>
            <a:ext uri="{FF2B5EF4-FFF2-40B4-BE49-F238E27FC236}">
              <a16:creationId xmlns:a16="http://schemas.microsoft.com/office/drawing/2014/main" xmlns="" id="{00000000-0008-0000-0100-0000FA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3" name="Rectángulo 348">
          <a:extLst>
            <a:ext uri="{FF2B5EF4-FFF2-40B4-BE49-F238E27FC236}">
              <a16:creationId xmlns:a16="http://schemas.microsoft.com/office/drawing/2014/main" xmlns="" id="{00000000-0008-0000-0100-0000FB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4" name="Rectángulo 349">
          <a:extLst>
            <a:ext uri="{FF2B5EF4-FFF2-40B4-BE49-F238E27FC236}">
              <a16:creationId xmlns:a16="http://schemas.microsoft.com/office/drawing/2014/main" xmlns="" id="{00000000-0008-0000-0100-0000FC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5" name="Rectángulo 350">
          <a:extLst>
            <a:ext uri="{FF2B5EF4-FFF2-40B4-BE49-F238E27FC236}">
              <a16:creationId xmlns:a16="http://schemas.microsoft.com/office/drawing/2014/main" xmlns="" id="{00000000-0008-0000-0100-0000FD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6" name="Rectángulo 351">
          <a:extLst>
            <a:ext uri="{FF2B5EF4-FFF2-40B4-BE49-F238E27FC236}">
              <a16:creationId xmlns:a16="http://schemas.microsoft.com/office/drawing/2014/main" xmlns="" id="{00000000-0008-0000-0100-0000FE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7" name="Rectángulo 352">
          <a:extLst>
            <a:ext uri="{FF2B5EF4-FFF2-40B4-BE49-F238E27FC236}">
              <a16:creationId xmlns:a16="http://schemas.microsoft.com/office/drawing/2014/main" xmlns="" id="{00000000-0008-0000-0100-0000FF02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8" name="Rectángulo 353">
          <a:extLst>
            <a:ext uri="{FF2B5EF4-FFF2-40B4-BE49-F238E27FC236}">
              <a16:creationId xmlns:a16="http://schemas.microsoft.com/office/drawing/2014/main" xmlns="" id="{00000000-0008-0000-0100-00000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69" name="Rectángulo 354">
          <a:extLst>
            <a:ext uri="{FF2B5EF4-FFF2-40B4-BE49-F238E27FC236}">
              <a16:creationId xmlns:a16="http://schemas.microsoft.com/office/drawing/2014/main" xmlns="" id="{00000000-0008-0000-0100-00000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0" name="Rectángulo 355">
          <a:extLst>
            <a:ext uri="{FF2B5EF4-FFF2-40B4-BE49-F238E27FC236}">
              <a16:creationId xmlns:a16="http://schemas.microsoft.com/office/drawing/2014/main" xmlns="" id="{00000000-0008-0000-0100-00000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1" name="Rectángulo 356">
          <a:extLst>
            <a:ext uri="{FF2B5EF4-FFF2-40B4-BE49-F238E27FC236}">
              <a16:creationId xmlns:a16="http://schemas.microsoft.com/office/drawing/2014/main" xmlns="" id="{00000000-0008-0000-0100-00000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2" name="Rectángulo 357">
          <a:extLst>
            <a:ext uri="{FF2B5EF4-FFF2-40B4-BE49-F238E27FC236}">
              <a16:creationId xmlns:a16="http://schemas.microsoft.com/office/drawing/2014/main" xmlns="" id="{00000000-0008-0000-0100-00000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3" name="Rectángulo 358">
          <a:extLst>
            <a:ext uri="{FF2B5EF4-FFF2-40B4-BE49-F238E27FC236}">
              <a16:creationId xmlns:a16="http://schemas.microsoft.com/office/drawing/2014/main" xmlns="" id="{00000000-0008-0000-0100-00000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4" name="Rectángulo 359">
          <a:extLst>
            <a:ext uri="{FF2B5EF4-FFF2-40B4-BE49-F238E27FC236}">
              <a16:creationId xmlns:a16="http://schemas.microsoft.com/office/drawing/2014/main" xmlns="" id="{00000000-0008-0000-0100-00000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5" name="Rectángulo 360">
          <a:extLst>
            <a:ext uri="{FF2B5EF4-FFF2-40B4-BE49-F238E27FC236}">
              <a16:creationId xmlns:a16="http://schemas.microsoft.com/office/drawing/2014/main" xmlns="" id="{00000000-0008-0000-0100-00000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6" name="Rectángulo 361">
          <a:extLst>
            <a:ext uri="{FF2B5EF4-FFF2-40B4-BE49-F238E27FC236}">
              <a16:creationId xmlns:a16="http://schemas.microsoft.com/office/drawing/2014/main" xmlns="" id="{00000000-0008-0000-0100-00000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7" name="Rectángulo 362">
          <a:extLst>
            <a:ext uri="{FF2B5EF4-FFF2-40B4-BE49-F238E27FC236}">
              <a16:creationId xmlns:a16="http://schemas.microsoft.com/office/drawing/2014/main" xmlns="" id="{00000000-0008-0000-0100-00000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8" name="Rectángulo 363">
          <a:extLst>
            <a:ext uri="{FF2B5EF4-FFF2-40B4-BE49-F238E27FC236}">
              <a16:creationId xmlns:a16="http://schemas.microsoft.com/office/drawing/2014/main" xmlns="" id="{00000000-0008-0000-0100-00000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79" name="Rectángulo 364">
          <a:extLst>
            <a:ext uri="{FF2B5EF4-FFF2-40B4-BE49-F238E27FC236}">
              <a16:creationId xmlns:a16="http://schemas.microsoft.com/office/drawing/2014/main" xmlns="" id="{00000000-0008-0000-0100-00000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0" name="Rectángulo 365">
          <a:extLst>
            <a:ext uri="{FF2B5EF4-FFF2-40B4-BE49-F238E27FC236}">
              <a16:creationId xmlns:a16="http://schemas.microsoft.com/office/drawing/2014/main" xmlns="" id="{00000000-0008-0000-0100-00000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1" name="Rectángulo 366">
          <a:extLst>
            <a:ext uri="{FF2B5EF4-FFF2-40B4-BE49-F238E27FC236}">
              <a16:creationId xmlns:a16="http://schemas.microsoft.com/office/drawing/2014/main" xmlns="" id="{00000000-0008-0000-0100-00000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160</xdr:row>
      <xdr:rowOff>0</xdr:rowOff>
    </xdr:from>
    <xdr:ext cx="184730" cy="483722"/>
    <xdr:sp macro="" textlink="">
      <xdr:nvSpPr>
        <xdr:cNvPr id="782" name="Rectángulo 367">
          <a:extLst>
            <a:ext uri="{FF2B5EF4-FFF2-40B4-BE49-F238E27FC236}">
              <a16:creationId xmlns:a16="http://schemas.microsoft.com/office/drawing/2014/main" xmlns="" id="{00000000-0008-0000-0100-00000E030000}"/>
            </a:ext>
          </a:extLst>
        </xdr:cNvPr>
        <xdr:cNvSpPr/>
      </xdr:nvSpPr>
      <xdr:spPr>
        <a:xfrm>
          <a:off x="1819275"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3" name="Rectángulo 368">
          <a:extLst>
            <a:ext uri="{FF2B5EF4-FFF2-40B4-BE49-F238E27FC236}">
              <a16:creationId xmlns:a16="http://schemas.microsoft.com/office/drawing/2014/main" xmlns="" id="{00000000-0008-0000-0100-00000F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4" name="Rectángulo 369">
          <a:extLst>
            <a:ext uri="{FF2B5EF4-FFF2-40B4-BE49-F238E27FC236}">
              <a16:creationId xmlns:a16="http://schemas.microsoft.com/office/drawing/2014/main" xmlns="" id="{00000000-0008-0000-0100-00001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5" name="Rectángulo 370">
          <a:extLst>
            <a:ext uri="{FF2B5EF4-FFF2-40B4-BE49-F238E27FC236}">
              <a16:creationId xmlns:a16="http://schemas.microsoft.com/office/drawing/2014/main" xmlns="" id="{00000000-0008-0000-0100-00001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6" name="Rectángulo 371">
          <a:extLst>
            <a:ext uri="{FF2B5EF4-FFF2-40B4-BE49-F238E27FC236}">
              <a16:creationId xmlns:a16="http://schemas.microsoft.com/office/drawing/2014/main" xmlns="" id="{00000000-0008-0000-0100-00001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7" name="Rectángulo 372">
          <a:extLst>
            <a:ext uri="{FF2B5EF4-FFF2-40B4-BE49-F238E27FC236}">
              <a16:creationId xmlns:a16="http://schemas.microsoft.com/office/drawing/2014/main" xmlns="" id="{00000000-0008-0000-0100-00001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8" name="Rectángulo 373">
          <a:extLst>
            <a:ext uri="{FF2B5EF4-FFF2-40B4-BE49-F238E27FC236}">
              <a16:creationId xmlns:a16="http://schemas.microsoft.com/office/drawing/2014/main" xmlns="" id="{00000000-0008-0000-0100-00001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89" name="Rectángulo 374">
          <a:extLst>
            <a:ext uri="{FF2B5EF4-FFF2-40B4-BE49-F238E27FC236}">
              <a16:creationId xmlns:a16="http://schemas.microsoft.com/office/drawing/2014/main" xmlns="" id="{00000000-0008-0000-0100-00001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0" name="Rectángulo 375">
          <a:extLst>
            <a:ext uri="{FF2B5EF4-FFF2-40B4-BE49-F238E27FC236}">
              <a16:creationId xmlns:a16="http://schemas.microsoft.com/office/drawing/2014/main" xmlns="" id="{00000000-0008-0000-0100-00001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1" name="Rectángulo 376">
          <a:extLst>
            <a:ext uri="{FF2B5EF4-FFF2-40B4-BE49-F238E27FC236}">
              <a16:creationId xmlns:a16="http://schemas.microsoft.com/office/drawing/2014/main" xmlns="" id="{00000000-0008-0000-0100-00001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2" name="Rectángulo 377">
          <a:extLst>
            <a:ext uri="{FF2B5EF4-FFF2-40B4-BE49-F238E27FC236}">
              <a16:creationId xmlns:a16="http://schemas.microsoft.com/office/drawing/2014/main" xmlns="" id="{00000000-0008-0000-0100-00001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3" name="Rectángulo 378">
          <a:extLst>
            <a:ext uri="{FF2B5EF4-FFF2-40B4-BE49-F238E27FC236}">
              <a16:creationId xmlns:a16="http://schemas.microsoft.com/office/drawing/2014/main" xmlns="" id="{00000000-0008-0000-0100-00001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4" name="Rectángulo 379">
          <a:extLst>
            <a:ext uri="{FF2B5EF4-FFF2-40B4-BE49-F238E27FC236}">
              <a16:creationId xmlns:a16="http://schemas.microsoft.com/office/drawing/2014/main" xmlns="" id="{00000000-0008-0000-0100-00001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5" name="Rectángulo 380">
          <a:extLst>
            <a:ext uri="{FF2B5EF4-FFF2-40B4-BE49-F238E27FC236}">
              <a16:creationId xmlns:a16="http://schemas.microsoft.com/office/drawing/2014/main" xmlns="" id="{00000000-0008-0000-0100-00001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6" name="Rectángulo 381">
          <a:extLst>
            <a:ext uri="{FF2B5EF4-FFF2-40B4-BE49-F238E27FC236}">
              <a16:creationId xmlns:a16="http://schemas.microsoft.com/office/drawing/2014/main" xmlns="" id="{00000000-0008-0000-0100-00001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7" name="Rectángulo 382">
          <a:extLst>
            <a:ext uri="{FF2B5EF4-FFF2-40B4-BE49-F238E27FC236}">
              <a16:creationId xmlns:a16="http://schemas.microsoft.com/office/drawing/2014/main" xmlns="" id="{00000000-0008-0000-0100-00001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8" name="Rectángulo 383">
          <a:extLst>
            <a:ext uri="{FF2B5EF4-FFF2-40B4-BE49-F238E27FC236}">
              <a16:creationId xmlns:a16="http://schemas.microsoft.com/office/drawing/2014/main" xmlns="" id="{00000000-0008-0000-0100-00001E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799" name="Rectángulo 384">
          <a:extLst>
            <a:ext uri="{FF2B5EF4-FFF2-40B4-BE49-F238E27FC236}">
              <a16:creationId xmlns:a16="http://schemas.microsoft.com/office/drawing/2014/main" xmlns="" id="{00000000-0008-0000-0100-00001F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0" name="Rectángulo 385">
          <a:extLst>
            <a:ext uri="{FF2B5EF4-FFF2-40B4-BE49-F238E27FC236}">
              <a16:creationId xmlns:a16="http://schemas.microsoft.com/office/drawing/2014/main" xmlns="" id="{00000000-0008-0000-0100-00002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1" name="Rectángulo 386">
          <a:extLst>
            <a:ext uri="{FF2B5EF4-FFF2-40B4-BE49-F238E27FC236}">
              <a16:creationId xmlns:a16="http://schemas.microsoft.com/office/drawing/2014/main" xmlns="" id="{00000000-0008-0000-0100-00002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2" name="Rectángulo 387">
          <a:extLst>
            <a:ext uri="{FF2B5EF4-FFF2-40B4-BE49-F238E27FC236}">
              <a16:creationId xmlns:a16="http://schemas.microsoft.com/office/drawing/2014/main" xmlns="" id="{00000000-0008-0000-0100-00002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3" name="Rectángulo 388">
          <a:extLst>
            <a:ext uri="{FF2B5EF4-FFF2-40B4-BE49-F238E27FC236}">
              <a16:creationId xmlns:a16="http://schemas.microsoft.com/office/drawing/2014/main" xmlns="" id="{00000000-0008-0000-0100-00002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4" name="Rectángulo 389">
          <a:extLst>
            <a:ext uri="{FF2B5EF4-FFF2-40B4-BE49-F238E27FC236}">
              <a16:creationId xmlns:a16="http://schemas.microsoft.com/office/drawing/2014/main" xmlns="" id="{00000000-0008-0000-0100-000024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5" name="Rectángulo 390">
          <a:extLst>
            <a:ext uri="{FF2B5EF4-FFF2-40B4-BE49-F238E27FC236}">
              <a16:creationId xmlns:a16="http://schemas.microsoft.com/office/drawing/2014/main" xmlns="" id="{00000000-0008-0000-0100-000025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6" name="Rectángulo 391">
          <a:extLst>
            <a:ext uri="{FF2B5EF4-FFF2-40B4-BE49-F238E27FC236}">
              <a16:creationId xmlns:a16="http://schemas.microsoft.com/office/drawing/2014/main" xmlns="" id="{00000000-0008-0000-0100-000026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7" name="Rectángulo 392">
          <a:extLst>
            <a:ext uri="{FF2B5EF4-FFF2-40B4-BE49-F238E27FC236}">
              <a16:creationId xmlns:a16="http://schemas.microsoft.com/office/drawing/2014/main" xmlns="" id="{00000000-0008-0000-0100-000027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8" name="Rectángulo 393">
          <a:extLst>
            <a:ext uri="{FF2B5EF4-FFF2-40B4-BE49-F238E27FC236}">
              <a16:creationId xmlns:a16="http://schemas.microsoft.com/office/drawing/2014/main" xmlns="" id="{00000000-0008-0000-0100-00002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09" name="Rectángulo 394">
          <a:extLst>
            <a:ext uri="{FF2B5EF4-FFF2-40B4-BE49-F238E27FC236}">
              <a16:creationId xmlns:a16="http://schemas.microsoft.com/office/drawing/2014/main" xmlns="" id="{00000000-0008-0000-0100-00002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0" name="Rectángulo 395">
          <a:extLst>
            <a:ext uri="{FF2B5EF4-FFF2-40B4-BE49-F238E27FC236}">
              <a16:creationId xmlns:a16="http://schemas.microsoft.com/office/drawing/2014/main" xmlns="" id="{00000000-0008-0000-0100-00002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1" name="Rectángulo 396">
          <a:extLst>
            <a:ext uri="{FF2B5EF4-FFF2-40B4-BE49-F238E27FC236}">
              <a16:creationId xmlns:a16="http://schemas.microsoft.com/office/drawing/2014/main" xmlns="" id="{00000000-0008-0000-0100-00002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2" name="Rectángulo 397">
          <a:extLst>
            <a:ext uri="{FF2B5EF4-FFF2-40B4-BE49-F238E27FC236}">
              <a16:creationId xmlns:a16="http://schemas.microsoft.com/office/drawing/2014/main" xmlns="" id="{00000000-0008-0000-0100-00002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3" name="Rectángulo 398">
          <a:extLst>
            <a:ext uri="{FF2B5EF4-FFF2-40B4-BE49-F238E27FC236}">
              <a16:creationId xmlns:a16="http://schemas.microsoft.com/office/drawing/2014/main" xmlns="" id="{00000000-0008-0000-0100-00002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4" name="Rectángulo 399">
          <a:extLst>
            <a:ext uri="{FF2B5EF4-FFF2-40B4-BE49-F238E27FC236}">
              <a16:creationId xmlns:a16="http://schemas.microsoft.com/office/drawing/2014/main" xmlns="" id="{00000000-0008-0000-0100-00002E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160</xdr:row>
      <xdr:rowOff>0</xdr:rowOff>
    </xdr:from>
    <xdr:ext cx="184730" cy="483722"/>
    <xdr:sp macro="" textlink="">
      <xdr:nvSpPr>
        <xdr:cNvPr id="815" name="Rectángulo 400">
          <a:extLst>
            <a:ext uri="{FF2B5EF4-FFF2-40B4-BE49-F238E27FC236}">
              <a16:creationId xmlns:a16="http://schemas.microsoft.com/office/drawing/2014/main" xmlns="" id="{00000000-0008-0000-0100-00002F030000}"/>
            </a:ext>
          </a:extLst>
        </xdr:cNvPr>
        <xdr:cNvSpPr/>
      </xdr:nvSpPr>
      <xdr:spPr>
        <a:xfrm>
          <a:off x="158115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6" name="Rectángulo 401">
          <a:extLst>
            <a:ext uri="{FF2B5EF4-FFF2-40B4-BE49-F238E27FC236}">
              <a16:creationId xmlns:a16="http://schemas.microsoft.com/office/drawing/2014/main" xmlns="" id="{00000000-0008-0000-0100-000030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7" name="Rectángulo 402">
          <a:extLst>
            <a:ext uri="{FF2B5EF4-FFF2-40B4-BE49-F238E27FC236}">
              <a16:creationId xmlns:a16="http://schemas.microsoft.com/office/drawing/2014/main" xmlns="" id="{00000000-0008-0000-0100-000031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8" name="Rectángulo 403">
          <a:extLst>
            <a:ext uri="{FF2B5EF4-FFF2-40B4-BE49-F238E27FC236}">
              <a16:creationId xmlns:a16="http://schemas.microsoft.com/office/drawing/2014/main" xmlns="" id="{00000000-0008-0000-0100-000032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160</xdr:row>
      <xdr:rowOff>0</xdr:rowOff>
    </xdr:from>
    <xdr:ext cx="184730" cy="483722"/>
    <xdr:sp macro="" textlink="">
      <xdr:nvSpPr>
        <xdr:cNvPr id="819" name="Rectángulo 404">
          <a:extLst>
            <a:ext uri="{FF2B5EF4-FFF2-40B4-BE49-F238E27FC236}">
              <a16:creationId xmlns:a16="http://schemas.microsoft.com/office/drawing/2014/main" xmlns="" id="{00000000-0008-0000-0100-000033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4" name="Rectángulo 823">
          <a:extLst>
            <a:ext uri="{FF2B5EF4-FFF2-40B4-BE49-F238E27FC236}">
              <a16:creationId xmlns:a16="http://schemas.microsoft.com/office/drawing/2014/main" xmlns="" id="{00000000-0008-0000-0100-000038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5" name="Rectángulo 824">
          <a:extLst>
            <a:ext uri="{FF2B5EF4-FFF2-40B4-BE49-F238E27FC236}">
              <a16:creationId xmlns:a16="http://schemas.microsoft.com/office/drawing/2014/main" xmlns="" id="{00000000-0008-0000-0100-000039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6" name="Rectángulo 825">
          <a:extLst>
            <a:ext uri="{FF2B5EF4-FFF2-40B4-BE49-F238E27FC236}">
              <a16:creationId xmlns:a16="http://schemas.microsoft.com/office/drawing/2014/main" xmlns="" id="{00000000-0008-0000-0100-00003A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7" name="Rectángulo 826">
          <a:extLst>
            <a:ext uri="{FF2B5EF4-FFF2-40B4-BE49-F238E27FC236}">
              <a16:creationId xmlns:a16="http://schemas.microsoft.com/office/drawing/2014/main" xmlns="" id="{00000000-0008-0000-0100-00003B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8" name="Rectángulo 827">
          <a:extLst>
            <a:ext uri="{FF2B5EF4-FFF2-40B4-BE49-F238E27FC236}">
              <a16:creationId xmlns:a16="http://schemas.microsoft.com/office/drawing/2014/main" xmlns="" id="{00000000-0008-0000-0100-00003C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166</xdr:row>
      <xdr:rowOff>0</xdr:rowOff>
    </xdr:from>
    <xdr:ext cx="184730" cy="483722"/>
    <xdr:sp macro="" textlink="">
      <xdr:nvSpPr>
        <xdr:cNvPr id="829" name="Rectángulo 828">
          <a:extLst>
            <a:ext uri="{FF2B5EF4-FFF2-40B4-BE49-F238E27FC236}">
              <a16:creationId xmlns:a16="http://schemas.microsoft.com/office/drawing/2014/main" xmlns="" id="{00000000-0008-0000-0100-00003D030000}"/>
            </a:ext>
          </a:extLst>
        </xdr:cNvPr>
        <xdr:cNvSpPr/>
      </xdr:nvSpPr>
      <xdr:spPr>
        <a:xfrm>
          <a:off x="762000" y="76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0" name="Rectángulo 829">
          <a:extLst>
            <a:ext uri="{FF2B5EF4-FFF2-40B4-BE49-F238E27FC236}">
              <a16:creationId xmlns:a16="http://schemas.microsoft.com/office/drawing/2014/main" xmlns="" id="{00000000-0008-0000-0100-00003E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1" name="Rectángulo 830">
          <a:extLst>
            <a:ext uri="{FF2B5EF4-FFF2-40B4-BE49-F238E27FC236}">
              <a16:creationId xmlns:a16="http://schemas.microsoft.com/office/drawing/2014/main" xmlns="" id="{00000000-0008-0000-0100-00003F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2" name="Rectángulo 831">
          <a:extLst>
            <a:ext uri="{FF2B5EF4-FFF2-40B4-BE49-F238E27FC236}">
              <a16:creationId xmlns:a16="http://schemas.microsoft.com/office/drawing/2014/main" xmlns="" id="{00000000-0008-0000-0100-000040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3" name="Rectángulo 832">
          <a:extLst>
            <a:ext uri="{FF2B5EF4-FFF2-40B4-BE49-F238E27FC236}">
              <a16:creationId xmlns:a16="http://schemas.microsoft.com/office/drawing/2014/main" xmlns="" id="{00000000-0008-0000-0100-000041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4" name="Rectángulo 833">
          <a:extLst>
            <a:ext uri="{FF2B5EF4-FFF2-40B4-BE49-F238E27FC236}">
              <a16:creationId xmlns:a16="http://schemas.microsoft.com/office/drawing/2014/main" xmlns="" id="{00000000-0008-0000-0100-000042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5" name="Rectángulo 834">
          <a:extLst>
            <a:ext uri="{FF2B5EF4-FFF2-40B4-BE49-F238E27FC236}">
              <a16:creationId xmlns:a16="http://schemas.microsoft.com/office/drawing/2014/main" xmlns="" id="{00000000-0008-0000-0100-000043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6" name="Rectángulo 835">
          <a:extLst>
            <a:ext uri="{FF2B5EF4-FFF2-40B4-BE49-F238E27FC236}">
              <a16:creationId xmlns:a16="http://schemas.microsoft.com/office/drawing/2014/main" xmlns="" id="{00000000-0008-0000-0100-000044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7" name="Rectángulo 836">
          <a:extLst>
            <a:ext uri="{FF2B5EF4-FFF2-40B4-BE49-F238E27FC236}">
              <a16:creationId xmlns:a16="http://schemas.microsoft.com/office/drawing/2014/main" xmlns="" id="{00000000-0008-0000-0100-000045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230</xdr:row>
      <xdr:rowOff>10583</xdr:rowOff>
    </xdr:from>
    <xdr:ext cx="184730" cy="483722"/>
    <xdr:sp macro="" textlink="">
      <xdr:nvSpPr>
        <xdr:cNvPr id="838" name="Rectángulo 837">
          <a:extLst>
            <a:ext uri="{FF2B5EF4-FFF2-40B4-BE49-F238E27FC236}">
              <a16:creationId xmlns:a16="http://schemas.microsoft.com/office/drawing/2014/main" xmlns="" id="{00000000-0008-0000-0100-000046030000}"/>
            </a:ext>
          </a:extLst>
        </xdr:cNvPr>
        <xdr:cNvSpPr/>
      </xdr:nvSpPr>
      <xdr:spPr>
        <a:xfrm>
          <a:off x="1819275" y="7669741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39" name="Rectángulo 838">
          <a:extLst>
            <a:ext uri="{FF2B5EF4-FFF2-40B4-BE49-F238E27FC236}">
              <a16:creationId xmlns:a16="http://schemas.microsoft.com/office/drawing/2014/main" xmlns="" id="{00000000-0008-0000-0100-000047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0" name="Rectángulo 839">
          <a:extLst>
            <a:ext uri="{FF2B5EF4-FFF2-40B4-BE49-F238E27FC236}">
              <a16:creationId xmlns:a16="http://schemas.microsoft.com/office/drawing/2014/main" xmlns="" id="{00000000-0008-0000-0100-000048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1" name="Rectángulo 840">
          <a:extLst>
            <a:ext uri="{FF2B5EF4-FFF2-40B4-BE49-F238E27FC236}">
              <a16:creationId xmlns:a16="http://schemas.microsoft.com/office/drawing/2014/main" xmlns="" id="{00000000-0008-0000-0100-000049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2" name="Rectángulo 841">
          <a:extLst>
            <a:ext uri="{FF2B5EF4-FFF2-40B4-BE49-F238E27FC236}">
              <a16:creationId xmlns:a16="http://schemas.microsoft.com/office/drawing/2014/main" xmlns="" id="{00000000-0008-0000-0100-00004A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3" name="Rectángulo 842">
          <a:extLst>
            <a:ext uri="{FF2B5EF4-FFF2-40B4-BE49-F238E27FC236}">
              <a16:creationId xmlns:a16="http://schemas.microsoft.com/office/drawing/2014/main" xmlns="" id="{00000000-0008-0000-0100-00004B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4" name="Rectángulo 843">
          <a:extLst>
            <a:ext uri="{FF2B5EF4-FFF2-40B4-BE49-F238E27FC236}">
              <a16:creationId xmlns:a16="http://schemas.microsoft.com/office/drawing/2014/main" xmlns="" id="{00000000-0008-0000-0100-00004C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5" name="Rectángulo 844">
          <a:extLst>
            <a:ext uri="{FF2B5EF4-FFF2-40B4-BE49-F238E27FC236}">
              <a16:creationId xmlns:a16="http://schemas.microsoft.com/office/drawing/2014/main" xmlns="" id="{00000000-0008-0000-0100-00004D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230</xdr:row>
      <xdr:rowOff>0</xdr:rowOff>
    </xdr:from>
    <xdr:ext cx="184730" cy="483722"/>
    <xdr:sp macro="" textlink="">
      <xdr:nvSpPr>
        <xdr:cNvPr id="846" name="Rectángulo 845">
          <a:extLst>
            <a:ext uri="{FF2B5EF4-FFF2-40B4-BE49-F238E27FC236}">
              <a16:creationId xmlns:a16="http://schemas.microsoft.com/office/drawing/2014/main" xmlns="" id="{00000000-0008-0000-0100-00004E030000}"/>
            </a:ext>
          </a:extLst>
        </xdr:cNvPr>
        <xdr:cNvSpPr/>
      </xdr:nvSpPr>
      <xdr:spPr>
        <a:xfrm>
          <a:off x="762000" y="3762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2054598</xdr:colOff>
      <xdr:row>262</xdr:row>
      <xdr:rowOff>0</xdr:rowOff>
    </xdr:from>
    <xdr:ext cx="184730" cy="483722"/>
    <xdr:sp macro="" textlink="">
      <xdr:nvSpPr>
        <xdr:cNvPr id="847" name="Rectángulo 846">
          <a:extLst>
            <a:ext uri="{FF2B5EF4-FFF2-40B4-BE49-F238E27FC236}">
              <a16:creationId xmlns:a16="http://schemas.microsoft.com/office/drawing/2014/main" xmlns="" id="{00000000-0008-0000-0100-00004F030000}"/>
            </a:ext>
          </a:extLst>
        </xdr:cNvPr>
        <xdr:cNvSpPr/>
      </xdr:nvSpPr>
      <xdr:spPr>
        <a:xfrm>
          <a:off x="5997948"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48" name="Rectángulo 847">
          <a:extLst>
            <a:ext uri="{FF2B5EF4-FFF2-40B4-BE49-F238E27FC236}">
              <a16:creationId xmlns:a16="http://schemas.microsoft.com/office/drawing/2014/main" xmlns="" id="{00000000-0008-0000-0100-000050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49" name="Rectángulo 848">
          <a:extLst>
            <a:ext uri="{FF2B5EF4-FFF2-40B4-BE49-F238E27FC236}">
              <a16:creationId xmlns:a16="http://schemas.microsoft.com/office/drawing/2014/main" xmlns="" id="{00000000-0008-0000-0100-000051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0" name="Rectángulo 849">
          <a:extLst>
            <a:ext uri="{FF2B5EF4-FFF2-40B4-BE49-F238E27FC236}">
              <a16:creationId xmlns:a16="http://schemas.microsoft.com/office/drawing/2014/main" xmlns="" id="{00000000-0008-0000-0100-000052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1" name="Rectángulo 850">
          <a:extLst>
            <a:ext uri="{FF2B5EF4-FFF2-40B4-BE49-F238E27FC236}">
              <a16:creationId xmlns:a16="http://schemas.microsoft.com/office/drawing/2014/main" xmlns="" id="{00000000-0008-0000-0100-000053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2" name="Rectángulo 851">
          <a:extLst>
            <a:ext uri="{FF2B5EF4-FFF2-40B4-BE49-F238E27FC236}">
              <a16:creationId xmlns:a16="http://schemas.microsoft.com/office/drawing/2014/main" xmlns="" id="{00000000-0008-0000-0100-000054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3" name="Rectángulo 852">
          <a:extLst>
            <a:ext uri="{FF2B5EF4-FFF2-40B4-BE49-F238E27FC236}">
              <a16:creationId xmlns:a16="http://schemas.microsoft.com/office/drawing/2014/main" xmlns="" id="{00000000-0008-0000-0100-000055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4" name="Rectángulo 853">
          <a:extLst>
            <a:ext uri="{FF2B5EF4-FFF2-40B4-BE49-F238E27FC236}">
              <a16:creationId xmlns:a16="http://schemas.microsoft.com/office/drawing/2014/main" xmlns="" id="{00000000-0008-0000-0100-000056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5" name="Rectángulo 854">
          <a:extLst>
            <a:ext uri="{FF2B5EF4-FFF2-40B4-BE49-F238E27FC236}">
              <a16:creationId xmlns:a16="http://schemas.microsoft.com/office/drawing/2014/main" xmlns="" id="{00000000-0008-0000-0100-000057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6" name="Rectángulo 855">
          <a:extLst>
            <a:ext uri="{FF2B5EF4-FFF2-40B4-BE49-F238E27FC236}">
              <a16:creationId xmlns:a16="http://schemas.microsoft.com/office/drawing/2014/main" xmlns="" id="{00000000-0008-0000-0100-000058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7" name="Rectángulo 856">
          <a:extLst>
            <a:ext uri="{FF2B5EF4-FFF2-40B4-BE49-F238E27FC236}">
              <a16:creationId xmlns:a16="http://schemas.microsoft.com/office/drawing/2014/main" xmlns="" id="{00000000-0008-0000-0100-000059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8" name="Rectángulo 857">
          <a:extLst>
            <a:ext uri="{FF2B5EF4-FFF2-40B4-BE49-F238E27FC236}">
              <a16:creationId xmlns:a16="http://schemas.microsoft.com/office/drawing/2014/main" xmlns="" id="{00000000-0008-0000-0100-00005A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59" name="Rectángulo 858">
          <a:extLst>
            <a:ext uri="{FF2B5EF4-FFF2-40B4-BE49-F238E27FC236}">
              <a16:creationId xmlns:a16="http://schemas.microsoft.com/office/drawing/2014/main" xmlns="" id="{00000000-0008-0000-0100-00005B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0" name="Rectángulo 859">
          <a:extLst>
            <a:ext uri="{FF2B5EF4-FFF2-40B4-BE49-F238E27FC236}">
              <a16:creationId xmlns:a16="http://schemas.microsoft.com/office/drawing/2014/main" xmlns="" id="{00000000-0008-0000-0100-00005C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1" name="Rectángulo 860">
          <a:extLst>
            <a:ext uri="{FF2B5EF4-FFF2-40B4-BE49-F238E27FC236}">
              <a16:creationId xmlns:a16="http://schemas.microsoft.com/office/drawing/2014/main" xmlns="" id="{00000000-0008-0000-0100-00005D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262</xdr:row>
      <xdr:rowOff>0</xdr:rowOff>
    </xdr:from>
    <xdr:ext cx="184730" cy="483722"/>
    <xdr:sp macro="" textlink="">
      <xdr:nvSpPr>
        <xdr:cNvPr id="862" name="Rectángulo 861">
          <a:extLst>
            <a:ext uri="{FF2B5EF4-FFF2-40B4-BE49-F238E27FC236}">
              <a16:creationId xmlns:a16="http://schemas.microsoft.com/office/drawing/2014/main" xmlns="" id="{00000000-0008-0000-0100-00005E030000}"/>
            </a:ext>
          </a:extLst>
        </xdr:cNvPr>
        <xdr:cNvSpPr/>
      </xdr:nvSpPr>
      <xdr:spPr>
        <a:xfrm>
          <a:off x="4257675" y="13458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1057275</xdr:colOff>
      <xdr:row>266</xdr:row>
      <xdr:rowOff>0</xdr:rowOff>
    </xdr:from>
    <xdr:ext cx="184730" cy="483722"/>
    <xdr:sp macro="" textlink="">
      <xdr:nvSpPr>
        <xdr:cNvPr id="863" name="Rectángulo 862">
          <a:extLst>
            <a:ext uri="{FF2B5EF4-FFF2-40B4-BE49-F238E27FC236}">
              <a16:creationId xmlns:a16="http://schemas.microsoft.com/office/drawing/2014/main" xmlns="" id="{00000000-0008-0000-0100-00005F030000}"/>
            </a:ext>
          </a:extLst>
        </xdr:cNvPr>
        <xdr:cNvSpPr/>
      </xdr:nvSpPr>
      <xdr:spPr>
        <a:xfrm>
          <a:off x="5314950"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4" name="Rectángulo 863">
          <a:extLst>
            <a:ext uri="{FF2B5EF4-FFF2-40B4-BE49-F238E27FC236}">
              <a16:creationId xmlns:a16="http://schemas.microsoft.com/office/drawing/2014/main" xmlns="" id="{00000000-0008-0000-0100-000060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5" name="Rectángulo 864">
          <a:extLst>
            <a:ext uri="{FF2B5EF4-FFF2-40B4-BE49-F238E27FC236}">
              <a16:creationId xmlns:a16="http://schemas.microsoft.com/office/drawing/2014/main" xmlns="" id="{00000000-0008-0000-0100-000061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6" name="Rectángulo 865">
          <a:extLst>
            <a:ext uri="{FF2B5EF4-FFF2-40B4-BE49-F238E27FC236}">
              <a16:creationId xmlns:a16="http://schemas.microsoft.com/office/drawing/2014/main" xmlns="" id="{00000000-0008-0000-0100-000062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7" name="Rectángulo 866">
          <a:extLst>
            <a:ext uri="{FF2B5EF4-FFF2-40B4-BE49-F238E27FC236}">
              <a16:creationId xmlns:a16="http://schemas.microsoft.com/office/drawing/2014/main" xmlns="" id="{00000000-0008-0000-0100-000063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8" name="Rectángulo 867">
          <a:extLst>
            <a:ext uri="{FF2B5EF4-FFF2-40B4-BE49-F238E27FC236}">
              <a16:creationId xmlns:a16="http://schemas.microsoft.com/office/drawing/2014/main" xmlns="" id="{00000000-0008-0000-0100-000064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69" name="Rectángulo 868">
          <a:extLst>
            <a:ext uri="{FF2B5EF4-FFF2-40B4-BE49-F238E27FC236}">
              <a16:creationId xmlns:a16="http://schemas.microsoft.com/office/drawing/2014/main" xmlns="" id="{00000000-0008-0000-0100-000065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0" name="Rectángulo 869">
          <a:extLst>
            <a:ext uri="{FF2B5EF4-FFF2-40B4-BE49-F238E27FC236}">
              <a16:creationId xmlns:a16="http://schemas.microsoft.com/office/drawing/2014/main" xmlns="" id="{00000000-0008-0000-0100-000066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1" name="Rectángulo 870">
          <a:extLst>
            <a:ext uri="{FF2B5EF4-FFF2-40B4-BE49-F238E27FC236}">
              <a16:creationId xmlns:a16="http://schemas.microsoft.com/office/drawing/2014/main" xmlns="" id="{00000000-0008-0000-0100-000067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2" name="Rectángulo 871">
          <a:extLst>
            <a:ext uri="{FF2B5EF4-FFF2-40B4-BE49-F238E27FC236}">
              <a16:creationId xmlns:a16="http://schemas.microsoft.com/office/drawing/2014/main" xmlns="" id="{00000000-0008-0000-0100-000068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3" name="Rectángulo 872">
          <a:extLst>
            <a:ext uri="{FF2B5EF4-FFF2-40B4-BE49-F238E27FC236}">
              <a16:creationId xmlns:a16="http://schemas.microsoft.com/office/drawing/2014/main" xmlns="" id="{00000000-0008-0000-0100-000069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4" name="Rectángulo 873">
          <a:extLst>
            <a:ext uri="{FF2B5EF4-FFF2-40B4-BE49-F238E27FC236}">
              <a16:creationId xmlns:a16="http://schemas.microsoft.com/office/drawing/2014/main" xmlns="" id="{00000000-0008-0000-0100-00006A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5" name="Rectángulo 874">
          <a:extLst>
            <a:ext uri="{FF2B5EF4-FFF2-40B4-BE49-F238E27FC236}">
              <a16:creationId xmlns:a16="http://schemas.microsoft.com/office/drawing/2014/main" xmlns="" id="{00000000-0008-0000-0100-00006B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6" name="Rectángulo 875">
          <a:extLst>
            <a:ext uri="{FF2B5EF4-FFF2-40B4-BE49-F238E27FC236}">
              <a16:creationId xmlns:a16="http://schemas.microsoft.com/office/drawing/2014/main" xmlns="" id="{00000000-0008-0000-0100-00006C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7" name="Rectángulo 876">
          <a:extLst>
            <a:ext uri="{FF2B5EF4-FFF2-40B4-BE49-F238E27FC236}">
              <a16:creationId xmlns:a16="http://schemas.microsoft.com/office/drawing/2014/main" xmlns="" id="{00000000-0008-0000-0100-00006D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266</xdr:row>
      <xdr:rowOff>0</xdr:rowOff>
    </xdr:from>
    <xdr:ext cx="184730" cy="483722"/>
    <xdr:sp macro="" textlink="">
      <xdr:nvSpPr>
        <xdr:cNvPr id="878" name="Rectángulo 877">
          <a:extLst>
            <a:ext uri="{FF2B5EF4-FFF2-40B4-BE49-F238E27FC236}">
              <a16:creationId xmlns:a16="http://schemas.microsoft.com/office/drawing/2014/main" xmlns="" id="{00000000-0008-0000-0100-00006E030000}"/>
            </a:ext>
          </a:extLst>
        </xdr:cNvPr>
        <xdr:cNvSpPr/>
      </xdr:nvSpPr>
      <xdr:spPr>
        <a:xfrm>
          <a:off x="4257675" y="14982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270</xdr:row>
      <xdr:rowOff>0</xdr:rowOff>
    </xdr:from>
    <xdr:ext cx="184730" cy="483722"/>
    <xdr:sp macro="" textlink="">
      <xdr:nvSpPr>
        <xdr:cNvPr id="879" name="Rectángulo 878">
          <a:extLst>
            <a:ext uri="{FF2B5EF4-FFF2-40B4-BE49-F238E27FC236}">
              <a16:creationId xmlns:a16="http://schemas.microsoft.com/office/drawing/2014/main" xmlns="" id="{00000000-0008-0000-0100-00006F030000}"/>
            </a:ext>
          </a:extLst>
        </xdr:cNvPr>
        <xdr:cNvSpPr/>
      </xdr:nvSpPr>
      <xdr:spPr>
        <a:xfrm>
          <a:off x="4257675" y="158781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0" name="Rectángulo 879">
          <a:extLst>
            <a:ext uri="{FF2B5EF4-FFF2-40B4-BE49-F238E27FC236}">
              <a16:creationId xmlns:a16="http://schemas.microsoft.com/office/drawing/2014/main" xmlns="" id="{00000000-0008-0000-0100-000070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1" name="Rectángulo 880">
          <a:extLst>
            <a:ext uri="{FF2B5EF4-FFF2-40B4-BE49-F238E27FC236}">
              <a16:creationId xmlns:a16="http://schemas.microsoft.com/office/drawing/2014/main" xmlns="" id="{00000000-0008-0000-0100-000071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2" name="Rectángulo 881">
          <a:extLst>
            <a:ext uri="{FF2B5EF4-FFF2-40B4-BE49-F238E27FC236}">
              <a16:creationId xmlns:a16="http://schemas.microsoft.com/office/drawing/2014/main" xmlns="" id="{00000000-0008-0000-0100-000072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3" name="Rectángulo 882">
          <a:extLst>
            <a:ext uri="{FF2B5EF4-FFF2-40B4-BE49-F238E27FC236}">
              <a16:creationId xmlns:a16="http://schemas.microsoft.com/office/drawing/2014/main" xmlns="" id="{00000000-0008-0000-0100-000073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4" name="Rectángulo 883">
          <a:extLst>
            <a:ext uri="{FF2B5EF4-FFF2-40B4-BE49-F238E27FC236}">
              <a16:creationId xmlns:a16="http://schemas.microsoft.com/office/drawing/2014/main" xmlns="" id="{00000000-0008-0000-0100-000074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5" name="Rectángulo 884">
          <a:extLst>
            <a:ext uri="{FF2B5EF4-FFF2-40B4-BE49-F238E27FC236}">
              <a16:creationId xmlns:a16="http://schemas.microsoft.com/office/drawing/2014/main" xmlns="" id="{00000000-0008-0000-0100-000075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278</xdr:row>
      <xdr:rowOff>0</xdr:rowOff>
    </xdr:from>
    <xdr:ext cx="184730" cy="483722"/>
    <xdr:sp macro="" textlink="">
      <xdr:nvSpPr>
        <xdr:cNvPr id="886" name="Rectángulo 885">
          <a:extLst>
            <a:ext uri="{FF2B5EF4-FFF2-40B4-BE49-F238E27FC236}">
              <a16:creationId xmlns:a16="http://schemas.microsoft.com/office/drawing/2014/main" xmlns="" id="{00000000-0008-0000-0100-000076030000}"/>
            </a:ext>
          </a:extLst>
        </xdr:cNvPr>
        <xdr:cNvSpPr/>
      </xdr:nvSpPr>
      <xdr:spPr>
        <a:xfrm>
          <a:off x="4257675" y="18735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7" name="Rectángulo 886">
          <a:extLst>
            <a:ext uri="{FF2B5EF4-FFF2-40B4-BE49-F238E27FC236}">
              <a16:creationId xmlns:a16="http://schemas.microsoft.com/office/drawing/2014/main" xmlns="" id="{00000000-0008-0000-0100-000077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8" name="Rectángulo 887">
          <a:extLst>
            <a:ext uri="{FF2B5EF4-FFF2-40B4-BE49-F238E27FC236}">
              <a16:creationId xmlns:a16="http://schemas.microsoft.com/office/drawing/2014/main" xmlns="" id="{00000000-0008-0000-0100-000078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89" name="Rectángulo 888">
          <a:extLst>
            <a:ext uri="{FF2B5EF4-FFF2-40B4-BE49-F238E27FC236}">
              <a16:creationId xmlns:a16="http://schemas.microsoft.com/office/drawing/2014/main" xmlns="" id="{00000000-0008-0000-0100-000079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0" name="Rectángulo 889">
          <a:extLst>
            <a:ext uri="{FF2B5EF4-FFF2-40B4-BE49-F238E27FC236}">
              <a16:creationId xmlns:a16="http://schemas.microsoft.com/office/drawing/2014/main" xmlns="" id="{00000000-0008-0000-0100-00007A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1" name="Rectángulo 890">
          <a:extLst>
            <a:ext uri="{FF2B5EF4-FFF2-40B4-BE49-F238E27FC236}">
              <a16:creationId xmlns:a16="http://schemas.microsoft.com/office/drawing/2014/main" xmlns="" id="{00000000-0008-0000-0100-00007B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2" name="Rectángulo 891">
          <a:extLst>
            <a:ext uri="{FF2B5EF4-FFF2-40B4-BE49-F238E27FC236}">
              <a16:creationId xmlns:a16="http://schemas.microsoft.com/office/drawing/2014/main" xmlns="" id="{00000000-0008-0000-0100-00007C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280</xdr:row>
      <xdr:rowOff>0</xdr:rowOff>
    </xdr:from>
    <xdr:ext cx="184730" cy="483722"/>
    <xdr:sp macro="" textlink="">
      <xdr:nvSpPr>
        <xdr:cNvPr id="893" name="Rectángulo 892">
          <a:extLst>
            <a:ext uri="{FF2B5EF4-FFF2-40B4-BE49-F238E27FC236}">
              <a16:creationId xmlns:a16="http://schemas.microsoft.com/office/drawing/2014/main" xmlns="" id="{00000000-0008-0000-0100-00007D030000}"/>
            </a:ext>
          </a:extLst>
        </xdr:cNvPr>
        <xdr:cNvSpPr/>
      </xdr:nvSpPr>
      <xdr:spPr>
        <a:xfrm>
          <a:off x="4257675" y="19878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5</xdr:col>
      <xdr:colOff>0</xdr:colOff>
      <xdr:row>284</xdr:row>
      <xdr:rowOff>0</xdr:rowOff>
    </xdr:from>
    <xdr:ext cx="184730" cy="483722"/>
    <xdr:sp macro="" textlink="">
      <xdr:nvSpPr>
        <xdr:cNvPr id="894" name="Rectángulo 893">
          <a:extLst>
            <a:ext uri="{FF2B5EF4-FFF2-40B4-BE49-F238E27FC236}">
              <a16:creationId xmlns:a16="http://schemas.microsoft.com/office/drawing/2014/main" xmlns="" id="{00000000-0008-0000-0100-00007E030000}"/>
            </a:ext>
          </a:extLst>
        </xdr:cNvPr>
        <xdr:cNvSpPr/>
      </xdr:nvSpPr>
      <xdr:spPr>
        <a:xfrm>
          <a:off x="4257675" y="214026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5" name="Rectángulo 894">
          <a:extLst>
            <a:ext uri="{FF2B5EF4-FFF2-40B4-BE49-F238E27FC236}">
              <a16:creationId xmlns:a16="http://schemas.microsoft.com/office/drawing/2014/main" xmlns="" id="{00000000-0008-0000-0100-00007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6" name="Rectángulo 895">
          <a:extLst>
            <a:ext uri="{FF2B5EF4-FFF2-40B4-BE49-F238E27FC236}">
              <a16:creationId xmlns:a16="http://schemas.microsoft.com/office/drawing/2014/main" xmlns="" id="{00000000-0008-0000-0100-00008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7" name="Rectángulo 896">
          <a:extLst>
            <a:ext uri="{FF2B5EF4-FFF2-40B4-BE49-F238E27FC236}">
              <a16:creationId xmlns:a16="http://schemas.microsoft.com/office/drawing/2014/main" xmlns="" id="{00000000-0008-0000-0100-00008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8" name="Rectángulo 897">
          <a:extLst>
            <a:ext uri="{FF2B5EF4-FFF2-40B4-BE49-F238E27FC236}">
              <a16:creationId xmlns:a16="http://schemas.microsoft.com/office/drawing/2014/main" xmlns="" id="{00000000-0008-0000-0100-00008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899" name="Rectángulo 898">
          <a:extLst>
            <a:ext uri="{FF2B5EF4-FFF2-40B4-BE49-F238E27FC236}">
              <a16:creationId xmlns:a16="http://schemas.microsoft.com/office/drawing/2014/main" xmlns="" id="{00000000-0008-0000-0100-00008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0" name="Rectángulo 899">
          <a:extLst>
            <a:ext uri="{FF2B5EF4-FFF2-40B4-BE49-F238E27FC236}">
              <a16:creationId xmlns:a16="http://schemas.microsoft.com/office/drawing/2014/main" xmlns="" id="{00000000-0008-0000-0100-00008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1" name="Rectángulo 900">
          <a:extLst>
            <a:ext uri="{FF2B5EF4-FFF2-40B4-BE49-F238E27FC236}">
              <a16:creationId xmlns:a16="http://schemas.microsoft.com/office/drawing/2014/main" xmlns="" id="{00000000-0008-0000-0100-00008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2" name="Rectángulo 901">
          <a:extLst>
            <a:ext uri="{FF2B5EF4-FFF2-40B4-BE49-F238E27FC236}">
              <a16:creationId xmlns:a16="http://schemas.microsoft.com/office/drawing/2014/main" xmlns="" id="{00000000-0008-0000-0100-00008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3" name="Rectángulo 902">
          <a:extLst>
            <a:ext uri="{FF2B5EF4-FFF2-40B4-BE49-F238E27FC236}">
              <a16:creationId xmlns:a16="http://schemas.microsoft.com/office/drawing/2014/main" xmlns="" id="{00000000-0008-0000-0100-00008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4" name="Rectángulo 903">
          <a:extLst>
            <a:ext uri="{FF2B5EF4-FFF2-40B4-BE49-F238E27FC236}">
              <a16:creationId xmlns:a16="http://schemas.microsoft.com/office/drawing/2014/main" xmlns="" id="{00000000-0008-0000-0100-00008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5" name="Rectángulo 904">
          <a:extLst>
            <a:ext uri="{FF2B5EF4-FFF2-40B4-BE49-F238E27FC236}">
              <a16:creationId xmlns:a16="http://schemas.microsoft.com/office/drawing/2014/main" xmlns="" id="{00000000-0008-0000-0100-00008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6" name="Rectángulo 905">
          <a:extLst>
            <a:ext uri="{FF2B5EF4-FFF2-40B4-BE49-F238E27FC236}">
              <a16:creationId xmlns:a16="http://schemas.microsoft.com/office/drawing/2014/main" xmlns="" id="{00000000-0008-0000-0100-00008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7" name="Rectángulo 906">
          <a:extLst>
            <a:ext uri="{FF2B5EF4-FFF2-40B4-BE49-F238E27FC236}">
              <a16:creationId xmlns:a16="http://schemas.microsoft.com/office/drawing/2014/main" xmlns="" id="{00000000-0008-0000-0100-00008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8" name="Rectángulo 907">
          <a:extLst>
            <a:ext uri="{FF2B5EF4-FFF2-40B4-BE49-F238E27FC236}">
              <a16:creationId xmlns:a16="http://schemas.microsoft.com/office/drawing/2014/main" xmlns="" id="{00000000-0008-0000-0100-00008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09" name="Rectángulo 908">
          <a:extLst>
            <a:ext uri="{FF2B5EF4-FFF2-40B4-BE49-F238E27FC236}">
              <a16:creationId xmlns:a16="http://schemas.microsoft.com/office/drawing/2014/main" xmlns="" id="{00000000-0008-0000-0100-00008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0" name="Rectángulo 909">
          <a:extLst>
            <a:ext uri="{FF2B5EF4-FFF2-40B4-BE49-F238E27FC236}">
              <a16:creationId xmlns:a16="http://schemas.microsoft.com/office/drawing/2014/main" xmlns="" id="{00000000-0008-0000-0100-00008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1" name="Rectángulo 910">
          <a:extLst>
            <a:ext uri="{FF2B5EF4-FFF2-40B4-BE49-F238E27FC236}">
              <a16:creationId xmlns:a16="http://schemas.microsoft.com/office/drawing/2014/main" xmlns="" id="{00000000-0008-0000-0100-00008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2" name="Rectángulo 911">
          <a:extLst>
            <a:ext uri="{FF2B5EF4-FFF2-40B4-BE49-F238E27FC236}">
              <a16:creationId xmlns:a16="http://schemas.microsoft.com/office/drawing/2014/main" xmlns="" id="{00000000-0008-0000-0100-00009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3" name="Rectángulo 912">
          <a:extLst>
            <a:ext uri="{FF2B5EF4-FFF2-40B4-BE49-F238E27FC236}">
              <a16:creationId xmlns:a16="http://schemas.microsoft.com/office/drawing/2014/main" xmlns="" id="{00000000-0008-0000-0100-00009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252</xdr:row>
      <xdr:rowOff>1214438</xdr:rowOff>
    </xdr:from>
    <xdr:ext cx="184730" cy="483722"/>
    <xdr:sp macro="" textlink="">
      <xdr:nvSpPr>
        <xdr:cNvPr id="914" name="Rectángulo 913">
          <a:extLst>
            <a:ext uri="{FF2B5EF4-FFF2-40B4-BE49-F238E27FC236}">
              <a16:creationId xmlns:a16="http://schemas.microsoft.com/office/drawing/2014/main" xmlns="" id="{00000000-0008-0000-0100-000092030000}"/>
            </a:ext>
          </a:extLst>
        </xdr:cNvPr>
        <xdr:cNvSpPr/>
      </xdr:nvSpPr>
      <xdr:spPr>
        <a:xfrm>
          <a:off x="2176463" y="74056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5" name="Rectángulo 914">
          <a:extLst>
            <a:ext uri="{FF2B5EF4-FFF2-40B4-BE49-F238E27FC236}">
              <a16:creationId xmlns:a16="http://schemas.microsoft.com/office/drawing/2014/main" xmlns="" id="{00000000-0008-0000-0100-00009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6" name="Rectángulo 915">
          <a:extLst>
            <a:ext uri="{FF2B5EF4-FFF2-40B4-BE49-F238E27FC236}">
              <a16:creationId xmlns:a16="http://schemas.microsoft.com/office/drawing/2014/main" xmlns="" id="{00000000-0008-0000-0100-00009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7" name="Rectángulo 916">
          <a:extLst>
            <a:ext uri="{FF2B5EF4-FFF2-40B4-BE49-F238E27FC236}">
              <a16:creationId xmlns:a16="http://schemas.microsoft.com/office/drawing/2014/main" xmlns="" id="{00000000-0008-0000-0100-00009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8" name="Rectángulo 917">
          <a:extLst>
            <a:ext uri="{FF2B5EF4-FFF2-40B4-BE49-F238E27FC236}">
              <a16:creationId xmlns:a16="http://schemas.microsoft.com/office/drawing/2014/main" xmlns="" id="{00000000-0008-0000-0100-00009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19" name="Rectángulo 918">
          <a:extLst>
            <a:ext uri="{FF2B5EF4-FFF2-40B4-BE49-F238E27FC236}">
              <a16:creationId xmlns:a16="http://schemas.microsoft.com/office/drawing/2014/main" xmlns="" id="{00000000-0008-0000-0100-00009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0" name="Rectángulo 919">
          <a:extLst>
            <a:ext uri="{FF2B5EF4-FFF2-40B4-BE49-F238E27FC236}">
              <a16:creationId xmlns:a16="http://schemas.microsoft.com/office/drawing/2014/main" xmlns="" id="{00000000-0008-0000-0100-00009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1" name="Rectángulo 920">
          <a:extLst>
            <a:ext uri="{FF2B5EF4-FFF2-40B4-BE49-F238E27FC236}">
              <a16:creationId xmlns:a16="http://schemas.microsoft.com/office/drawing/2014/main" xmlns="" id="{00000000-0008-0000-0100-00009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2" name="Rectángulo 921">
          <a:extLst>
            <a:ext uri="{FF2B5EF4-FFF2-40B4-BE49-F238E27FC236}">
              <a16:creationId xmlns:a16="http://schemas.microsoft.com/office/drawing/2014/main" xmlns="" id="{00000000-0008-0000-0100-00009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3" name="Rectángulo 922">
          <a:extLst>
            <a:ext uri="{FF2B5EF4-FFF2-40B4-BE49-F238E27FC236}">
              <a16:creationId xmlns:a16="http://schemas.microsoft.com/office/drawing/2014/main" xmlns="" id="{00000000-0008-0000-0100-00009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4" name="Rectángulo 923">
          <a:extLst>
            <a:ext uri="{FF2B5EF4-FFF2-40B4-BE49-F238E27FC236}">
              <a16:creationId xmlns:a16="http://schemas.microsoft.com/office/drawing/2014/main" xmlns="" id="{00000000-0008-0000-0100-00009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5" name="Rectángulo 924">
          <a:extLst>
            <a:ext uri="{FF2B5EF4-FFF2-40B4-BE49-F238E27FC236}">
              <a16:creationId xmlns:a16="http://schemas.microsoft.com/office/drawing/2014/main" xmlns="" id="{00000000-0008-0000-0100-00009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6" name="Rectángulo 925">
          <a:extLst>
            <a:ext uri="{FF2B5EF4-FFF2-40B4-BE49-F238E27FC236}">
              <a16:creationId xmlns:a16="http://schemas.microsoft.com/office/drawing/2014/main" xmlns="" id="{00000000-0008-0000-0100-00009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7" name="Rectángulo 926">
          <a:extLst>
            <a:ext uri="{FF2B5EF4-FFF2-40B4-BE49-F238E27FC236}">
              <a16:creationId xmlns:a16="http://schemas.microsoft.com/office/drawing/2014/main" xmlns="" id="{00000000-0008-0000-0100-00009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8" name="Rectángulo 927">
          <a:extLst>
            <a:ext uri="{FF2B5EF4-FFF2-40B4-BE49-F238E27FC236}">
              <a16:creationId xmlns:a16="http://schemas.microsoft.com/office/drawing/2014/main" xmlns="" id="{00000000-0008-0000-0100-0000A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29" name="Rectángulo 928">
          <a:extLst>
            <a:ext uri="{FF2B5EF4-FFF2-40B4-BE49-F238E27FC236}">
              <a16:creationId xmlns:a16="http://schemas.microsoft.com/office/drawing/2014/main" xmlns="" id="{00000000-0008-0000-0100-0000A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0" name="Rectángulo 929">
          <a:extLst>
            <a:ext uri="{FF2B5EF4-FFF2-40B4-BE49-F238E27FC236}">
              <a16:creationId xmlns:a16="http://schemas.microsoft.com/office/drawing/2014/main" xmlns="" id="{00000000-0008-0000-0100-0000A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1" name="Rectángulo 930">
          <a:extLst>
            <a:ext uri="{FF2B5EF4-FFF2-40B4-BE49-F238E27FC236}">
              <a16:creationId xmlns:a16="http://schemas.microsoft.com/office/drawing/2014/main" xmlns="" id="{00000000-0008-0000-0100-0000A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2" name="Rectángulo 931">
          <a:extLst>
            <a:ext uri="{FF2B5EF4-FFF2-40B4-BE49-F238E27FC236}">
              <a16:creationId xmlns:a16="http://schemas.microsoft.com/office/drawing/2014/main" xmlns="" id="{00000000-0008-0000-0100-0000A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3" name="Rectángulo 932">
          <a:extLst>
            <a:ext uri="{FF2B5EF4-FFF2-40B4-BE49-F238E27FC236}">
              <a16:creationId xmlns:a16="http://schemas.microsoft.com/office/drawing/2014/main" xmlns="" id="{00000000-0008-0000-0100-0000A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4" name="Rectángulo 933">
          <a:extLst>
            <a:ext uri="{FF2B5EF4-FFF2-40B4-BE49-F238E27FC236}">
              <a16:creationId xmlns:a16="http://schemas.microsoft.com/office/drawing/2014/main" xmlns="" id="{00000000-0008-0000-0100-0000A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5" name="Rectángulo 934">
          <a:extLst>
            <a:ext uri="{FF2B5EF4-FFF2-40B4-BE49-F238E27FC236}">
              <a16:creationId xmlns:a16="http://schemas.microsoft.com/office/drawing/2014/main" xmlns="" id="{00000000-0008-0000-0100-0000A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6" name="Rectángulo 935">
          <a:extLst>
            <a:ext uri="{FF2B5EF4-FFF2-40B4-BE49-F238E27FC236}">
              <a16:creationId xmlns:a16="http://schemas.microsoft.com/office/drawing/2014/main" xmlns="" id="{00000000-0008-0000-0100-0000A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7" name="Rectángulo 936">
          <a:extLst>
            <a:ext uri="{FF2B5EF4-FFF2-40B4-BE49-F238E27FC236}">
              <a16:creationId xmlns:a16="http://schemas.microsoft.com/office/drawing/2014/main" xmlns="" id="{00000000-0008-0000-0100-0000A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8" name="Rectángulo 937">
          <a:extLst>
            <a:ext uri="{FF2B5EF4-FFF2-40B4-BE49-F238E27FC236}">
              <a16:creationId xmlns:a16="http://schemas.microsoft.com/office/drawing/2014/main" xmlns="" id="{00000000-0008-0000-0100-0000A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39" name="Rectángulo 938">
          <a:extLst>
            <a:ext uri="{FF2B5EF4-FFF2-40B4-BE49-F238E27FC236}">
              <a16:creationId xmlns:a16="http://schemas.microsoft.com/office/drawing/2014/main" xmlns="" id="{00000000-0008-0000-0100-0000A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0" name="Rectángulo 939">
          <a:extLst>
            <a:ext uri="{FF2B5EF4-FFF2-40B4-BE49-F238E27FC236}">
              <a16:creationId xmlns:a16="http://schemas.microsoft.com/office/drawing/2014/main" xmlns="" id="{00000000-0008-0000-0100-0000A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941" name="Rectángulo 940">
          <a:extLst>
            <a:ext uri="{FF2B5EF4-FFF2-40B4-BE49-F238E27FC236}">
              <a16:creationId xmlns:a16="http://schemas.microsoft.com/office/drawing/2014/main" xmlns="" id="{00000000-0008-0000-0100-0000AD03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2" name="Rectángulo 941">
          <a:extLst>
            <a:ext uri="{FF2B5EF4-FFF2-40B4-BE49-F238E27FC236}">
              <a16:creationId xmlns:a16="http://schemas.microsoft.com/office/drawing/2014/main" xmlns="" id="{00000000-0008-0000-0100-0000A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3" name="Rectángulo 942">
          <a:extLst>
            <a:ext uri="{FF2B5EF4-FFF2-40B4-BE49-F238E27FC236}">
              <a16:creationId xmlns:a16="http://schemas.microsoft.com/office/drawing/2014/main" xmlns="" id="{00000000-0008-0000-0100-0000A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4" name="Rectángulo 943">
          <a:extLst>
            <a:ext uri="{FF2B5EF4-FFF2-40B4-BE49-F238E27FC236}">
              <a16:creationId xmlns:a16="http://schemas.microsoft.com/office/drawing/2014/main" xmlns="" id="{00000000-0008-0000-0100-0000B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5" name="Rectángulo 944">
          <a:extLst>
            <a:ext uri="{FF2B5EF4-FFF2-40B4-BE49-F238E27FC236}">
              <a16:creationId xmlns:a16="http://schemas.microsoft.com/office/drawing/2014/main" xmlns="" id="{00000000-0008-0000-0100-0000B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6" name="Rectángulo 945">
          <a:extLst>
            <a:ext uri="{FF2B5EF4-FFF2-40B4-BE49-F238E27FC236}">
              <a16:creationId xmlns:a16="http://schemas.microsoft.com/office/drawing/2014/main" xmlns="" id="{00000000-0008-0000-0100-0000B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7" name="Rectángulo 946">
          <a:extLst>
            <a:ext uri="{FF2B5EF4-FFF2-40B4-BE49-F238E27FC236}">
              <a16:creationId xmlns:a16="http://schemas.microsoft.com/office/drawing/2014/main" xmlns="" id="{00000000-0008-0000-0100-0000B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8" name="Rectángulo 947">
          <a:extLst>
            <a:ext uri="{FF2B5EF4-FFF2-40B4-BE49-F238E27FC236}">
              <a16:creationId xmlns:a16="http://schemas.microsoft.com/office/drawing/2014/main" xmlns="" id="{00000000-0008-0000-0100-0000B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49" name="Rectángulo 948">
          <a:extLst>
            <a:ext uri="{FF2B5EF4-FFF2-40B4-BE49-F238E27FC236}">
              <a16:creationId xmlns:a16="http://schemas.microsoft.com/office/drawing/2014/main" xmlns="" id="{00000000-0008-0000-0100-0000B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0" name="Rectángulo 949">
          <a:extLst>
            <a:ext uri="{FF2B5EF4-FFF2-40B4-BE49-F238E27FC236}">
              <a16:creationId xmlns:a16="http://schemas.microsoft.com/office/drawing/2014/main" xmlns="" id="{00000000-0008-0000-0100-0000B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1" name="Rectángulo 950">
          <a:extLst>
            <a:ext uri="{FF2B5EF4-FFF2-40B4-BE49-F238E27FC236}">
              <a16:creationId xmlns:a16="http://schemas.microsoft.com/office/drawing/2014/main" xmlns="" id="{00000000-0008-0000-0100-0000B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2" name="Rectángulo 951">
          <a:extLst>
            <a:ext uri="{FF2B5EF4-FFF2-40B4-BE49-F238E27FC236}">
              <a16:creationId xmlns:a16="http://schemas.microsoft.com/office/drawing/2014/main" xmlns="" id="{00000000-0008-0000-0100-0000B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3" name="Rectángulo 952">
          <a:extLst>
            <a:ext uri="{FF2B5EF4-FFF2-40B4-BE49-F238E27FC236}">
              <a16:creationId xmlns:a16="http://schemas.microsoft.com/office/drawing/2014/main" xmlns="" id="{00000000-0008-0000-0100-0000B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4" name="Rectángulo 953">
          <a:extLst>
            <a:ext uri="{FF2B5EF4-FFF2-40B4-BE49-F238E27FC236}">
              <a16:creationId xmlns:a16="http://schemas.microsoft.com/office/drawing/2014/main" xmlns="" id="{00000000-0008-0000-0100-0000B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5" name="Rectángulo 954">
          <a:extLst>
            <a:ext uri="{FF2B5EF4-FFF2-40B4-BE49-F238E27FC236}">
              <a16:creationId xmlns:a16="http://schemas.microsoft.com/office/drawing/2014/main" xmlns="" id="{00000000-0008-0000-0100-0000B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6" name="Rectángulo 955">
          <a:extLst>
            <a:ext uri="{FF2B5EF4-FFF2-40B4-BE49-F238E27FC236}">
              <a16:creationId xmlns:a16="http://schemas.microsoft.com/office/drawing/2014/main" xmlns="" id="{00000000-0008-0000-0100-0000B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7" name="Rectángulo 956">
          <a:extLst>
            <a:ext uri="{FF2B5EF4-FFF2-40B4-BE49-F238E27FC236}">
              <a16:creationId xmlns:a16="http://schemas.microsoft.com/office/drawing/2014/main" xmlns="" id="{00000000-0008-0000-0100-0000B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8" name="Rectángulo 957">
          <a:extLst>
            <a:ext uri="{FF2B5EF4-FFF2-40B4-BE49-F238E27FC236}">
              <a16:creationId xmlns:a16="http://schemas.microsoft.com/office/drawing/2014/main" xmlns="" id="{00000000-0008-0000-0100-0000B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59" name="Rectángulo 958">
          <a:extLst>
            <a:ext uri="{FF2B5EF4-FFF2-40B4-BE49-F238E27FC236}">
              <a16:creationId xmlns:a16="http://schemas.microsoft.com/office/drawing/2014/main" xmlns="" id="{00000000-0008-0000-0100-0000B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0" name="Rectángulo 959">
          <a:extLst>
            <a:ext uri="{FF2B5EF4-FFF2-40B4-BE49-F238E27FC236}">
              <a16:creationId xmlns:a16="http://schemas.microsoft.com/office/drawing/2014/main" xmlns="" id="{00000000-0008-0000-0100-0000C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1" name="Rectángulo 960">
          <a:extLst>
            <a:ext uri="{FF2B5EF4-FFF2-40B4-BE49-F238E27FC236}">
              <a16:creationId xmlns:a16="http://schemas.microsoft.com/office/drawing/2014/main" xmlns="" id="{00000000-0008-0000-0100-0000C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2" name="Rectángulo 961">
          <a:extLst>
            <a:ext uri="{FF2B5EF4-FFF2-40B4-BE49-F238E27FC236}">
              <a16:creationId xmlns:a16="http://schemas.microsoft.com/office/drawing/2014/main" xmlns="" id="{00000000-0008-0000-0100-0000C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3" name="Rectángulo 962">
          <a:extLst>
            <a:ext uri="{FF2B5EF4-FFF2-40B4-BE49-F238E27FC236}">
              <a16:creationId xmlns:a16="http://schemas.microsoft.com/office/drawing/2014/main" xmlns="" id="{00000000-0008-0000-0100-0000C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4" name="Rectángulo 963">
          <a:extLst>
            <a:ext uri="{FF2B5EF4-FFF2-40B4-BE49-F238E27FC236}">
              <a16:creationId xmlns:a16="http://schemas.microsoft.com/office/drawing/2014/main" xmlns="" id="{00000000-0008-0000-0100-0000C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5" name="Rectángulo 964">
          <a:extLst>
            <a:ext uri="{FF2B5EF4-FFF2-40B4-BE49-F238E27FC236}">
              <a16:creationId xmlns:a16="http://schemas.microsoft.com/office/drawing/2014/main" xmlns="" id="{00000000-0008-0000-0100-0000C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6" name="Rectángulo 965">
          <a:extLst>
            <a:ext uri="{FF2B5EF4-FFF2-40B4-BE49-F238E27FC236}">
              <a16:creationId xmlns:a16="http://schemas.microsoft.com/office/drawing/2014/main" xmlns="" id="{00000000-0008-0000-0100-0000C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7" name="Rectángulo 966">
          <a:extLst>
            <a:ext uri="{FF2B5EF4-FFF2-40B4-BE49-F238E27FC236}">
              <a16:creationId xmlns:a16="http://schemas.microsoft.com/office/drawing/2014/main" xmlns="" id="{00000000-0008-0000-0100-0000C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968" name="Rectángulo 967">
          <a:extLst>
            <a:ext uri="{FF2B5EF4-FFF2-40B4-BE49-F238E27FC236}">
              <a16:creationId xmlns:a16="http://schemas.microsoft.com/office/drawing/2014/main" xmlns="" id="{00000000-0008-0000-0100-0000C803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69" name="Rectángulo 968">
          <a:extLst>
            <a:ext uri="{FF2B5EF4-FFF2-40B4-BE49-F238E27FC236}">
              <a16:creationId xmlns:a16="http://schemas.microsoft.com/office/drawing/2014/main" xmlns="" id="{00000000-0008-0000-0100-0000C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0" name="Rectángulo 969">
          <a:extLst>
            <a:ext uri="{FF2B5EF4-FFF2-40B4-BE49-F238E27FC236}">
              <a16:creationId xmlns:a16="http://schemas.microsoft.com/office/drawing/2014/main" xmlns="" id="{00000000-0008-0000-0100-0000C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1" name="Rectángulo 970">
          <a:extLst>
            <a:ext uri="{FF2B5EF4-FFF2-40B4-BE49-F238E27FC236}">
              <a16:creationId xmlns:a16="http://schemas.microsoft.com/office/drawing/2014/main" xmlns="" id="{00000000-0008-0000-0100-0000C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2" name="Rectángulo 971">
          <a:extLst>
            <a:ext uri="{FF2B5EF4-FFF2-40B4-BE49-F238E27FC236}">
              <a16:creationId xmlns:a16="http://schemas.microsoft.com/office/drawing/2014/main" xmlns="" id="{00000000-0008-0000-0100-0000C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3" name="Rectángulo 972">
          <a:extLst>
            <a:ext uri="{FF2B5EF4-FFF2-40B4-BE49-F238E27FC236}">
              <a16:creationId xmlns:a16="http://schemas.microsoft.com/office/drawing/2014/main" xmlns="" id="{00000000-0008-0000-0100-0000C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4" name="Rectángulo 973">
          <a:extLst>
            <a:ext uri="{FF2B5EF4-FFF2-40B4-BE49-F238E27FC236}">
              <a16:creationId xmlns:a16="http://schemas.microsoft.com/office/drawing/2014/main" xmlns="" id="{00000000-0008-0000-0100-0000C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5" name="Rectángulo 974">
          <a:extLst>
            <a:ext uri="{FF2B5EF4-FFF2-40B4-BE49-F238E27FC236}">
              <a16:creationId xmlns:a16="http://schemas.microsoft.com/office/drawing/2014/main" xmlns="" id="{00000000-0008-0000-0100-0000C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6" name="Rectángulo 975">
          <a:extLst>
            <a:ext uri="{FF2B5EF4-FFF2-40B4-BE49-F238E27FC236}">
              <a16:creationId xmlns:a16="http://schemas.microsoft.com/office/drawing/2014/main" xmlns="" id="{00000000-0008-0000-0100-0000D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7" name="Rectángulo 976">
          <a:extLst>
            <a:ext uri="{FF2B5EF4-FFF2-40B4-BE49-F238E27FC236}">
              <a16:creationId xmlns:a16="http://schemas.microsoft.com/office/drawing/2014/main" xmlns="" id="{00000000-0008-0000-0100-0000D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8" name="Rectángulo 977">
          <a:extLst>
            <a:ext uri="{FF2B5EF4-FFF2-40B4-BE49-F238E27FC236}">
              <a16:creationId xmlns:a16="http://schemas.microsoft.com/office/drawing/2014/main" xmlns="" id="{00000000-0008-0000-0100-0000D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79" name="Rectángulo 978">
          <a:extLst>
            <a:ext uri="{FF2B5EF4-FFF2-40B4-BE49-F238E27FC236}">
              <a16:creationId xmlns:a16="http://schemas.microsoft.com/office/drawing/2014/main" xmlns="" id="{00000000-0008-0000-0100-0000D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0" name="Rectángulo 979">
          <a:extLst>
            <a:ext uri="{FF2B5EF4-FFF2-40B4-BE49-F238E27FC236}">
              <a16:creationId xmlns:a16="http://schemas.microsoft.com/office/drawing/2014/main" xmlns="" id="{00000000-0008-0000-0100-0000D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1" name="Rectángulo 980">
          <a:extLst>
            <a:ext uri="{FF2B5EF4-FFF2-40B4-BE49-F238E27FC236}">
              <a16:creationId xmlns:a16="http://schemas.microsoft.com/office/drawing/2014/main" xmlns="" id="{00000000-0008-0000-0100-0000D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2" name="Rectángulo 981">
          <a:extLst>
            <a:ext uri="{FF2B5EF4-FFF2-40B4-BE49-F238E27FC236}">
              <a16:creationId xmlns:a16="http://schemas.microsoft.com/office/drawing/2014/main" xmlns="" id="{00000000-0008-0000-0100-0000D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3" name="Rectángulo 982">
          <a:extLst>
            <a:ext uri="{FF2B5EF4-FFF2-40B4-BE49-F238E27FC236}">
              <a16:creationId xmlns:a16="http://schemas.microsoft.com/office/drawing/2014/main" xmlns="" id="{00000000-0008-0000-0100-0000D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4" name="Rectángulo 983">
          <a:extLst>
            <a:ext uri="{FF2B5EF4-FFF2-40B4-BE49-F238E27FC236}">
              <a16:creationId xmlns:a16="http://schemas.microsoft.com/office/drawing/2014/main" xmlns="" id="{00000000-0008-0000-0100-0000D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5" name="Rectángulo 984">
          <a:extLst>
            <a:ext uri="{FF2B5EF4-FFF2-40B4-BE49-F238E27FC236}">
              <a16:creationId xmlns:a16="http://schemas.microsoft.com/office/drawing/2014/main" xmlns="" id="{00000000-0008-0000-0100-0000D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6" name="Rectángulo 985">
          <a:extLst>
            <a:ext uri="{FF2B5EF4-FFF2-40B4-BE49-F238E27FC236}">
              <a16:creationId xmlns:a16="http://schemas.microsoft.com/office/drawing/2014/main" xmlns="" id="{00000000-0008-0000-0100-0000D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7" name="Rectángulo 986">
          <a:extLst>
            <a:ext uri="{FF2B5EF4-FFF2-40B4-BE49-F238E27FC236}">
              <a16:creationId xmlns:a16="http://schemas.microsoft.com/office/drawing/2014/main" xmlns="" id="{00000000-0008-0000-0100-0000D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8" name="Rectángulo 987">
          <a:extLst>
            <a:ext uri="{FF2B5EF4-FFF2-40B4-BE49-F238E27FC236}">
              <a16:creationId xmlns:a16="http://schemas.microsoft.com/office/drawing/2014/main" xmlns="" id="{00000000-0008-0000-0100-0000D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89" name="Rectángulo 988">
          <a:extLst>
            <a:ext uri="{FF2B5EF4-FFF2-40B4-BE49-F238E27FC236}">
              <a16:creationId xmlns:a16="http://schemas.microsoft.com/office/drawing/2014/main" xmlns="" id="{00000000-0008-0000-0100-0000D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0" name="Rectángulo 989">
          <a:extLst>
            <a:ext uri="{FF2B5EF4-FFF2-40B4-BE49-F238E27FC236}">
              <a16:creationId xmlns:a16="http://schemas.microsoft.com/office/drawing/2014/main" xmlns="" id="{00000000-0008-0000-0100-0000D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1" name="Rectángulo 990">
          <a:extLst>
            <a:ext uri="{FF2B5EF4-FFF2-40B4-BE49-F238E27FC236}">
              <a16:creationId xmlns:a16="http://schemas.microsoft.com/office/drawing/2014/main" xmlns="" id="{00000000-0008-0000-0100-0000D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2" name="Rectángulo 991">
          <a:extLst>
            <a:ext uri="{FF2B5EF4-FFF2-40B4-BE49-F238E27FC236}">
              <a16:creationId xmlns:a16="http://schemas.microsoft.com/office/drawing/2014/main" xmlns="" id="{00000000-0008-0000-0100-0000E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3" name="Rectángulo 992">
          <a:extLst>
            <a:ext uri="{FF2B5EF4-FFF2-40B4-BE49-F238E27FC236}">
              <a16:creationId xmlns:a16="http://schemas.microsoft.com/office/drawing/2014/main" xmlns="" id="{00000000-0008-0000-0100-0000E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4" name="Rectángulo 993">
          <a:extLst>
            <a:ext uri="{FF2B5EF4-FFF2-40B4-BE49-F238E27FC236}">
              <a16:creationId xmlns:a16="http://schemas.microsoft.com/office/drawing/2014/main" xmlns="" id="{00000000-0008-0000-0100-0000E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5" name="Rectángulo 994">
          <a:extLst>
            <a:ext uri="{FF2B5EF4-FFF2-40B4-BE49-F238E27FC236}">
              <a16:creationId xmlns:a16="http://schemas.microsoft.com/office/drawing/2014/main" xmlns="" id="{00000000-0008-0000-0100-0000E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6" name="Rectángulo 995">
          <a:extLst>
            <a:ext uri="{FF2B5EF4-FFF2-40B4-BE49-F238E27FC236}">
              <a16:creationId xmlns:a16="http://schemas.microsoft.com/office/drawing/2014/main" xmlns="" id="{00000000-0008-0000-0100-0000E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7" name="Rectángulo 996">
          <a:extLst>
            <a:ext uri="{FF2B5EF4-FFF2-40B4-BE49-F238E27FC236}">
              <a16:creationId xmlns:a16="http://schemas.microsoft.com/office/drawing/2014/main" xmlns="" id="{00000000-0008-0000-0100-0000E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8" name="Rectángulo 997">
          <a:extLst>
            <a:ext uri="{FF2B5EF4-FFF2-40B4-BE49-F238E27FC236}">
              <a16:creationId xmlns:a16="http://schemas.microsoft.com/office/drawing/2014/main" xmlns="" id="{00000000-0008-0000-0100-0000E6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999" name="Rectángulo 998">
          <a:extLst>
            <a:ext uri="{FF2B5EF4-FFF2-40B4-BE49-F238E27FC236}">
              <a16:creationId xmlns:a16="http://schemas.microsoft.com/office/drawing/2014/main" xmlns="" id="{00000000-0008-0000-0100-0000E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0" name="Rectángulo 999">
          <a:extLst>
            <a:ext uri="{FF2B5EF4-FFF2-40B4-BE49-F238E27FC236}">
              <a16:creationId xmlns:a16="http://schemas.microsoft.com/office/drawing/2014/main" xmlns="" id="{00000000-0008-0000-0100-0000E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1" name="Rectángulo 1000">
          <a:extLst>
            <a:ext uri="{FF2B5EF4-FFF2-40B4-BE49-F238E27FC236}">
              <a16:creationId xmlns:a16="http://schemas.microsoft.com/office/drawing/2014/main" xmlns="" id="{00000000-0008-0000-0100-0000E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2" name="Rectángulo 1001">
          <a:extLst>
            <a:ext uri="{FF2B5EF4-FFF2-40B4-BE49-F238E27FC236}">
              <a16:creationId xmlns:a16="http://schemas.microsoft.com/office/drawing/2014/main" xmlns="" id="{00000000-0008-0000-0100-0000E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3" name="Rectángulo 1002">
          <a:extLst>
            <a:ext uri="{FF2B5EF4-FFF2-40B4-BE49-F238E27FC236}">
              <a16:creationId xmlns:a16="http://schemas.microsoft.com/office/drawing/2014/main" xmlns="" id="{00000000-0008-0000-0100-0000E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4" name="Rectángulo 1003">
          <a:extLst>
            <a:ext uri="{FF2B5EF4-FFF2-40B4-BE49-F238E27FC236}">
              <a16:creationId xmlns:a16="http://schemas.microsoft.com/office/drawing/2014/main" xmlns="" id="{00000000-0008-0000-0100-0000E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5" name="Rectángulo 1004">
          <a:extLst>
            <a:ext uri="{FF2B5EF4-FFF2-40B4-BE49-F238E27FC236}">
              <a16:creationId xmlns:a16="http://schemas.microsoft.com/office/drawing/2014/main" xmlns="" id="{00000000-0008-0000-0100-0000E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6" name="Rectángulo 1005">
          <a:extLst>
            <a:ext uri="{FF2B5EF4-FFF2-40B4-BE49-F238E27FC236}">
              <a16:creationId xmlns:a16="http://schemas.microsoft.com/office/drawing/2014/main" xmlns="" id="{00000000-0008-0000-0100-0000E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7" name="Rectángulo 1006">
          <a:extLst>
            <a:ext uri="{FF2B5EF4-FFF2-40B4-BE49-F238E27FC236}">
              <a16:creationId xmlns:a16="http://schemas.microsoft.com/office/drawing/2014/main" xmlns="" id="{00000000-0008-0000-0100-0000E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8" name="Rectángulo 1007">
          <a:extLst>
            <a:ext uri="{FF2B5EF4-FFF2-40B4-BE49-F238E27FC236}">
              <a16:creationId xmlns:a16="http://schemas.microsoft.com/office/drawing/2014/main" xmlns="" id="{00000000-0008-0000-0100-0000F0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09" name="Rectángulo 1008">
          <a:extLst>
            <a:ext uri="{FF2B5EF4-FFF2-40B4-BE49-F238E27FC236}">
              <a16:creationId xmlns:a16="http://schemas.microsoft.com/office/drawing/2014/main" xmlns="" id="{00000000-0008-0000-0100-0000F1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0" name="Rectángulo 1009">
          <a:extLst>
            <a:ext uri="{FF2B5EF4-FFF2-40B4-BE49-F238E27FC236}">
              <a16:creationId xmlns:a16="http://schemas.microsoft.com/office/drawing/2014/main" xmlns="" id="{00000000-0008-0000-0100-0000F2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1" name="Rectángulo 1010">
          <a:extLst>
            <a:ext uri="{FF2B5EF4-FFF2-40B4-BE49-F238E27FC236}">
              <a16:creationId xmlns:a16="http://schemas.microsoft.com/office/drawing/2014/main" xmlns="" id="{00000000-0008-0000-0100-0000F3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2" name="Rectángulo 1011">
          <a:extLst>
            <a:ext uri="{FF2B5EF4-FFF2-40B4-BE49-F238E27FC236}">
              <a16:creationId xmlns:a16="http://schemas.microsoft.com/office/drawing/2014/main" xmlns="" id="{00000000-0008-0000-0100-0000F4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3" name="Rectángulo 1012">
          <a:extLst>
            <a:ext uri="{FF2B5EF4-FFF2-40B4-BE49-F238E27FC236}">
              <a16:creationId xmlns:a16="http://schemas.microsoft.com/office/drawing/2014/main" xmlns="" id="{00000000-0008-0000-0100-0000F5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014" name="Rectángulo 1013">
          <a:extLst>
            <a:ext uri="{FF2B5EF4-FFF2-40B4-BE49-F238E27FC236}">
              <a16:creationId xmlns:a16="http://schemas.microsoft.com/office/drawing/2014/main" xmlns="" id="{00000000-0008-0000-0100-0000F603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5" name="Rectángulo 1014">
          <a:extLst>
            <a:ext uri="{FF2B5EF4-FFF2-40B4-BE49-F238E27FC236}">
              <a16:creationId xmlns:a16="http://schemas.microsoft.com/office/drawing/2014/main" xmlns="" id="{00000000-0008-0000-0100-0000F7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6" name="Rectángulo 1015">
          <a:extLst>
            <a:ext uri="{FF2B5EF4-FFF2-40B4-BE49-F238E27FC236}">
              <a16:creationId xmlns:a16="http://schemas.microsoft.com/office/drawing/2014/main" xmlns="" id="{00000000-0008-0000-0100-0000F8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7" name="Rectángulo 1016">
          <a:extLst>
            <a:ext uri="{FF2B5EF4-FFF2-40B4-BE49-F238E27FC236}">
              <a16:creationId xmlns:a16="http://schemas.microsoft.com/office/drawing/2014/main" xmlns="" id="{00000000-0008-0000-0100-0000F9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8" name="Rectángulo 1017">
          <a:extLst>
            <a:ext uri="{FF2B5EF4-FFF2-40B4-BE49-F238E27FC236}">
              <a16:creationId xmlns:a16="http://schemas.microsoft.com/office/drawing/2014/main" xmlns="" id="{00000000-0008-0000-0100-0000FA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19" name="Rectángulo 1018">
          <a:extLst>
            <a:ext uri="{FF2B5EF4-FFF2-40B4-BE49-F238E27FC236}">
              <a16:creationId xmlns:a16="http://schemas.microsoft.com/office/drawing/2014/main" xmlns="" id="{00000000-0008-0000-0100-0000FB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0" name="Rectángulo 1019">
          <a:extLst>
            <a:ext uri="{FF2B5EF4-FFF2-40B4-BE49-F238E27FC236}">
              <a16:creationId xmlns:a16="http://schemas.microsoft.com/office/drawing/2014/main" xmlns="" id="{00000000-0008-0000-0100-0000FC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1" name="Rectángulo 1020">
          <a:extLst>
            <a:ext uri="{FF2B5EF4-FFF2-40B4-BE49-F238E27FC236}">
              <a16:creationId xmlns:a16="http://schemas.microsoft.com/office/drawing/2014/main" xmlns="" id="{00000000-0008-0000-0100-0000FD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2" name="Rectángulo 1021">
          <a:extLst>
            <a:ext uri="{FF2B5EF4-FFF2-40B4-BE49-F238E27FC236}">
              <a16:creationId xmlns:a16="http://schemas.microsoft.com/office/drawing/2014/main" xmlns="" id="{00000000-0008-0000-0100-0000FE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3" name="Rectángulo 1022">
          <a:extLst>
            <a:ext uri="{FF2B5EF4-FFF2-40B4-BE49-F238E27FC236}">
              <a16:creationId xmlns:a16="http://schemas.microsoft.com/office/drawing/2014/main" xmlns="" id="{00000000-0008-0000-0100-0000FF03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4" name="Rectángulo 1023">
          <a:extLst>
            <a:ext uri="{FF2B5EF4-FFF2-40B4-BE49-F238E27FC236}">
              <a16:creationId xmlns:a16="http://schemas.microsoft.com/office/drawing/2014/main" xmlns="" id="{00000000-0008-0000-0100-00000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5" name="Rectángulo 1024">
          <a:extLst>
            <a:ext uri="{FF2B5EF4-FFF2-40B4-BE49-F238E27FC236}">
              <a16:creationId xmlns:a16="http://schemas.microsoft.com/office/drawing/2014/main" xmlns="" id="{00000000-0008-0000-0100-00000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6" name="Rectángulo 1025">
          <a:extLst>
            <a:ext uri="{FF2B5EF4-FFF2-40B4-BE49-F238E27FC236}">
              <a16:creationId xmlns:a16="http://schemas.microsoft.com/office/drawing/2014/main" xmlns="" id="{00000000-0008-0000-0100-00000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7" name="Rectángulo 1026">
          <a:extLst>
            <a:ext uri="{FF2B5EF4-FFF2-40B4-BE49-F238E27FC236}">
              <a16:creationId xmlns:a16="http://schemas.microsoft.com/office/drawing/2014/main" xmlns="" id="{00000000-0008-0000-0100-00000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8" name="Rectángulo 1027">
          <a:extLst>
            <a:ext uri="{FF2B5EF4-FFF2-40B4-BE49-F238E27FC236}">
              <a16:creationId xmlns:a16="http://schemas.microsoft.com/office/drawing/2014/main" xmlns="" id="{00000000-0008-0000-0100-00000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29" name="Rectángulo 1028">
          <a:extLst>
            <a:ext uri="{FF2B5EF4-FFF2-40B4-BE49-F238E27FC236}">
              <a16:creationId xmlns:a16="http://schemas.microsoft.com/office/drawing/2014/main" xmlns="" id="{00000000-0008-0000-0100-00000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0" name="Rectángulo 1029">
          <a:extLst>
            <a:ext uri="{FF2B5EF4-FFF2-40B4-BE49-F238E27FC236}">
              <a16:creationId xmlns:a16="http://schemas.microsoft.com/office/drawing/2014/main" xmlns="" id="{00000000-0008-0000-0100-00000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1" name="Rectángulo 1030">
          <a:extLst>
            <a:ext uri="{FF2B5EF4-FFF2-40B4-BE49-F238E27FC236}">
              <a16:creationId xmlns:a16="http://schemas.microsoft.com/office/drawing/2014/main" xmlns="" id="{00000000-0008-0000-0100-00000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2" name="Rectángulo 1031">
          <a:extLst>
            <a:ext uri="{FF2B5EF4-FFF2-40B4-BE49-F238E27FC236}">
              <a16:creationId xmlns:a16="http://schemas.microsoft.com/office/drawing/2014/main" xmlns="" id="{00000000-0008-0000-0100-00000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3" name="Rectángulo 1032">
          <a:extLst>
            <a:ext uri="{FF2B5EF4-FFF2-40B4-BE49-F238E27FC236}">
              <a16:creationId xmlns:a16="http://schemas.microsoft.com/office/drawing/2014/main" xmlns="" id="{00000000-0008-0000-0100-00000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4" name="Rectángulo 1033">
          <a:extLst>
            <a:ext uri="{FF2B5EF4-FFF2-40B4-BE49-F238E27FC236}">
              <a16:creationId xmlns:a16="http://schemas.microsoft.com/office/drawing/2014/main" xmlns="" id="{00000000-0008-0000-0100-00000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5" name="Rectángulo 1034">
          <a:extLst>
            <a:ext uri="{FF2B5EF4-FFF2-40B4-BE49-F238E27FC236}">
              <a16:creationId xmlns:a16="http://schemas.microsoft.com/office/drawing/2014/main" xmlns="" id="{00000000-0008-0000-0100-00000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6" name="Rectángulo 1035">
          <a:extLst>
            <a:ext uri="{FF2B5EF4-FFF2-40B4-BE49-F238E27FC236}">
              <a16:creationId xmlns:a16="http://schemas.microsoft.com/office/drawing/2014/main" xmlns="" id="{00000000-0008-0000-0100-00000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7" name="Rectángulo 1036">
          <a:extLst>
            <a:ext uri="{FF2B5EF4-FFF2-40B4-BE49-F238E27FC236}">
              <a16:creationId xmlns:a16="http://schemas.microsoft.com/office/drawing/2014/main" xmlns="" id="{00000000-0008-0000-0100-00000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8" name="Rectángulo 1037">
          <a:extLst>
            <a:ext uri="{FF2B5EF4-FFF2-40B4-BE49-F238E27FC236}">
              <a16:creationId xmlns:a16="http://schemas.microsoft.com/office/drawing/2014/main" xmlns="" id="{00000000-0008-0000-0100-00000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39" name="Rectángulo 1038">
          <a:extLst>
            <a:ext uri="{FF2B5EF4-FFF2-40B4-BE49-F238E27FC236}">
              <a16:creationId xmlns:a16="http://schemas.microsoft.com/office/drawing/2014/main" xmlns="" id="{00000000-0008-0000-0100-00000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0" name="Rectángulo 1039">
          <a:extLst>
            <a:ext uri="{FF2B5EF4-FFF2-40B4-BE49-F238E27FC236}">
              <a16:creationId xmlns:a16="http://schemas.microsoft.com/office/drawing/2014/main" xmlns="" id="{00000000-0008-0000-0100-00001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041" name="Rectángulo 1040">
          <a:extLst>
            <a:ext uri="{FF2B5EF4-FFF2-40B4-BE49-F238E27FC236}">
              <a16:creationId xmlns:a16="http://schemas.microsoft.com/office/drawing/2014/main" xmlns="" id="{00000000-0008-0000-0100-000011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2" name="Rectángulo 1041">
          <a:extLst>
            <a:ext uri="{FF2B5EF4-FFF2-40B4-BE49-F238E27FC236}">
              <a16:creationId xmlns:a16="http://schemas.microsoft.com/office/drawing/2014/main" xmlns="" id="{00000000-0008-0000-0100-00001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3" name="Rectángulo 1042">
          <a:extLst>
            <a:ext uri="{FF2B5EF4-FFF2-40B4-BE49-F238E27FC236}">
              <a16:creationId xmlns:a16="http://schemas.microsoft.com/office/drawing/2014/main" xmlns="" id="{00000000-0008-0000-0100-00001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4" name="Rectángulo 1043">
          <a:extLst>
            <a:ext uri="{FF2B5EF4-FFF2-40B4-BE49-F238E27FC236}">
              <a16:creationId xmlns:a16="http://schemas.microsoft.com/office/drawing/2014/main" xmlns="" id="{00000000-0008-0000-0100-00001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5" name="Rectángulo 1044">
          <a:extLst>
            <a:ext uri="{FF2B5EF4-FFF2-40B4-BE49-F238E27FC236}">
              <a16:creationId xmlns:a16="http://schemas.microsoft.com/office/drawing/2014/main" xmlns="" id="{00000000-0008-0000-0100-00001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6" name="Rectángulo 1045">
          <a:extLst>
            <a:ext uri="{FF2B5EF4-FFF2-40B4-BE49-F238E27FC236}">
              <a16:creationId xmlns:a16="http://schemas.microsoft.com/office/drawing/2014/main" xmlns="" id="{00000000-0008-0000-0100-00001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7" name="Rectángulo 1046">
          <a:extLst>
            <a:ext uri="{FF2B5EF4-FFF2-40B4-BE49-F238E27FC236}">
              <a16:creationId xmlns:a16="http://schemas.microsoft.com/office/drawing/2014/main" xmlns="" id="{00000000-0008-0000-0100-00001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8" name="Rectángulo 1047">
          <a:extLst>
            <a:ext uri="{FF2B5EF4-FFF2-40B4-BE49-F238E27FC236}">
              <a16:creationId xmlns:a16="http://schemas.microsoft.com/office/drawing/2014/main" xmlns="" id="{00000000-0008-0000-0100-00001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49" name="Rectángulo 1048">
          <a:extLst>
            <a:ext uri="{FF2B5EF4-FFF2-40B4-BE49-F238E27FC236}">
              <a16:creationId xmlns:a16="http://schemas.microsoft.com/office/drawing/2014/main" xmlns="" id="{00000000-0008-0000-0100-00001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0" name="Rectángulo 1049">
          <a:extLst>
            <a:ext uri="{FF2B5EF4-FFF2-40B4-BE49-F238E27FC236}">
              <a16:creationId xmlns:a16="http://schemas.microsoft.com/office/drawing/2014/main" xmlns="" id="{00000000-0008-0000-0100-00001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1" name="Rectángulo 1050">
          <a:extLst>
            <a:ext uri="{FF2B5EF4-FFF2-40B4-BE49-F238E27FC236}">
              <a16:creationId xmlns:a16="http://schemas.microsoft.com/office/drawing/2014/main" xmlns="" id="{00000000-0008-0000-0100-00001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2" name="Rectángulo 1051">
          <a:extLst>
            <a:ext uri="{FF2B5EF4-FFF2-40B4-BE49-F238E27FC236}">
              <a16:creationId xmlns:a16="http://schemas.microsoft.com/office/drawing/2014/main" xmlns="" id="{00000000-0008-0000-0100-00001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3" name="Rectángulo 1052">
          <a:extLst>
            <a:ext uri="{FF2B5EF4-FFF2-40B4-BE49-F238E27FC236}">
              <a16:creationId xmlns:a16="http://schemas.microsoft.com/office/drawing/2014/main" xmlns="" id="{00000000-0008-0000-0100-00001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4" name="Rectángulo 1053">
          <a:extLst>
            <a:ext uri="{FF2B5EF4-FFF2-40B4-BE49-F238E27FC236}">
              <a16:creationId xmlns:a16="http://schemas.microsoft.com/office/drawing/2014/main" xmlns="" id="{00000000-0008-0000-0100-00001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5" name="Rectángulo 1054">
          <a:extLst>
            <a:ext uri="{FF2B5EF4-FFF2-40B4-BE49-F238E27FC236}">
              <a16:creationId xmlns:a16="http://schemas.microsoft.com/office/drawing/2014/main" xmlns="" id="{00000000-0008-0000-0100-00001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6" name="Rectángulo 1055">
          <a:extLst>
            <a:ext uri="{FF2B5EF4-FFF2-40B4-BE49-F238E27FC236}">
              <a16:creationId xmlns:a16="http://schemas.microsoft.com/office/drawing/2014/main" xmlns="" id="{00000000-0008-0000-0100-00002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7" name="Rectángulo 1056">
          <a:extLst>
            <a:ext uri="{FF2B5EF4-FFF2-40B4-BE49-F238E27FC236}">
              <a16:creationId xmlns:a16="http://schemas.microsoft.com/office/drawing/2014/main" xmlns="" id="{00000000-0008-0000-0100-00002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8" name="Rectángulo 1057">
          <a:extLst>
            <a:ext uri="{FF2B5EF4-FFF2-40B4-BE49-F238E27FC236}">
              <a16:creationId xmlns:a16="http://schemas.microsoft.com/office/drawing/2014/main" xmlns="" id="{00000000-0008-0000-0100-00002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59" name="Rectángulo 1058">
          <a:extLst>
            <a:ext uri="{FF2B5EF4-FFF2-40B4-BE49-F238E27FC236}">
              <a16:creationId xmlns:a16="http://schemas.microsoft.com/office/drawing/2014/main" xmlns="" id="{00000000-0008-0000-0100-00002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0" name="Rectángulo 1059">
          <a:extLst>
            <a:ext uri="{FF2B5EF4-FFF2-40B4-BE49-F238E27FC236}">
              <a16:creationId xmlns:a16="http://schemas.microsoft.com/office/drawing/2014/main" xmlns="" id="{00000000-0008-0000-0100-00002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1" name="Rectángulo 1060">
          <a:extLst>
            <a:ext uri="{FF2B5EF4-FFF2-40B4-BE49-F238E27FC236}">
              <a16:creationId xmlns:a16="http://schemas.microsoft.com/office/drawing/2014/main" xmlns="" id="{00000000-0008-0000-0100-00002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2" name="Rectángulo 1061">
          <a:extLst>
            <a:ext uri="{FF2B5EF4-FFF2-40B4-BE49-F238E27FC236}">
              <a16:creationId xmlns:a16="http://schemas.microsoft.com/office/drawing/2014/main" xmlns="" id="{00000000-0008-0000-0100-00002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3" name="Rectángulo 1062">
          <a:extLst>
            <a:ext uri="{FF2B5EF4-FFF2-40B4-BE49-F238E27FC236}">
              <a16:creationId xmlns:a16="http://schemas.microsoft.com/office/drawing/2014/main" xmlns="" id="{00000000-0008-0000-0100-00002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4" name="Rectángulo 1063">
          <a:extLst>
            <a:ext uri="{FF2B5EF4-FFF2-40B4-BE49-F238E27FC236}">
              <a16:creationId xmlns:a16="http://schemas.microsoft.com/office/drawing/2014/main" xmlns="" id="{00000000-0008-0000-0100-00002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5" name="Rectángulo 1064">
          <a:extLst>
            <a:ext uri="{FF2B5EF4-FFF2-40B4-BE49-F238E27FC236}">
              <a16:creationId xmlns:a16="http://schemas.microsoft.com/office/drawing/2014/main" xmlns="" id="{00000000-0008-0000-0100-00002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6" name="Rectángulo 1065">
          <a:extLst>
            <a:ext uri="{FF2B5EF4-FFF2-40B4-BE49-F238E27FC236}">
              <a16:creationId xmlns:a16="http://schemas.microsoft.com/office/drawing/2014/main" xmlns="" id="{00000000-0008-0000-0100-00002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7" name="Rectángulo 1066">
          <a:extLst>
            <a:ext uri="{FF2B5EF4-FFF2-40B4-BE49-F238E27FC236}">
              <a16:creationId xmlns:a16="http://schemas.microsoft.com/office/drawing/2014/main" xmlns="" id="{00000000-0008-0000-0100-00002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8" name="Rectángulo 1067">
          <a:extLst>
            <a:ext uri="{FF2B5EF4-FFF2-40B4-BE49-F238E27FC236}">
              <a16:creationId xmlns:a16="http://schemas.microsoft.com/office/drawing/2014/main" xmlns="" id="{00000000-0008-0000-0100-00002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69" name="Rectángulo 1068">
          <a:extLst>
            <a:ext uri="{FF2B5EF4-FFF2-40B4-BE49-F238E27FC236}">
              <a16:creationId xmlns:a16="http://schemas.microsoft.com/office/drawing/2014/main" xmlns="" id="{00000000-0008-0000-0100-00002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0" name="Rectángulo 1069">
          <a:extLst>
            <a:ext uri="{FF2B5EF4-FFF2-40B4-BE49-F238E27FC236}">
              <a16:creationId xmlns:a16="http://schemas.microsoft.com/office/drawing/2014/main" xmlns="" id="{00000000-0008-0000-0100-00002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1" name="Rectángulo 1070">
          <a:extLst>
            <a:ext uri="{FF2B5EF4-FFF2-40B4-BE49-F238E27FC236}">
              <a16:creationId xmlns:a16="http://schemas.microsoft.com/office/drawing/2014/main" xmlns="" id="{00000000-0008-0000-0100-00002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2" name="Rectángulo 1071">
          <a:extLst>
            <a:ext uri="{FF2B5EF4-FFF2-40B4-BE49-F238E27FC236}">
              <a16:creationId xmlns:a16="http://schemas.microsoft.com/office/drawing/2014/main" xmlns="" id="{00000000-0008-0000-0100-00003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3" name="Rectángulo 1072">
          <a:extLst>
            <a:ext uri="{FF2B5EF4-FFF2-40B4-BE49-F238E27FC236}">
              <a16:creationId xmlns:a16="http://schemas.microsoft.com/office/drawing/2014/main" xmlns="" id="{00000000-0008-0000-0100-00003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4" name="Rectángulo 1073">
          <a:extLst>
            <a:ext uri="{FF2B5EF4-FFF2-40B4-BE49-F238E27FC236}">
              <a16:creationId xmlns:a16="http://schemas.microsoft.com/office/drawing/2014/main" xmlns="" id="{00000000-0008-0000-0100-00003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5" name="Rectángulo 1074">
          <a:extLst>
            <a:ext uri="{FF2B5EF4-FFF2-40B4-BE49-F238E27FC236}">
              <a16:creationId xmlns:a16="http://schemas.microsoft.com/office/drawing/2014/main" xmlns="" id="{00000000-0008-0000-0100-00003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076" name="Rectángulo 1075">
          <a:extLst>
            <a:ext uri="{FF2B5EF4-FFF2-40B4-BE49-F238E27FC236}">
              <a16:creationId xmlns:a16="http://schemas.microsoft.com/office/drawing/2014/main" xmlns="" id="{00000000-0008-0000-0100-000034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7" name="Rectángulo 1076">
          <a:extLst>
            <a:ext uri="{FF2B5EF4-FFF2-40B4-BE49-F238E27FC236}">
              <a16:creationId xmlns:a16="http://schemas.microsoft.com/office/drawing/2014/main" xmlns="" id="{00000000-0008-0000-0100-00003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8" name="Rectángulo 1077">
          <a:extLst>
            <a:ext uri="{FF2B5EF4-FFF2-40B4-BE49-F238E27FC236}">
              <a16:creationId xmlns:a16="http://schemas.microsoft.com/office/drawing/2014/main" xmlns="" id="{00000000-0008-0000-0100-00003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79" name="Rectángulo 1078">
          <a:extLst>
            <a:ext uri="{FF2B5EF4-FFF2-40B4-BE49-F238E27FC236}">
              <a16:creationId xmlns:a16="http://schemas.microsoft.com/office/drawing/2014/main" xmlns="" id="{00000000-0008-0000-0100-00003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0" name="Rectángulo 1079">
          <a:extLst>
            <a:ext uri="{FF2B5EF4-FFF2-40B4-BE49-F238E27FC236}">
              <a16:creationId xmlns:a16="http://schemas.microsoft.com/office/drawing/2014/main" xmlns="" id="{00000000-0008-0000-0100-00003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1" name="Rectángulo 1080">
          <a:extLst>
            <a:ext uri="{FF2B5EF4-FFF2-40B4-BE49-F238E27FC236}">
              <a16:creationId xmlns:a16="http://schemas.microsoft.com/office/drawing/2014/main" xmlns="" id="{00000000-0008-0000-0100-00003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2" name="Rectángulo 1081">
          <a:extLst>
            <a:ext uri="{FF2B5EF4-FFF2-40B4-BE49-F238E27FC236}">
              <a16:creationId xmlns:a16="http://schemas.microsoft.com/office/drawing/2014/main" xmlns="" id="{00000000-0008-0000-0100-00003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3" name="Rectángulo 1082">
          <a:extLst>
            <a:ext uri="{FF2B5EF4-FFF2-40B4-BE49-F238E27FC236}">
              <a16:creationId xmlns:a16="http://schemas.microsoft.com/office/drawing/2014/main" xmlns="" id="{00000000-0008-0000-0100-00003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4" name="Rectángulo 1083">
          <a:extLst>
            <a:ext uri="{FF2B5EF4-FFF2-40B4-BE49-F238E27FC236}">
              <a16:creationId xmlns:a16="http://schemas.microsoft.com/office/drawing/2014/main" xmlns="" id="{00000000-0008-0000-0100-00003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5" name="Rectángulo 1084">
          <a:extLst>
            <a:ext uri="{FF2B5EF4-FFF2-40B4-BE49-F238E27FC236}">
              <a16:creationId xmlns:a16="http://schemas.microsoft.com/office/drawing/2014/main" xmlns="" id="{00000000-0008-0000-0100-00003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6" name="Rectángulo 1085">
          <a:extLst>
            <a:ext uri="{FF2B5EF4-FFF2-40B4-BE49-F238E27FC236}">
              <a16:creationId xmlns:a16="http://schemas.microsoft.com/office/drawing/2014/main" xmlns="" id="{00000000-0008-0000-0100-00003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7" name="Rectángulo 1086">
          <a:extLst>
            <a:ext uri="{FF2B5EF4-FFF2-40B4-BE49-F238E27FC236}">
              <a16:creationId xmlns:a16="http://schemas.microsoft.com/office/drawing/2014/main" xmlns="" id="{00000000-0008-0000-0100-00003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8" name="Rectángulo 1087">
          <a:extLst>
            <a:ext uri="{FF2B5EF4-FFF2-40B4-BE49-F238E27FC236}">
              <a16:creationId xmlns:a16="http://schemas.microsoft.com/office/drawing/2014/main" xmlns="" id="{00000000-0008-0000-0100-00004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89" name="Rectángulo 1088">
          <a:extLst>
            <a:ext uri="{FF2B5EF4-FFF2-40B4-BE49-F238E27FC236}">
              <a16:creationId xmlns:a16="http://schemas.microsoft.com/office/drawing/2014/main" xmlns="" id="{00000000-0008-0000-0100-00004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0" name="Rectángulo 1089">
          <a:extLst>
            <a:ext uri="{FF2B5EF4-FFF2-40B4-BE49-F238E27FC236}">
              <a16:creationId xmlns:a16="http://schemas.microsoft.com/office/drawing/2014/main" xmlns="" id="{00000000-0008-0000-0100-00004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1" name="Rectángulo 1090">
          <a:extLst>
            <a:ext uri="{FF2B5EF4-FFF2-40B4-BE49-F238E27FC236}">
              <a16:creationId xmlns:a16="http://schemas.microsoft.com/office/drawing/2014/main" xmlns="" id="{00000000-0008-0000-0100-00004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2" name="Rectángulo 1091">
          <a:extLst>
            <a:ext uri="{FF2B5EF4-FFF2-40B4-BE49-F238E27FC236}">
              <a16:creationId xmlns:a16="http://schemas.microsoft.com/office/drawing/2014/main" xmlns="" id="{00000000-0008-0000-0100-00004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3" name="Rectángulo 1092">
          <a:extLst>
            <a:ext uri="{FF2B5EF4-FFF2-40B4-BE49-F238E27FC236}">
              <a16:creationId xmlns:a16="http://schemas.microsoft.com/office/drawing/2014/main" xmlns="" id="{00000000-0008-0000-0100-00004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4" name="Rectángulo 1093">
          <a:extLst>
            <a:ext uri="{FF2B5EF4-FFF2-40B4-BE49-F238E27FC236}">
              <a16:creationId xmlns:a16="http://schemas.microsoft.com/office/drawing/2014/main" xmlns="" id="{00000000-0008-0000-0100-00004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5" name="Rectángulo 1094">
          <a:extLst>
            <a:ext uri="{FF2B5EF4-FFF2-40B4-BE49-F238E27FC236}">
              <a16:creationId xmlns:a16="http://schemas.microsoft.com/office/drawing/2014/main" xmlns="" id="{00000000-0008-0000-0100-00004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6" name="Rectángulo 1095">
          <a:extLst>
            <a:ext uri="{FF2B5EF4-FFF2-40B4-BE49-F238E27FC236}">
              <a16:creationId xmlns:a16="http://schemas.microsoft.com/office/drawing/2014/main" xmlns="" id="{00000000-0008-0000-0100-00004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7" name="Rectángulo 1096">
          <a:extLst>
            <a:ext uri="{FF2B5EF4-FFF2-40B4-BE49-F238E27FC236}">
              <a16:creationId xmlns:a16="http://schemas.microsoft.com/office/drawing/2014/main" xmlns="" id="{00000000-0008-0000-0100-00004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8" name="Rectángulo 1097">
          <a:extLst>
            <a:ext uri="{FF2B5EF4-FFF2-40B4-BE49-F238E27FC236}">
              <a16:creationId xmlns:a16="http://schemas.microsoft.com/office/drawing/2014/main" xmlns="" id="{00000000-0008-0000-0100-00004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099" name="Rectángulo 1098">
          <a:extLst>
            <a:ext uri="{FF2B5EF4-FFF2-40B4-BE49-F238E27FC236}">
              <a16:creationId xmlns:a16="http://schemas.microsoft.com/office/drawing/2014/main" xmlns="" id="{00000000-0008-0000-0100-00004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0" name="Rectángulo 1099">
          <a:extLst>
            <a:ext uri="{FF2B5EF4-FFF2-40B4-BE49-F238E27FC236}">
              <a16:creationId xmlns:a16="http://schemas.microsoft.com/office/drawing/2014/main" xmlns="" id="{00000000-0008-0000-0100-00004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1" name="Rectángulo 1100">
          <a:extLst>
            <a:ext uri="{FF2B5EF4-FFF2-40B4-BE49-F238E27FC236}">
              <a16:creationId xmlns:a16="http://schemas.microsoft.com/office/drawing/2014/main" xmlns="" id="{00000000-0008-0000-0100-00004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2" name="Rectángulo 1101">
          <a:extLst>
            <a:ext uri="{FF2B5EF4-FFF2-40B4-BE49-F238E27FC236}">
              <a16:creationId xmlns:a16="http://schemas.microsoft.com/office/drawing/2014/main" xmlns="" id="{00000000-0008-0000-0100-00004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3" name="Rectángulo 1102">
          <a:extLst>
            <a:ext uri="{FF2B5EF4-FFF2-40B4-BE49-F238E27FC236}">
              <a16:creationId xmlns:a16="http://schemas.microsoft.com/office/drawing/2014/main" xmlns="" id="{00000000-0008-0000-0100-00004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104" name="Rectángulo 1103">
          <a:extLst>
            <a:ext uri="{FF2B5EF4-FFF2-40B4-BE49-F238E27FC236}">
              <a16:creationId xmlns:a16="http://schemas.microsoft.com/office/drawing/2014/main" xmlns="" id="{00000000-0008-0000-0100-000050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5" name="Rectángulo 1104">
          <a:extLst>
            <a:ext uri="{FF2B5EF4-FFF2-40B4-BE49-F238E27FC236}">
              <a16:creationId xmlns:a16="http://schemas.microsoft.com/office/drawing/2014/main" xmlns="" id="{00000000-0008-0000-0100-00005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6" name="Rectángulo 1105">
          <a:extLst>
            <a:ext uri="{FF2B5EF4-FFF2-40B4-BE49-F238E27FC236}">
              <a16:creationId xmlns:a16="http://schemas.microsoft.com/office/drawing/2014/main" xmlns="" id="{00000000-0008-0000-0100-00005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7" name="Rectángulo 1106">
          <a:extLst>
            <a:ext uri="{FF2B5EF4-FFF2-40B4-BE49-F238E27FC236}">
              <a16:creationId xmlns:a16="http://schemas.microsoft.com/office/drawing/2014/main" xmlns="" id="{00000000-0008-0000-0100-00005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8" name="Rectángulo 1107">
          <a:extLst>
            <a:ext uri="{FF2B5EF4-FFF2-40B4-BE49-F238E27FC236}">
              <a16:creationId xmlns:a16="http://schemas.microsoft.com/office/drawing/2014/main" xmlns="" id="{00000000-0008-0000-0100-00005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09" name="Rectángulo 1108">
          <a:extLst>
            <a:ext uri="{FF2B5EF4-FFF2-40B4-BE49-F238E27FC236}">
              <a16:creationId xmlns:a16="http://schemas.microsoft.com/office/drawing/2014/main" xmlns="" id="{00000000-0008-0000-0100-00005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0" name="Rectángulo 1109">
          <a:extLst>
            <a:ext uri="{FF2B5EF4-FFF2-40B4-BE49-F238E27FC236}">
              <a16:creationId xmlns:a16="http://schemas.microsoft.com/office/drawing/2014/main" xmlns="" id="{00000000-0008-0000-0100-00005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1" name="Rectángulo 1110">
          <a:extLst>
            <a:ext uri="{FF2B5EF4-FFF2-40B4-BE49-F238E27FC236}">
              <a16:creationId xmlns:a16="http://schemas.microsoft.com/office/drawing/2014/main" xmlns="" id="{00000000-0008-0000-0100-00005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2" name="Rectángulo 1111">
          <a:extLst>
            <a:ext uri="{FF2B5EF4-FFF2-40B4-BE49-F238E27FC236}">
              <a16:creationId xmlns:a16="http://schemas.microsoft.com/office/drawing/2014/main" xmlns="" id="{00000000-0008-0000-0100-00005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3" name="Rectángulo 1112">
          <a:extLst>
            <a:ext uri="{FF2B5EF4-FFF2-40B4-BE49-F238E27FC236}">
              <a16:creationId xmlns:a16="http://schemas.microsoft.com/office/drawing/2014/main" xmlns="" id="{00000000-0008-0000-0100-00005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4" name="Rectángulo 1113">
          <a:extLst>
            <a:ext uri="{FF2B5EF4-FFF2-40B4-BE49-F238E27FC236}">
              <a16:creationId xmlns:a16="http://schemas.microsoft.com/office/drawing/2014/main" xmlns="" id="{00000000-0008-0000-0100-00005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5" name="Rectángulo 1114">
          <a:extLst>
            <a:ext uri="{FF2B5EF4-FFF2-40B4-BE49-F238E27FC236}">
              <a16:creationId xmlns:a16="http://schemas.microsoft.com/office/drawing/2014/main" xmlns="" id="{00000000-0008-0000-0100-00005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6" name="Rectángulo 1115">
          <a:extLst>
            <a:ext uri="{FF2B5EF4-FFF2-40B4-BE49-F238E27FC236}">
              <a16:creationId xmlns:a16="http://schemas.microsoft.com/office/drawing/2014/main" xmlns="" id="{00000000-0008-0000-0100-00005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7" name="Rectángulo 1116">
          <a:extLst>
            <a:ext uri="{FF2B5EF4-FFF2-40B4-BE49-F238E27FC236}">
              <a16:creationId xmlns:a16="http://schemas.microsoft.com/office/drawing/2014/main" xmlns="" id="{00000000-0008-0000-0100-00005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8" name="Rectángulo 1117">
          <a:extLst>
            <a:ext uri="{FF2B5EF4-FFF2-40B4-BE49-F238E27FC236}">
              <a16:creationId xmlns:a16="http://schemas.microsoft.com/office/drawing/2014/main" xmlns="" id="{00000000-0008-0000-0100-00005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19" name="Rectángulo 1118">
          <a:extLst>
            <a:ext uri="{FF2B5EF4-FFF2-40B4-BE49-F238E27FC236}">
              <a16:creationId xmlns:a16="http://schemas.microsoft.com/office/drawing/2014/main" xmlns="" id="{00000000-0008-0000-0100-00005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0" name="Rectángulo 1119">
          <a:extLst>
            <a:ext uri="{FF2B5EF4-FFF2-40B4-BE49-F238E27FC236}">
              <a16:creationId xmlns:a16="http://schemas.microsoft.com/office/drawing/2014/main" xmlns="" id="{00000000-0008-0000-0100-00006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1" name="Rectángulo 1120">
          <a:extLst>
            <a:ext uri="{FF2B5EF4-FFF2-40B4-BE49-F238E27FC236}">
              <a16:creationId xmlns:a16="http://schemas.microsoft.com/office/drawing/2014/main" xmlns="" id="{00000000-0008-0000-0100-00006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2" name="Rectángulo 1121">
          <a:extLst>
            <a:ext uri="{FF2B5EF4-FFF2-40B4-BE49-F238E27FC236}">
              <a16:creationId xmlns:a16="http://schemas.microsoft.com/office/drawing/2014/main" xmlns="" id="{00000000-0008-0000-0100-00006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3" name="Rectángulo 1122">
          <a:extLst>
            <a:ext uri="{FF2B5EF4-FFF2-40B4-BE49-F238E27FC236}">
              <a16:creationId xmlns:a16="http://schemas.microsoft.com/office/drawing/2014/main" xmlns="" id="{00000000-0008-0000-0100-00006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4" name="Rectángulo 1123">
          <a:extLst>
            <a:ext uri="{FF2B5EF4-FFF2-40B4-BE49-F238E27FC236}">
              <a16:creationId xmlns:a16="http://schemas.microsoft.com/office/drawing/2014/main" xmlns="" id="{00000000-0008-0000-0100-00006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5" name="Rectángulo 1124">
          <a:extLst>
            <a:ext uri="{FF2B5EF4-FFF2-40B4-BE49-F238E27FC236}">
              <a16:creationId xmlns:a16="http://schemas.microsoft.com/office/drawing/2014/main" xmlns="" id="{00000000-0008-0000-0100-00006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6" name="Rectángulo 1125">
          <a:extLst>
            <a:ext uri="{FF2B5EF4-FFF2-40B4-BE49-F238E27FC236}">
              <a16:creationId xmlns:a16="http://schemas.microsoft.com/office/drawing/2014/main" xmlns="" id="{00000000-0008-0000-0100-00006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7" name="Rectángulo 1126">
          <a:extLst>
            <a:ext uri="{FF2B5EF4-FFF2-40B4-BE49-F238E27FC236}">
              <a16:creationId xmlns:a16="http://schemas.microsoft.com/office/drawing/2014/main" xmlns="" id="{00000000-0008-0000-0100-00006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8" name="Rectángulo 1127">
          <a:extLst>
            <a:ext uri="{FF2B5EF4-FFF2-40B4-BE49-F238E27FC236}">
              <a16:creationId xmlns:a16="http://schemas.microsoft.com/office/drawing/2014/main" xmlns="" id="{00000000-0008-0000-0100-00006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29" name="Rectángulo 1128">
          <a:extLst>
            <a:ext uri="{FF2B5EF4-FFF2-40B4-BE49-F238E27FC236}">
              <a16:creationId xmlns:a16="http://schemas.microsoft.com/office/drawing/2014/main" xmlns="" id="{00000000-0008-0000-0100-00006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0" name="Rectángulo 1129">
          <a:extLst>
            <a:ext uri="{FF2B5EF4-FFF2-40B4-BE49-F238E27FC236}">
              <a16:creationId xmlns:a16="http://schemas.microsoft.com/office/drawing/2014/main" xmlns="" id="{00000000-0008-0000-0100-00006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131" name="Rectángulo 1130">
          <a:extLst>
            <a:ext uri="{FF2B5EF4-FFF2-40B4-BE49-F238E27FC236}">
              <a16:creationId xmlns:a16="http://schemas.microsoft.com/office/drawing/2014/main" xmlns="" id="{00000000-0008-0000-0100-00006B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2" name="Rectángulo 1131">
          <a:extLst>
            <a:ext uri="{FF2B5EF4-FFF2-40B4-BE49-F238E27FC236}">
              <a16:creationId xmlns:a16="http://schemas.microsoft.com/office/drawing/2014/main" xmlns="" id="{00000000-0008-0000-0100-00006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3" name="Rectángulo 1132">
          <a:extLst>
            <a:ext uri="{FF2B5EF4-FFF2-40B4-BE49-F238E27FC236}">
              <a16:creationId xmlns:a16="http://schemas.microsoft.com/office/drawing/2014/main" xmlns="" id="{00000000-0008-0000-0100-00006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4" name="Rectángulo 1133">
          <a:extLst>
            <a:ext uri="{FF2B5EF4-FFF2-40B4-BE49-F238E27FC236}">
              <a16:creationId xmlns:a16="http://schemas.microsoft.com/office/drawing/2014/main" xmlns="" id="{00000000-0008-0000-0100-00006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5" name="Rectángulo 1134">
          <a:extLst>
            <a:ext uri="{FF2B5EF4-FFF2-40B4-BE49-F238E27FC236}">
              <a16:creationId xmlns:a16="http://schemas.microsoft.com/office/drawing/2014/main" xmlns="" id="{00000000-0008-0000-0100-00006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6" name="Rectángulo 1135">
          <a:extLst>
            <a:ext uri="{FF2B5EF4-FFF2-40B4-BE49-F238E27FC236}">
              <a16:creationId xmlns:a16="http://schemas.microsoft.com/office/drawing/2014/main" xmlns="" id="{00000000-0008-0000-0100-00007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7" name="Rectángulo 1136">
          <a:extLst>
            <a:ext uri="{FF2B5EF4-FFF2-40B4-BE49-F238E27FC236}">
              <a16:creationId xmlns:a16="http://schemas.microsoft.com/office/drawing/2014/main" xmlns="" id="{00000000-0008-0000-0100-00007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8" name="Rectángulo 1137">
          <a:extLst>
            <a:ext uri="{FF2B5EF4-FFF2-40B4-BE49-F238E27FC236}">
              <a16:creationId xmlns:a16="http://schemas.microsoft.com/office/drawing/2014/main" xmlns="" id="{00000000-0008-0000-0100-00007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39" name="Rectángulo 1138">
          <a:extLst>
            <a:ext uri="{FF2B5EF4-FFF2-40B4-BE49-F238E27FC236}">
              <a16:creationId xmlns:a16="http://schemas.microsoft.com/office/drawing/2014/main" xmlns="" id="{00000000-0008-0000-0100-00007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0" name="Rectángulo 1139">
          <a:extLst>
            <a:ext uri="{FF2B5EF4-FFF2-40B4-BE49-F238E27FC236}">
              <a16:creationId xmlns:a16="http://schemas.microsoft.com/office/drawing/2014/main" xmlns="" id="{00000000-0008-0000-0100-00007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1" name="Rectángulo 1140">
          <a:extLst>
            <a:ext uri="{FF2B5EF4-FFF2-40B4-BE49-F238E27FC236}">
              <a16:creationId xmlns:a16="http://schemas.microsoft.com/office/drawing/2014/main" xmlns="" id="{00000000-0008-0000-0100-00007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2" name="Rectángulo 1141">
          <a:extLst>
            <a:ext uri="{FF2B5EF4-FFF2-40B4-BE49-F238E27FC236}">
              <a16:creationId xmlns:a16="http://schemas.microsoft.com/office/drawing/2014/main" xmlns="" id="{00000000-0008-0000-0100-00007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3" name="Rectángulo 1142">
          <a:extLst>
            <a:ext uri="{FF2B5EF4-FFF2-40B4-BE49-F238E27FC236}">
              <a16:creationId xmlns:a16="http://schemas.microsoft.com/office/drawing/2014/main" xmlns="" id="{00000000-0008-0000-0100-00007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4" name="Rectángulo 1143">
          <a:extLst>
            <a:ext uri="{FF2B5EF4-FFF2-40B4-BE49-F238E27FC236}">
              <a16:creationId xmlns:a16="http://schemas.microsoft.com/office/drawing/2014/main" xmlns="" id="{00000000-0008-0000-0100-00007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5" name="Rectángulo 1144">
          <a:extLst>
            <a:ext uri="{FF2B5EF4-FFF2-40B4-BE49-F238E27FC236}">
              <a16:creationId xmlns:a16="http://schemas.microsoft.com/office/drawing/2014/main" xmlns="" id="{00000000-0008-0000-0100-00007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6" name="Rectángulo 1145">
          <a:extLst>
            <a:ext uri="{FF2B5EF4-FFF2-40B4-BE49-F238E27FC236}">
              <a16:creationId xmlns:a16="http://schemas.microsoft.com/office/drawing/2014/main" xmlns="" id="{00000000-0008-0000-0100-00007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7" name="Rectángulo 1146">
          <a:extLst>
            <a:ext uri="{FF2B5EF4-FFF2-40B4-BE49-F238E27FC236}">
              <a16:creationId xmlns:a16="http://schemas.microsoft.com/office/drawing/2014/main" xmlns="" id="{00000000-0008-0000-0100-00007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8" name="Rectángulo 1147">
          <a:extLst>
            <a:ext uri="{FF2B5EF4-FFF2-40B4-BE49-F238E27FC236}">
              <a16:creationId xmlns:a16="http://schemas.microsoft.com/office/drawing/2014/main" xmlns="" id="{00000000-0008-0000-0100-00007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49" name="Rectángulo 1148">
          <a:extLst>
            <a:ext uri="{FF2B5EF4-FFF2-40B4-BE49-F238E27FC236}">
              <a16:creationId xmlns:a16="http://schemas.microsoft.com/office/drawing/2014/main" xmlns="" id="{00000000-0008-0000-0100-00007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0" name="Rectángulo 1149">
          <a:extLst>
            <a:ext uri="{FF2B5EF4-FFF2-40B4-BE49-F238E27FC236}">
              <a16:creationId xmlns:a16="http://schemas.microsoft.com/office/drawing/2014/main" xmlns="" id="{00000000-0008-0000-0100-00007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1" name="Rectángulo 1150">
          <a:extLst>
            <a:ext uri="{FF2B5EF4-FFF2-40B4-BE49-F238E27FC236}">
              <a16:creationId xmlns:a16="http://schemas.microsoft.com/office/drawing/2014/main" xmlns="" id="{00000000-0008-0000-0100-00007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2" name="Rectángulo 1151">
          <a:extLst>
            <a:ext uri="{FF2B5EF4-FFF2-40B4-BE49-F238E27FC236}">
              <a16:creationId xmlns:a16="http://schemas.microsoft.com/office/drawing/2014/main" xmlns="" id="{00000000-0008-0000-0100-00008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3" name="Rectángulo 1152">
          <a:extLst>
            <a:ext uri="{FF2B5EF4-FFF2-40B4-BE49-F238E27FC236}">
              <a16:creationId xmlns:a16="http://schemas.microsoft.com/office/drawing/2014/main" xmlns="" id="{00000000-0008-0000-0100-00008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4" name="Rectángulo 1153">
          <a:extLst>
            <a:ext uri="{FF2B5EF4-FFF2-40B4-BE49-F238E27FC236}">
              <a16:creationId xmlns:a16="http://schemas.microsoft.com/office/drawing/2014/main" xmlns="" id="{00000000-0008-0000-0100-00008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5" name="Rectángulo 1154">
          <a:extLst>
            <a:ext uri="{FF2B5EF4-FFF2-40B4-BE49-F238E27FC236}">
              <a16:creationId xmlns:a16="http://schemas.microsoft.com/office/drawing/2014/main" xmlns="" id="{00000000-0008-0000-0100-00008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6" name="Rectángulo 1155">
          <a:extLst>
            <a:ext uri="{FF2B5EF4-FFF2-40B4-BE49-F238E27FC236}">
              <a16:creationId xmlns:a16="http://schemas.microsoft.com/office/drawing/2014/main" xmlns="" id="{00000000-0008-0000-0100-00008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7" name="Rectángulo 1156">
          <a:extLst>
            <a:ext uri="{FF2B5EF4-FFF2-40B4-BE49-F238E27FC236}">
              <a16:creationId xmlns:a16="http://schemas.microsoft.com/office/drawing/2014/main" xmlns="" id="{00000000-0008-0000-0100-00008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158" name="Rectángulo 1157">
          <a:extLst>
            <a:ext uri="{FF2B5EF4-FFF2-40B4-BE49-F238E27FC236}">
              <a16:creationId xmlns:a16="http://schemas.microsoft.com/office/drawing/2014/main" xmlns="" id="{00000000-0008-0000-0100-000086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59" name="Rectángulo 1158">
          <a:extLst>
            <a:ext uri="{FF2B5EF4-FFF2-40B4-BE49-F238E27FC236}">
              <a16:creationId xmlns:a16="http://schemas.microsoft.com/office/drawing/2014/main" xmlns="" id="{00000000-0008-0000-0100-00008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0" name="Rectángulo 1159">
          <a:extLst>
            <a:ext uri="{FF2B5EF4-FFF2-40B4-BE49-F238E27FC236}">
              <a16:creationId xmlns:a16="http://schemas.microsoft.com/office/drawing/2014/main" xmlns="" id="{00000000-0008-0000-0100-00008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1" name="Rectángulo 1160">
          <a:extLst>
            <a:ext uri="{FF2B5EF4-FFF2-40B4-BE49-F238E27FC236}">
              <a16:creationId xmlns:a16="http://schemas.microsoft.com/office/drawing/2014/main" xmlns="" id="{00000000-0008-0000-0100-00008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2" name="Rectángulo 1161">
          <a:extLst>
            <a:ext uri="{FF2B5EF4-FFF2-40B4-BE49-F238E27FC236}">
              <a16:creationId xmlns:a16="http://schemas.microsoft.com/office/drawing/2014/main" xmlns="" id="{00000000-0008-0000-0100-00008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3" name="Rectángulo 1162">
          <a:extLst>
            <a:ext uri="{FF2B5EF4-FFF2-40B4-BE49-F238E27FC236}">
              <a16:creationId xmlns:a16="http://schemas.microsoft.com/office/drawing/2014/main" xmlns="" id="{00000000-0008-0000-0100-00008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4" name="Rectángulo 1163">
          <a:extLst>
            <a:ext uri="{FF2B5EF4-FFF2-40B4-BE49-F238E27FC236}">
              <a16:creationId xmlns:a16="http://schemas.microsoft.com/office/drawing/2014/main" xmlns="" id="{00000000-0008-0000-0100-00008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5" name="Rectángulo 1164">
          <a:extLst>
            <a:ext uri="{FF2B5EF4-FFF2-40B4-BE49-F238E27FC236}">
              <a16:creationId xmlns:a16="http://schemas.microsoft.com/office/drawing/2014/main" xmlns="" id="{00000000-0008-0000-0100-00008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6" name="Rectángulo 1165">
          <a:extLst>
            <a:ext uri="{FF2B5EF4-FFF2-40B4-BE49-F238E27FC236}">
              <a16:creationId xmlns:a16="http://schemas.microsoft.com/office/drawing/2014/main" xmlns="" id="{00000000-0008-0000-0100-00008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7" name="Rectángulo 1166">
          <a:extLst>
            <a:ext uri="{FF2B5EF4-FFF2-40B4-BE49-F238E27FC236}">
              <a16:creationId xmlns:a16="http://schemas.microsoft.com/office/drawing/2014/main" xmlns="" id="{00000000-0008-0000-0100-00008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8" name="Rectángulo 1167">
          <a:extLst>
            <a:ext uri="{FF2B5EF4-FFF2-40B4-BE49-F238E27FC236}">
              <a16:creationId xmlns:a16="http://schemas.microsoft.com/office/drawing/2014/main" xmlns="" id="{00000000-0008-0000-0100-00009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69" name="Rectángulo 1168">
          <a:extLst>
            <a:ext uri="{FF2B5EF4-FFF2-40B4-BE49-F238E27FC236}">
              <a16:creationId xmlns:a16="http://schemas.microsoft.com/office/drawing/2014/main" xmlns="" id="{00000000-0008-0000-0100-00009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0" name="Rectángulo 1169">
          <a:extLst>
            <a:ext uri="{FF2B5EF4-FFF2-40B4-BE49-F238E27FC236}">
              <a16:creationId xmlns:a16="http://schemas.microsoft.com/office/drawing/2014/main" xmlns="" id="{00000000-0008-0000-0100-00009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1" name="Rectángulo 1170">
          <a:extLst>
            <a:ext uri="{FF2B5EF4-FFF2-40B4-BE49-F238E27FC236}">
              <a16:creationId xmlns:a16="http://schemas.microsoft.com/office/drawing/2014/main" xmlns="" id="{00000000-0008-0000-0100-00009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2" name="Rectángulo 1171">
          <a:extLst>
            <a:ext uri="{FF2B5EF4-FFF2-40B4-BE49-F238E27FC236}">
              <a16:creationId xmlns:a16="http://schemas.microsoft.com/office/drawing/2014/main" xmlns="" id="{00000000-0008-0000-0100-00009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3" name="Rectángulo 1172">
          <a:extLst>
            <a:ext uri="{FF2B5EF4-FFF2-40B4-BE49-F238E27FC236}">
              <a16:creationId xmlns:a16="http://schemas.microsoft.com/office/drawing/2014/main" xmlns="" id="{00000000-0008-0000-0100-00009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4" name="Rectángulo 1173">
          <a:extLst>
            <a:ext uri="{FF2B5EF4-FFF2-40B4-BE49-F238E27FC236}">
              <a16:creationId xmlns:a16="http://schemas.microsoft.com/office/drawing/2014/main" xmlns="" id="{00000000-0008-0000-0100-00009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5" name="Rectángulo 1174">
          <a:extLst>
            <a:ext uri="{FF2B5EF4-FFF2-40B4-BE49-F238E27FC236}">
              <a16:creationId xmlns:a16="http://schemas.microsoft.com/office/drawing/2014/main" xmlns="" id="{00000000-0008-0000-0100-00009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6" name="Rectángulo 1175">
          <a:extLst>
            <a:ext uri="{FF2B5EF4-FFF2-40B4-BE49-F238E27FC236}">
              <a16:creationId xmlns:a16="http://schemas.microsoft.com/office/drawing/2014/main" xmlns="" id="{00000000-0008-0000-0100-00009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7" name="Rectángulo 1176">
          <a:extLst>
            <a:ext uri="{FF2B5EF4-FFF2-40B4-BE49-F238E27FC236}">
              <a16:creationId xmlns:a16="http://schemas.microsoft.com/office/drawing/2014/main" xmlns="" id="{00000000-0008-0000-0100-00009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8" name="Rectángulo 1177">
          <a:extLst>
            <a:ext uri="{FF2B5EF4-FFF2-40B4-BE49-F238E27FC236}">
              <a16:creationId xmlns:a16="http://schemas.microsoft.com/office/drawing/2014/main" xmlns="" id="{00000000-0008-0000-0100-00009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79" name="Rectángulo 1178">
          <a:extLst>
            <a:ext uri="{FF2B5EF4-FFF2-40B4-BE49-F238E27FC236}">
              <a16:creationId xmlns:a16="http://schemas.microsoft.com/office/drawing/2014/main" xmlns="" id="{00000000-0008-0000-0100-00009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0" name="Rectángulo 1179">
          <a:extLst>
            <a:ext uri="{FF2B5EF4-FFF2-40B4-BE49-F238E27FC236}">
              <a16:creationId xmlns:a16="http://schemas.microsoft.com/office/drawing/2014/main" xmlns="" id="{00000000-0008-0000-0100-00009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1" name="Rectángulo 1180">
          <a:extLst>
            <a:ext uri="{FF2B5EF4-FFF2-40B4-BE49-F238E27FC236}">
              <a16:creationId xmlns:a16="http://schemas.microsoft.com/office/drawing/2014/main" xmlns="" id="{00000000-0008-0000-0100-00009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2" name="Rectángulo 1181">
          <a:extLst>
            <a:ext uri="{FF2B5EF4-FFF2-40B4-BE49-F238E27FC236}">
              <a16:creationId xmlns:a16="http://schemas.microsoft.com/office/drawing/2014/main" xmlns="" id="{00000000-0008-0000-0100-00009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3" name="Rectángulo 1182">
          <a:extLst>
            <a:ext uri="{FF2B5EF4-FFF2-40B4-BE49-F238E27FC236}">
              <a16:creationId xmlns:a16="http://schemas.microsoft.com/office/drawing/2014/main" xmlns="" id="{00000000-0008-0000-0100-00009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4" name="Rectángulo 1183">
          <a:extLst>
            <a:ext uri="{FF2B5EF4-FFF2-40B4-BE49-F238E27FC236}">
              <a16:creationId xmlns:a16="http://schemas.microsoft.com/office/drawing/2014/main" xmlns="" id="{00000000-0008-0000-0100-0000A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5" name="Rectángulo 1184">
          <a:extLst>
            <a:ext uri="{FF2B5EF4-FFF2-40B4-BE49-F238E27FC236}">
              <a16:creationId xmlns:a16="http://schemas.microsoft.com/office/drawing/2014/main" xmlns="" id="{00000000-0008-0000-0100-0000A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6" name="Rectángulo 1185">
          <a:extLst>
            <a:ext uri="{FF2B5EF4-FFF2-40B4-BE49-F238E27FC236}">
              <a16:creationId xmlns:a16="http://schemas.microsoft.com/office/drawing/2014/main" xmlns="" id="{00000000-0008-0000-0100-0000A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7" name="Rectángulo 1186">
          <a:extLst>
            <a:ext uri="{FF2B5EF4-FFF2-40B4-BE49-F238E27FC236}">
              <a16:creationId xmlns:a16="http://schemas.microsoft.com/office/drawing/2014/main" xmlns="" id="{00000000-0008-0000-0100-0000A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8" name="Rectángulo 1187">
          <a:extLst>
            <a:ext uri="{FF2B5EF4-FFF2-40B4-BE49-F238E27FC236}">
              <a16:creationId xmlns:a16="http://schemas.microsoft.com/office/drawing/2014/main" xmlns="" id="{00000000-0008-0000-0100-0000A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89" name="Rectángulo 1188">
          <a:extLst>
            <a:ext uri="{FF2B5EF4-FFF2-40B4-BE49-F238E27FC236}">
              <a16:creationId xmlns:a16="http://schemas.microsoft.com/office/drawing/2014/main" xmlns="" id="{00000000-0008-0000-0100-0000A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0" name="Rectángulo 1189">
          <a:extLst>
            <a:ext uri="{FF2B5EF4-FFF2-40B4-BE49-F238E27FC236}">
              <a16:creationId xmlns:a16="http://schemas.microsoft.com/office/drawing/2014/main" xmlns="" id="{00000000-0008-0000-0100-0000A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1" name="Rectángulo 1190">
          <a:extLst>
            <a:ext uri="{FF2B5EF4-FFF2-40B4-BE49-F238E27FC236}">
              <a16:creationId xmlns:a16="http://schemas.microsoft.com/office/drawing/2014/main" xmlns="" id="{00000000-0008-0000-0100-0000A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2" name="Rectángulo 1191">
          <a:extLst>
            <a:ext uri="{FF2B5EF4-FFF2-40B4-BE49-F238E27FC236}">
              <a16:creationId xmlns:a16="http://schemas.microsoft.com/office/drawing/2014/main" xmlns="" id="{00000000-0008-0000-0100-0000A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3" name="Rectángulo 1192">
          <a:extLst>
            <a:ext uri="{FF2B5EF4-FFF2-40B4-BE49-F238E27FC236}">
              <a16:creationId xmlns:a16="http://schemas.microsoft.com/office/drawing/2014/main" xmlns="" id="{00000000-0008-0000-0100-0000A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4" name="Rectángulo 1193">
          <a:extLst>
            <a:ext uri="{FF2B5EF4-FFF2-40B4-BE49-F238E27FC236}">
              <a16:creationId xmlns:a16="http://schemas.microsoft.com/office/drawing/2014/main" xmlns="" id="{00000000-0008-0000-0100-0000A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5" name="Rectángulo 1194">
          <a:extLst>
            <a:ext uri="{FF2B5EF4-FFF2-40B4-BE49-F238E27FC236}">
              <a16:creationId xmlns:a16="http://schemas.microsoft.com/office/drawing/2014/main" xmlns="" id="{00000000-0008-0000-0100-0000A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6" name="Rectángulo 1195">
          <a:extLst>
            <a:ext uri="{FF2B5EF4-FFF2-40B4-BE49-F238E27FC236}">
              <a16:creationId xmlns:a16="http://schemas.microsoft.com/office/drawing/2014/main" xmlns="" id="{00000000-0008-0000-0100-0000A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7" name="Rectángulo 1196">
          <a:extLst>
            <a:ext uri="{FF2B5EF4-FFF2-40B4-BE49-F238E27FC236}">
              <a16:creationId xmlns:a16="http://schemas.microsoft.com/office/drawing/2014/main" xmlns="" id="{00000000-0008-0000-0100-0000A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8" name="Rectángulo 1197">
          <a:extLst>
            <a:ext uri="{FF2B5EF4-FFF2-40B4-BE49-F238E27FC236}">
              <a16:creationId xmlns:a16="http://schemas.microsoft.com/office/drawing/2014/main" xmlns="" id="{00000000-0008-0000-0100-0000A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199" name="Rectángulo 1198">
          <a:extLst>
            <a:ext uri="{FF2B5EF4-FFF2-40B4-BE49-F238E27FC236}">
              <a16:creationId xmlns:a16="http://schemas.microsoft.com/office/drawing/2014/main" xmlns="" id="{00000000-0008-0000-0100-0000A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0" name="Rectángulo 1199">
          <a:extLst>
            <a:ext uri="{FF2B5EF4-FFF2-40B4-BE49-F238E27FC236}">
              <a16:creationId xmlns:a16="http://schemas.microsoft.com/office/drawing/2014/main" xmlns="" id="{00000000-0008-0000-0100-0000B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1" name="Rectángulo 1200">
          <a:extLst>
            <a:ext uri="{FF2B5EF4-FFF2-40B4-BE49-F238E27FC236}">
              <a16:creationId xmlns:a16="http://schemas.microsoft.com/office/drawing/2014/main" xmlns="" id="{00000000-0008-0000-0100-0000B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2" name="Rectángulo 1201">
          <a:extLst>
            <a:ext uri="{FF2B5EF4-FFF2-40B4-BE49-F238E27FC236}">
              <a16:creationId xmlns:a16="http://schemas.microsoft.com/office/drawing/2014/main" xmlns="" id="{00000000-0008-0000-0100-0000B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3" name="Rectángulo 1202">
          <a:extLst>
            <a:ext uri="{FF2B5EF4-FFF2-40B4-BE49-F238E27FC236}">
              <a16:creationId xmlns:a16="http://schemas.microsoft.com/office/drawing/2014/main" xmlns="" id="{00000000-0008-0000-0100-0000B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204" name="Rectángulo 1203">
          <a:extLst>
            <a:ext uri="{FF2B5EF4-FFF2-40B4-BE49-F238E27FC236}">
              <a16:creationId xmlns:a16="http://schemas.microsoft.com/office/drawing/2014/main" xmlns="" id="{00000000-0008-0000-0100-0000B4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5" name="Rectángulo 1204">
          <a:extLst>
            <a:ext uri="{FF2B5EF4-FFF2-40B4-BE49-F238E27FC236}">
              <a16:creationId xmlns:a16="http://schemas.microsoft.com/office/drawing/2014/main" xmlns="" id="{00000000-0008-0000-0100-0000B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6" name="Rectángulo 1205">
          <a:extLst>
            <a:ext uri="{FF2B5EF4-FFF2-40B4-BE49-F238E27FC236}">
              <a16:creationId xmlns:a16="http://schemas.microsoft.com/office/drawing/2014/main" xmlns="" id="{00000000-0008-0000-0100-0000B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7" name="Rectángulo 1206">
          <a:extLst>
            <a:ext uri="{FF2B5EF4-FFF2-40B4-BE49-F238E27FC236}">
              <a16:creationId xmlns:a16="http://schemas.microsoft.com/office/drawing/2014/main" xmlns="" id="{00000000-0008-0000-0100-0000B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8" name="Rectángulo 1207">
          <a:extLst>
            <a:ext uri="{FF2B5EF4-FFF2-40B4-BE49-F238E27FC236}">
              <a16:creationId xmlns:a16="http://schemas.microsoft.com/office/drawing/2014/main" xmlns="" id="{00000000-0008-0000-0100-0000B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09" name="Rectángulo 1208">
          <a:extLst>
            <a:ext uri="{FF2B5EF4-FFF2-40B4-BE49-F238E27FC236}">
              <a16:creationId xmlns:a16="http://schemas.microsoft.com/office/drawing/2014/main" xmlns="" id="{00000000-0008-0000-0100-0000B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0" name="Rectángulo 1209">
          <a:extLst>
            <a:ext uri="{FF2B5EF4-FFF2-40B4-BE49-F238E27FC236}">
              <a16:creationId xmlns:a16="http://schemas.microsoft.com/office/drawing/2014/main" xmlns="" id="{00000000-0008-0000-0100-0000B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1" name="Rectángulo 1210">
          <a:extLst>
            <a:ext uri="{FF2B5EF4-FFF2-40B4-BE49-F238E27FC236}">
              <a16:creationId xmlns:a16="http://schemas.microsoft.com/office/drawing/2014/main" xmlns="" id="{00000000-0008-0000-0100-0000B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2" name="Rectángulo 1211">
          <a:extLst>
            <a:ext uri="{FF2B5EF4-FFF2-40B4-BE49-F238E27FC236}">
              <a16:creationId xmlns:a16="http://schemas.microsoft.com/office/drawing/2014/main" xmlns="" id="{00000000-0008-0000-0100-0000B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3" name="Rectángulo 1212">
          <a:extLst>
            <a:ext uri="{FF2B5EF4-FFF2-40B4-BE49-F238E27FC236}">
              <a16:creationId xmlns:a16="http://schemas.microsoft.com/office/drawing/2014/main" xmlns="" id="{00000000-0008-0000-0100-0000B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4" name="Rectángulo 1213">
          <a:extLst>
            <a:ext uri="{FF2B5EF4-FFF2-40B4-BE49-F238E27FC236}">
              <a16:creationId xmlns:a16="http://schemas.microsoft.com/office/drawing/2014/main" xmlns="" id="{00000000-0008-0000-0100-0000B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5" name="Rectángulo 1214">
          <a:extLst>
            <a:ext uri="{FF2B5EF4-FFF2-40B4-BE49-F238E27FC236}">
              <a16:creationId xmlns:a16="http://schemas.microsoft.com/office/drawing/2014/main" xmlns="" id="{00000000-0008-0000-0100-0000B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6" name="Rectángulo 1215">
          <a:extLst>
            <a:ext uri="{FF2B5EF4-FFF2-40B4-BE49-F238E27FC236}">
              <a16:creationId xmlns:a16="http://schemas.microsoft.com/office/drawing/2014/main" xmlns="" id="{00000000-0008-0000-0100-0000C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7" name="Rectángulo 1216">
          <a:extLst>
            <a:ext uri="{FF2B5EF4-FFF2-40B4-BE49-F238E27FC236}">
              <a16:creationId xmlns:a16="http://schemas.microsoft.com/office/drawing/2014/main" xmlns="" id="{00000000-0008-0000-0100-0000C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8" name="Rectángulo 1217">
          <a:extLst>
            <a:ext uri="{FF2B5EF4-FFF2-40B4-BE49-F238E27FC236}">
              <a16:creationId xmlns:a16="http://schemas.microsoft.com/office/drawing/2014/main" xmlns="" id="{00000000-0008-0000-0100-0000C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19" name="Rectángulo 1218">
          <a:extLst>
            <a:ext uri="{FF2B5EF4-FFF2-40B4-BE49-F238E27FC236}">
              <a16:creationId xmlns:a16="http://schemas.microsoft.com/office/drawing/2014/main" xmlns="" id="{00000000-0008-0000-0100-0000C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0" name="Rectángulo 1219">
          <a:extLst>
            <a:ext uri="{FF2B5EF4-FFF2-40B4-BE49-F238E27FC236}">
              <a16:creationId xmlns:a16="http://schemas.microsoft.com/office/drawing/2014/main" xmlns="" id="{00000000-0008-0000-0100-0000C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1" name="Rectángulo 1220">
          <a:extLst>
            <a:ext uri="{FF2B5EF4-FFF2-40B4-BE49-F238E27FC236}">
              <a16:creationId xmlns:a16="http://schemas.microsoft.com/office/drawing/2014/main" xmlns="" id="{00000000-0008-0000-0100-0000C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2" name="Rectángulo 1221">
          <a:extLst>
            <a:ext uri="{FF2B5EF4-FFF2-40B4-BE49-F238E27FC236}">
              <a16:creationId xmlns:a16="http://schemas.microsoft.com/office/drawing/2014/main" xmlns="" id="{00000000-0008-0000-0100-0000C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3" name="Rectángulo 1222">
          <a:extLst>
            <a:ext uri="{FF2B5EF4-FFF2-40B4-BE49-F238E27FC236}">
              <a16:creationId xmlns:a16="http://schemas.microsoft.com/office/drawing/2014/main" xmlns="" id="{00000000-0008-0000-0100-0000C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4" name="Rectángulo 1223">
          <a:extLst>
            <a:ext uri="{FF2B5EF4-FFF2-40B4-BE49-F238E27FC236}">
              <a16:creationId xmlns:a16="http://schemas.microsoft.com/office/drawing/2014/main" xmlns="" id="{00000000-0008-0000-0100-0000C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5" name="Rectángulo 1224">
          <a:extLst>
            <a:ext uri="{FF2B5EF4-FFF2-40B4-BE49-F238E27FC236}">
              <a16:creationId xmlns:a16="http://schemas.microsoft.com/office/drawing/2014/main" xmlns="" id="{00000000-0008-0000-0100-0000C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6" name="Rectángulo 1225">
          <a:extLst>
            <a:ext uri="{FF2B5EF4-FFF2-40B4-BE49-F238E27FC236}">
              <a16:creationId xmlns:a16="http://schemas.microsoft.com/office/drawing/2014/main" xmlns="" id="{00000000-0008-0000-0100-0000C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7" name="Rectángulo 1226">
          <a:extLst>
            <a:ext uri="{FF2B5EF4-FFF2-40B4-BE49-F238E27FC236}">
              <a16:creationId xmlns:a16="http://schemas.microsoft.com/office/drawing/2014/main" xmlns="" id="{00000000-0008-0000-0100-0000C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8" name="Rectángulo 1227">
          <a:extLst>
            <a:ext uri="{FF2B5EF4-FFF2-40B4-BE49-F238E27FC236}">
              <a16:creationId xmlns:a16="http://schemas.microsoft.com/office/drawing/2014/main" xmlns="" id="{00000000-0008-0000-0100-0000C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29" name="Rectángulo 1228">
          <a:extLst>
            <a:ext uri="{FF2B5EF4-FFF2-40B4-BE49-F238E27FC236}">
              <a16:creationId xmlns:a16="http://schemas.microsoft.com/office/drawing/2014/main" xmlns="" id="{00000000-0008-0000-0100-0000C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0" name="Rectángulo 1229">
          <a:extLst>
            <a:ext uri="{FF2B5EF4-FFF2-40B4-BE49-F238E27FC236}">
              <a16:creationId xmlns:a16="http://schemas.microsoft.com/office/drawing/2014/main" xmlns="" id="{00000000-0008-0000-0100-0000C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231" name="Rectángulo 1230">
          <a:extLst>
            <a:ext uri="{FF2B5EF4-FFF2-40B4-BE49-F238E27FC236}">
              <a16:creationId xmlns:a16="http://schemas.microsoft.com/office/drawing/2014/main" xmlns="" id="{00000000-0008-0000-0100-0000CF040000}"/>
            </a:ext>
          </a:extLst>
        </xdr:cNvPr>
        <xdr:cNvSpPr/>
      </xdr:nvSpPr>
      <xdr:spPr>
        <a:xfrm>
          <a:off x="762000" y="67818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2" name="Rectángulo 1231">
          <a:extLst>
            <a:ext uri="{FF2B5EF4-FFF2-40B4-BE49-F238E27FC236}">
              <a16:creationId xmlns:a16="http://schemas.microsoft.com/office/drawing/2014/main" xmlns="" id="{00000000-0008-0000-0100-0000D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3" name="Rectángulo 1232">
          <a:extLst>
            <a:ext uri="{FF2B5EF4-FFF2-40B4-BE49-F238E27FC236}">
              <a16:creationId xmlns:a16="http://schemas.microsoft.com/office/drawing/2014/main" xmlns="" id="{00000000-0008-0000-0100-0000D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4" name="Rectángulo 1233">
          <a:extLst>
            <a:ext uri="{FF2B5EF4-FFF2-40B4-BE49-F238E27FC236}">
              <a16:creationId xmlns:a16="http://schemas.microsoft.com/office/drawing/2014/main" xmlns="" id="{00000000-0008-0000-0100-0000D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5" name="Rectángulo 1234">
          <a:extLst>
            <a:ext uri="{FF2B5EF4-FFF2-40B4-BE49-F238E27FC236}">
              <a16:creationId xmlns:a16="http://schemas.microsoft.com/office/drawing/2014/main" xmlns="" id="{00000000-0008-0000-0100-0000D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6" name="Rectángulo 1235">
          <a:extLst>
            <a:ext uri="{FF2B5EF4-FFF2-40B4-BE49-F238E27FC236}">
              <a16:creationId xmlns:a16="http://schemas.microsoft.com/office/drawing/2014/main" xmlns="" id="{00000000-0008-0000-0100-0000D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7" name="Rectángulo 1236">
          <a:extLst>
            <a:ext uri="{FF2B5EF4-FFF2-40B4-BE49-F238E27FC236}">
              <a16:creationId xmlns:a16="http://schemas.microsoft.com/office/drawing/2014/main" xmlns="" id="{00000000-0008-0000-0100-0000D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8" name="Rectángulo 1237">
          <a:extLst>
            <a:ext uri="{FF2B5EF4-FFF2-40B4-BE49-F238E27FC236}">
              <a16:creationId xmlns:a16="http://schemas.microsoft.com/office/drawing/2014/main" xmlns="" id="{00000000-0008-0000-0100-0000D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39" name="Rectángulo 1238">
          <a:extLst>
            <a:ext uri="{FF2B5EF4-FFF2-40B4-BE49-F238E27FC236}">
              <a16:creationId xmlns:a16="http://schemas.microsoft.com/office/drawing/2014/main" xmlns="" id="{00000000-0008-0000-0100-0000D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0" name="Rectángulo 1239">
          <a:extLst>
            <a:ext uri="{FF2B5EF4-FFF2-40B4-BE49-F238E27FC236}">
              <a16:creationId xmlns:a16="http://schemas.microsoft.com/office/drawing/2014/main" xmlns="" id="{00000000-0008-0000-0100-0000D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1" name="Rectángulo 1240">
          <a:extLst>
            <a:ext uri="{FF2B5EF4-FFF2-40B4-BE49-F238E27FC236}">
              <a16:creationId xmlns:a16="http://schemas.microsoft.com/office/drawing/2014/main" xmlns="" id="{00000000-0008-0000-0100-0000D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2" name="Rectángulo 1241">
          <a:extLst>
            <a:ext uri="{FF2B5EF4-FFF2-40B4-BE49-F238E27FC236}">
              <a16:creationId xmlns:a16="http://schemas.microsoft.com/office/drawing/2014/main" xmlns="" id="{00000000-0008-0000-0100-0000D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3" name="Rectángulo 1242">
          <a:extLst>
            <a:ext uri="{FF2B5EF4-FFF2-40B4-BE49-F238E27FC236}">
              <a16:creationId xmlns:a16="http://schemas.microsoft.com/office/drawing/2014/main" xmlns="" id="{00000000-0008-0000-0100-0000D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4" name="Rectángulo 1243">
          <a:extLst>
            <a:ext uri="{FF2B5EF4-FFF2-40B4-BE49-F238E27FC236}">
              <a16:creationId xmlns:a16="http://schemas.microsoft.com/office/drawing/2014/main" xmlns="" id="{00000000-0008-0000-0100-0000D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5" name="Rectángulo 1244">
          <a:extLst>
            <a:ext uri="{FF2B5EF4-FFF2-40B4-BE49-F238E27FC236}">
              <a16:creationId xmlns:a16="http://schemas.microsoft.com/office/drawing/2014/main" xmlns="" id="{00000000-0008-0000-0100-0000D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6" name="Rectángulo 1245">
          <a:extLst>
            <a:ext uri="{FF2B5EF4-FFF2-40B4-BE49-F238E27FC236}">
              <a16:creationId xmlns:a16="http://schemas.microsoft.com/office/drawing/2014/main" xmlns="" id="{00000000-0008-0000-0100-0000D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7" name="Rectángulo 1246">
          <a:extLst>
            <a:ext uri="{FF2B5EF4-FFF2-40B4-BE49-F238E27FC236}">
              <a16:creationId xmlns:a16="http://schemas.microsoft.com/office/drawing/2014/main" xmlns="" id="{00000000-0008-0000-0100-0000D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8" name="Rectángulo 1247">
          <a:extLst>
            <a:ext uri="{FF2B5EF4-FFF2-40B4-BE49-F238E27FC236}">
              <a16:creationId xmlns:a16="http://schemas.microsoft.com/office/drawing/2014/main" xmlns="" id="{00000000-0008-0000-0100-0000E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49" name="Rectángulo 1248">
          <a:extLst>
            <a:ext uri="{FF2B5EF4-FFF2-40B4-BE49-F238E27FC236}">
              <a16:creationId xmlns:a16="http://schemas.microsoft.com/office/drawing/2014/main" xmlns="" id="{00000000-0008-0000-0100-0000E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0" name="Rectángulo 1249">
          <a:extLst>
            <a:ext uri="{FF2B5EF4-FFF2-40B4-BE49-F238E27FC236}">
              <a16:creationId xmlns:a16="http://schemas.microsoft.com/office/drawing/2014/main" xmlns="" id="{00000000-0008-0000-0100-0000E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1" name="Rectángulo 1250">
          <a:extLst>
            <a:ext uri="{FF2B5EF4-FFF2-40B4-BE49-F238E27FC236}">
              <a16:creationId xmlns:a16="http://schemas.microsoft.com/office/drawing/2014/main" xmlns="" id="{00000000-0008-0000-0100-0000E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2" name="Rectángulo 1251">
          <a:extLst>
            <a:ext uri="{FF2B5EF4-FFF2-40B4-BE49-F238E27FC236}">
              <a16:creationId xmlns:a16="http://schemas.microsoft.com/office/drawing/2014/main" xmlns="" id="{00000000-0008-0000-0100-0000E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3" name="Rectángulo 1252">
          <a:extLst>
            <a:ext uri="{FF2B5EF4-FFF2-40B4-BE49-F238E27FC236}">
              <a16:creationId xmlns:a16="http://schemas.microsoft.com/office/drawing/2014/main" xmlns="" id="{00000000-0008-0000-0100-0000E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4" name="Rectángulo 1253">
          <a:extLst>
            <a:ext uri="{FF2B5EF4-FFF2-40B4-BE49-F238E27FC236}">
              <a16:creationId xmlns:a16="http://schemas.microsoft.com/office/drawing/2014/main" xmlns="" id="{00000000-0008-0000-0100-0000E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5" name="Rectángulo 1254">
          <a:extLst>
            <a:ext uri="{FF2B5EF4-FFF2-40B4-BE49-F238E27FC236}">
              <a16:creationId xmlns:a16="http://schemas.microsoft.com/office/drawing/2014/main" xmlns="" id="{00000000-0008-0000-0100-0000E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6" name="Rectángulo 1255">
          <a:extLst>
            <a:ext uri="{FF2B5EF4-FFF2-40B4-BE49-F238E27FC236}">
              <a16:creationId xmlns:a16="http://schemas.microsoft.com/office/drawing/2014/main" xmlns="" id="{00000000-0008-0000-0100-0000E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7" name="Rectángulo 1256">
          <a:extLst>
            <a:ext uri="{FF2B5EF4-FFF2-40B4-BE49-F238E27FC236}">
              <a16:creationId xmlns:a16="http://schemas.microsoft.com/office/drawing/2014/main" xmlns="" id="{00000000-0008-0000-0100-0000E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8" name="Rectángulo 1257">
          <a:extLst>
            <a:ext uri="{FF2B5EF4-FFF2-40B4-BE49-F238E27FC236}">
              <a16:creationId xmlns:a16="http://schemas.microsoft.com/office/drawing/2014/main" xmlns="" id="{00000000-0008-0000-0100-0000E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59" name="Rectángulo 1258">
          <a:extLst>
            <a:ext uri="{FF2B5EF4-FFF2-40B4-BE49-F238E27FC236}">
              <a16:creationId xmlns:a16="http://schemas.microsoft.com/office/drawing/2014/main" xmlns="" id="{00000000-0008-0000-0100-0000E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0" name="Rectángulo 1259">
          <a:extLst>
            <a:ext uri="{FF2B5EF4-FFF2-40B4-BE49-F238E27FC236}">
              <a16:creationId xmlns:a16="http://schemas.microsoft.com/office/drawing/2014/main" xmlns="" id="{00000000-0008-0000-0100-0000E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261" name="Rectángulo 1260">
          <a:extLst>
            <a:ext uri="{FF2B5EF4-FFF2-40B4-BE49-F238E27FC236}">
              <a16:creationId xmlns:a16="http://schemas.microsoft.com/office/drawing/2014/main" xmlns="" id="{00000000-0008-0000-0100-0000ED040000}"/>
            </a:ext>
          </a:extLst>
        </xdr:cNvPr>
        <xdr:cNvSpPr/>
      </xdr:nvSpPr>
      <xdr:spPr>
        <a:xfrm>
          <a:off x="1819275"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2" name="Rectángulo 1261">
          <a:extLst>
            <a:ext uri="{FF2B5EF4-FFF2-40B4-BE49-F238E27FC236}">
              <a16:creationId xmlns:a16="http://schemas.microsoft.com/office/drawing/2014/main" xmlns="" id="{00000000-0008-0000-0100-0000E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3" name="Rectángulo 1262">
          <a:extLst>
            <a:ext uri="{FF2B5EF4-FFF2-40B4-BE49-F238E27FC236}">
              <a16:creationId xmlns:a16="http://schemas.microsoft.com/office/drawing/2014/main" xmlns="" id="{00000000-0008-0000-0100-0000E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4" name="Rectángulo 1263">
          <a:extLst>
            <a:ext uri="{FF2B5EF4-FFF2-40B4-BE49-F238E27FC236}">
              <a16:creationId xmlns:a16="http://schemas.microsoft.com/office/drawing/2014/main" xmlns="" id="{00000000-0008-0000-0100-0000F0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5" name="Rectángulo 1264">
          <a:extLst>
            <a:ext uri="{FF2B5EF4-FFF2-40B4-BE49-F238E27FC236}">
              <a16:creationId xmlns:a16="http://schemas.microsoft.com/office/drawing/2014/main" xmlns="" id="{00000000-0008-0000-0100-0000F1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6" name="Rectángulo 1265">
          <a:extLst>
            <a:ext uri="{FF2B5EF4-FFF2-40B4-BE49-F238E27FC236}">
              <a16:creationId xmlns:a16="http://schemas.microsoft.com/office/drawing/2014/main" xmlns="" id="{00000000-0008-0000-0100-0000F2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7" name="Rectángulo 1266">
          <a:extLst>
            <a:ext uri="{FF2B5EF4-FFF2-40B4-BE49-F238E27FC236}">
              <a16:creationId xmlns:a16="http://schemas.microsoft.com/office/drawing/2014/main" xmlns="" id="{00000000-0008-0000-0100-0000F3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8" name="Rectángulo 1267">
          <a:extLst>
            <a:ext uri="{FF2B5EF4-FFF2-40B4-BE49-F238E27FC236}">
              <a16:creationId xmlns:a16="http://schemas.microsoft.com/office/drawing/2014/main" xmlns="" id="{00000000-0008-0000-0100-0000F4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69" name="Rectángulo 1268">
          <a:extLst>
            <a:ext uri="{FF2B5EF4-FFF2-40B4-BE49-F238E27FC236}">
              <a16:creationId xmlns:a16="http://schemas.microsoft.com/office/drawing/2014/main" xmlns="" id="{00000000-0008-0000-0100-0000F5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0" name="Rectángulo 1269">
          <a:extLst>
            <a:ext uri="{FF2B5EF4-FFF2-40B4-BE49-F238E27FC236}">
              <a16:creationId xmlns:a16="http://schemas.microsoft.com/office/drawing/2014/main" xmlns="" id="{00000000-0008-0000-0100-0000F6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1" name="Rectángulo 1270">
          <a:extLst>
            <a:ext uri="{FF2B5EF4-FFF2-40B4-BE49-F238E27FC236}">
              <a16:creationId xmlns:a16="http://schemas.microsoft.com/office/drawing/2014/main" xmlns="" id="{00000000-0008-0000-0100-0000F7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2" name="Rectángulo 1271">
          <a:extLst>
            <a:ext uri="{FF2B5EF4-FFF2-40B4-BE49-F238E27FC236}">
              <a16:creationId xmlns:a16="http://schemas.microsoft.com/office/drawing/2014/main" xmlns="" id="{00000000-0008-0000-0100-0000F8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3" name="Rectángulo 1272">
          <a:extLst>
            <a:ext uri="{FF2B5EF4-FFF2-40B4-BE49-F238E27FC236}">
              <a16:creationId xmlns:a16="http://schemas.microsoft.com/office/drawing/2014/main" xmlns="" id="{00000000-0008-0000-0100-0000F9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4" name="Rectángulo 1273">
          <a:extLst>
            <a:ext uri="{FF2B5EF4-FFF2-40B4-BE49-F238E27FC236}">
              <a16:creationId xmlns:a16="http://schemas.microsoft.com/office/drawing/2014/main" xmlns="" id="{00000000-0008-0000-0100-0000FA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5" name="Rectángulo 1274">
          <a:extLst>
            <a:ext uri="{FF2B5EF4-FFF2-40B4-BE49-F238E27FC236}">
              <a16:creationId xmlns:a16="http://schemas.microsoft.com/office/drawing/2014/main" xmlns="" id="{00000000-0008-0000-0100-0000FB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6" name="Rectángulo 1275">
          <a:extLst>
            <a:ext uri="{FF2B5EF4-FFF2-40B4-BE49-F238E27FC236}">
              <a16:creationId xmlns:a16="http://schemas.microsoft.com/office/drawing/2014/main" xmlns="" id="{00000000-0008-0000-0100-0000FC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7" name="Rectángulo 1276">
          <a:extLst>
            <a:ext uri="{FF2B5EF4-FFF2-40B4-BE49-F238E27FC236}">
              <a16:creationId xmlns:a16="http://schemas.microsoft.com/office/drawing/2014/main" xmlns="" id="{00000000-0008-0000-0100-0000FD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8" name="Rectángulo 1277">
          <a:extLst>
            <a:ext uri="{FF2B5EF4-FFF2-40B4-BE49-F238E27FC236}">
              <a16:creationId xmlns:a16="http://schemas.microsoft.com/office/drawing/2014/main" xmlns="" id="{00000000-0008-0000-0100-0000FE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79" name="Rectángulo 1278">
          <a:extLst>
            <a:ext uri="{FF2B5EF4-FFF2-40B4-BE49-F238E27FC236}">
              <a16:creationId xmlns:a16="http://schemas.microsoft.com/office/drawing/2014/main" xmlns="" id="{00000000-0008-0000-0100-0000FF04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0" name="Rectángulo 1279">
          <a:extLst>
            <a:ext uri="{FF2B5EF4-FFF2-40B4-BE49-F238E27FC236}">
              <a16:creationId xmlns:a16="http://schemas.microsoft.com/office/drawing/2014/main" xmlns="" id="{00000000-0008-0000-0100-000000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1" name="Rectángulo 1280">
          <a:extLst>
            <a:ext uri="{FF2B5EF4-FFF2-40B4-BE49-F238E27FC236}">
              <a16:creationId xmlns:a16="http://schemas.microsoft.com/office/drawing/2014/main" xmlns="" id="{00000000-0008-0000-0100-000001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2" name="Rectángulo 1281">
          <a:extLst>
            <a:ext uri="{FF2B5EF4-FFF2-40B4-BE49-F238E27FC236}">
              <a16:creationId xmlns:a16="http://schemas.microsoft.com/office/drawing/2014/main" xmlns="" id="{00000000-0008-0000-0100-000002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3" name="Rectángulo 1282">
          <a:extLst>
            <a:ext uri="{FF2B5EF4-FFF2-40B4-BE49-F238E27FC236}">
              <a16:creationId xmlns:a16="http://schemas.microsoft.com/office/drawing/2014/main" xmlns="" id="{00000000-0008-0000-0100-000003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4" name="Rectángulo 1283">
          <a:extLst>
            <a:ext uri="{FF2B5EF4-FFF2-40B4-BE49-F238E27FC236}">
              <a16:creationId xmlns:a16="http://schemas.microsoft.com/office/drawing/2014/main" xmlns="" id="{00000000-0008-0000-0100-000004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5" name="Rectángulo 1284">
          <a:extLst>
            <a:ext uri="{FF2B5EF4-FFF2-40B4-BE49-F238E27FC236}">
              <a16:creationId xmlns:a16="http://schemas.microsoft.com/office/drawing/2014/main" xmlns="" id="{00000000-0008-0000-0100-000005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6" name="Rectángulo 1285">
          <a:extLst>
            <a:ext uri="{FF2B5EF4-FFF2-40B4-BE49-F238E27FC236}">
              <a16:creationId xmlns:a16="http://schemas.microsoft.com/office/drawing/2014/main" xmlns="" id="{00000000-0008-0000-0100-000006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7" name="Rectángulo 1286">
          <a:extLst>
            <a:ext uri="{FF2B5EF4-FFF2-40B4-BE49-F238E27FC236}">
              <a16:creationId xmlns:a16="http://schemas.microsoft.com/office/drawing/2014/main" xmlns="" id="{00000000-0008-0000-0100-000007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8" name="Rectángulo 1287">
          <a:extLst>
            <a:ext uri="{FF2B5EF4-FFF2-40B4-BE49-F238E27FC236}">
              <a16:creationId xmlns:a16="http://schemas.microsoft.com/office/drawing/2014/main" xmlns="" id="{00000000-0008-0000-0100-000008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89" name="Rectángulo 1288">
          <a:extLst>
            <a:ext uri="{FF2B5EF4-FFF2-40B4-BE49-F238E27FC236}">
              <a16:creationId xmlns:a16="http://schemas.microsoft.com/office/drawing/2014/main" xmlns="" id="{00000000-0008-0000-0100-000009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0" name="Rectángulo 1289">
          <a:extLst>
            <a:ext uri="{FF2B5EF4-FFF2-40B4-BE49-F238E27FC236}">
              <a16:creationId xmlns:a16="http://schemas.microsoft.com/office/drawing/2014/main" xmlns="" id="{00000000-0008-0000-0100-00000A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1" name="Rectángulo 1290">
          <a:extLst>
            <a:ext uri="{FF2B5EF4-FFF2-40B4-BE49-F238E27FC236}">
              <a16:creationId xmlns:a16="http://schemas.microsoft.com/office/drawing/2014/main" xmlns="" id="{00000000-0008-0000-0100-00000B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2" name="Rectángulo 1291">
          <a:extLst>
            <a:ext uri="{FF2B5EF4-FFF2-40B4-BE49-F238E27FC236}">
              <a16:creationId xmlns:a16="http://schemas.microsoft.com/office/drawing/2014/main" xmlns="" id="{00000000-0008-0000-0100-00000C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3" name="Rectángulo 1292">
          <a:extLst>
            <a:ext uri="{FF2B5EF4-FFF2-40B4-BE49-F238E27FC236}">
              <a16:creationId xmlns:a16="http://schemas.microsoft.com/office/drawing/2014/main" xmlns="" id="{00000000-0008-0000-0100-00000D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1294" name="Rectángulo 1293">
          <a:extLst>
            <a:ext uri="{FF2B5EF4-FFF2-40B4-BE49-F238E27FC236}">
              <a16:creationId xmlns:a16="http://schemas.microsoft.com/office/drawing/2014/main" xmlns="" id="{00000000-0008-0000-0100-00000E050000}"/>
            </a:ext>
          </a:extLst>
        </xdr:cNvPr>
        <xdr:cNvSpPr/>
      </xdr:nvSpPr>
      <xdr:spPr>
        <a:xfrm>
          <a:off x="158115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5" name="Rectángulo 1294">
          <a:extLst>
            <a:ext uri="{FF2B5EF4-FFF2-40B4-BE49-F238E27FC236}">
              <a16:creationId xmlns:a16="http://schemas.microsoft.com/office/drawing/2014/main" xmlns="" id="{00000000-0008-0000-0100-00000F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6" name="Rectángulo 1295">
          <a:extLst>
            <a:ext uri="{FF2B5EF4-FFF2-40B4-BE49-F238E27FC236}">
              <a16:creationId xmlns:a16="http://schemas.microsoft.com/office/drawing/2014/main" xmlns="" id="{00000000-0008-0000-0100-000010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7" name="Rectángulo 1296">
          <a:extLst>
            <a:ext uri="{FF2B5EF4-FFF2-40B4-BE49-F238E27FC236}">
              <a16:creationId xmlns:a16="http://schemas.microsoft.com/office/drawing/2014/main" xmlns="" id="{00000000-0008-0000-0100-000011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8" name="Rectángulo 1297">
          <a:extLst>
            <a:ext uri="{FF2B5EF4-FFF2-40B4-BE49-F238E27FC236}">
              <a16:creationId xmlns:a16="http://schemas.microsoft.com/office/drawing/2014/main" xmlns="" id="{00000000-0008-0000-0100-000012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299" name="Rectángulo 1298">
          <a:extLst>
            <a:ext uri="{FF2B5EF4-FFF2-40B4-BE49-F238E27FC236}">
              <a16:creationId xmlns:a16="http://schemas.microsoft.com/office/drawing/2014/main" xmlns="" id="{00000000-0008-0000-0100-000013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0" name="Rectángulo 1299">
          <a:extLst>
            <a:ext uri="{FF2B5EF4-FFF2-40B4-BE49-F238E27FC236}">
              <a16:creationId xmlns:a16="http://schemas.microsoft.com/office/drawing/2014/main" xmlns="" id="{00000000-0008-0000-0100-000014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1" name="Rectángulo 1300">
          <a:extLst>
            <a:ext uri="{FF2B5EF4-FFF2-40B4-BE49-F238E27FC236}">
              <a16:creationId xmlns:a16="http://schemas.microsoft.com/office/drawing/2014/main" xmlns="" id="{00000000-0008-0000-0100-000015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2" name="Rectángulo 1301">
          <a:extLst>
            <a:ext uri="{FF2B5EF4-FFF2-40B4-BE49-F238E27FC236}">
              <a16:creationId xmlns:a16="http://schemas.microsoft.com/office/drawing/2014/main" xmlns="" id="{00000000-0008-0000-0100-000016050000}"/>
            </a:ext>
          </a:extLst>
        </xdr:cNvPr>
        <xdr:cNvSpPr/>
      </xdr:nvSpPr>
      <xdr:spPr>
        <a:xfrm>
          <a:off x="762000" y="6781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3" name="Rectángulo 1302">
          <a:extLst>
            <a:ext uri="{FF2B5EF4-FFF2-40B4-BE49-F238E27FC236}">
              <a16:creationId xmlns:a16="http://schemas.microsoft.com/office/drawing/2014/main" xmlns="" id="{00000000-0008-0000-0100-00001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4" name="Rectángulo 1303">
          <a:extLst>
            <a:ext uri="{FF2B5EF4-FFF2-40B4-BE49-F238E27FC236}">
              <a16:creationId xmlns:a16="http://schemas.microsoft.com/office/drawing/2014/main" xmlns="" id="{00000000-0008-0000-0100-00001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5" name="Rectángulo 1304">
          <a:extLst>
            <a:ext uri="{FF2B5EF4-FFF2-40B4-BE49-F238E27FC236}">
              <a16:creationId xmlns:a16="http://schemas.microsoft.com/office/drawing/2014/main" xmlns="" id="{00000000-0008-0000-0100-00001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6" name="Rectángulo 1305">
          <a:extLst>
            <a:ext uri="{FF2B5EF4-FFF2-40B4-BE49-F238E27FC236}">
              <a16:creationId xmlns:a16="http://schemas.microsoft.com/office/drawing/2014/main" xmlns="" id="{00000000-0008-0000-0100-00001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7" name="Rectángulo 1306">
          <a:extLst>
            <a:ext uri="{FF2B5EF4-FFF2-40B4-BE49-F238E27FC236}">
              <a16:creationId xmlns:a16="http://schemas.microsoft.com/office/drawing/2014/main" xmlns="" id="{00000000-0008-0000-0100-00001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8" name="Rectángulo 1307">
          <a:extLst>
            <a:ext uri="{FF2B5EF4-FFF2-40B4-BE49-F238E27FC236}">
              <a16:creationId xmlns:a16="http://schemas.microsoft.com/office/drawing/2014/main" xmlns="" id="{00000000-0008-0000-0100-00001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09" name="Rectángulo 1308">
          <a:extLst>
            <a:ext uri="{FF2B5EF4-FFF2-40B4-BE49-F238E27FC236}">
              <a16:creationId xmlns:a16="http://schemas.microsoft.com/office/drawing/2014/main" xmlns="" id="{00000000-0008-0000-0100-00001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0" name="Rectángulo 1309">
          <a:extLst>
            <a:ext uri="{FF2B5EF4-FFF2-40B4-BE49-F238E27FC236}">
              <a16:creationId xmlns:a16="http://schemas.microsoft.com/office/drawing/2014/main" xmlns="" id="{00000000-0008-0000-0100-00001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1" name="Rectángulo 1310">
          <a:extLst>
            <a:ext uri="{FF2B5EF4-FFF2-40B4-BE49-F238E27FC236}">
              <a16:creationId xmlns:a16="http://schemas.microsoft.com/office/drawing/2014/main" xmlns="" id="{00000000-0008-0000-0100-00001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2" name="Rectángulo 1311">
          <a:extLst>
            <a:ext uri="{FF2B5EF4-FFF2-40B4-BE49-F238E27FC236}">
              <a16:creationId xmlns:a16="http://schemas.microsoft.com/office/drawing/2014/main" xmlns="" id="{00000000-0008-0000-0100-00002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3" name="Rectángulo 1312">
          <a:extLst>
            <a:ext uri="{FF2B5EF4-FFF2-40B4-BE49-F238E27FC236}">
              <a16:creationId xmlns:a16="http://schemas.microsoft.com/office/drawing/2014/main" xmlns="" id="{00000000-0008-0000-0100-00002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4" name="Rectángulo 1313">
          <a:extLst>
            <a:ext uri="{FF2B5EF4-FFF2-40B4-BE49-F238E27FC236}">
              <a16:creationId xmlns:a16="http://schemas.microsoft.com/office/drawing/2014/main" xmlns="" id="{00000000-0008-0000-0100-00002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5" name="Rectángulo 1314">
          <a:extLst>
            <a:ext uri="{FF2B5EF4-FFF2-40B4-BE49-F238E27FC236}">
              <a16:creationId xmlns:a16="http://schemas.microsoft.com/office/drawing/2014/main" xmlns="" id="{00000000-0008-0000-0100-00002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6" name="Rectángulo 1315">
          <a:extLst>
            <a:ext uri="{FF2B5EF4-FFF2-40B4-BE49-F238E27FC236}">
              <a16:creationId xmlns:a16="http://schemas.microsoft.com/office/drawing/2014/main" xmlns="" id="{00000000-0008-0000-0100-00002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7" name="Rectángulo 1316">
          <a:extLst>
            <a:ext uri="{FF2B5EF4-FFF2-40B4-BE49-F238E27FC236}">
              <a16:creationId xmlns:a16="http://schemas.microsoft.com/office/drawing/2014/main" xmlns="" id="{00000000-0008-0000-0100-00002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8" name="Rectángulo 1317">
          <a:extLst>
            <a:ext uri="{FF2B5EF4-FFF2-40B4-BE49-F238E27FC236}">
              <a16:creationId xmlns:a16="http://schemas.microsoft.com/office/drawing/2014/main" xmlns="" id="{00000000-0008-0000-0100-00002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19" name="Rectángulo 1318">
          <a:extLst>
            <a:ext uri="{FF2B5EF4-FFF2-40B4-BE49-F238E27FC236}">
              <a16:creationId xmlns:a16="http://schemas.microsoft.com/office/drawing/2014/main" xmlns="" id="{00000000-0008-0000-0100-00002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0" name="Rectángulo 1319">
          <a:extLst>
            <a:ext uri="{FF2B5EF4-FFF2-40B4-BE49-F238E27FC236}">
              <a16:creationId xmlns:a16="http://schemas.microsoft.com/office/drawing/2014/main" xmlns="" id="{00000000-0008-0000-0100-00002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1" name="Rectángulo 1320">
          <a:extLst>
            <a:ext uri="{FF2B5EF4-FFF2-40B4-BE49-F238E27FC236}">
              <a16:creationId xmlns:a16="http://schemas.microsoft.com/office/drawing/2014/main" xmlns="" id="{00000000-0008-0000-0100-00002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1322" name="Rectángulo 1321">
          <a:extLst>
            <a:ext uri="{FF2B5EF4-FFF2-40B4-BE49-F238E27FC236}">
              <a16:creationId xmlns:a16="http://schemas.microsoft.com/office/drawing/2014/main" xmlns="" id="{00000000-0008-0000-0100-00002A050000}"/>
            </a:ext>
          </a:extLst>
        </xdr:cNvPr>
        <xdr:cNvSpPr/>
      </xdr:nvSpPr>
      <xdr:spPr>
        <a:xfrm>
          <a:off x="2176463" y="593883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3" name="Rectángulo 1322">
          <a:extLst>
            <a:ext uri="{FF2B5EF4-FFF2-40B4-BE49-F238E27FC236}">
              <a16:creationId xmlns:a16="http://schemas.microsoft.com/office/drawing/2014/main" xmlns="" id="{00000000-0008-0000-0100-00002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4" name="Rectángulo 1323">
          <a:extLst>
            <a:ext uri="{FF2B5EF4-FFF2-40B4-BE49-F238E27FC236}">
              <a16:creationId xmlns:a16="http://schemas.microsoft.com/office/drawing/2014/main" xmlns="" id="{00000000-0008-0000-0100-00002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5" name="Rectángulo 1324">
          <a:extLst>
            <a:ext uri="{FF2B5EF4-FFF2-40B4-BE49-F238E27FC236}">
              <a16:creationId xmlns:a16="http://schemas.microsoft.com/office/drawing/2014/main" xmlns="" id="{00000000-0008-0000-0100-00002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6" name="Rectángulo 1325">
          <a:extLst>
            <a:ext uri="{FF2B5EF4-FFF2-40B4-BE49-F238E27FC236}">
              <a16:creationId xmlns:a16="http://schemas.microsoft.com/office/drawing/2014/main" xmlns="" id="{00000000-0008-0000-0100-00002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7" name="Rectángulo 1326">
          <a:extLst>
            <a:ext uri="{FF2B5EF4-FFF2-40B4-BE49-F238E27FC236}">
              <a16:creationId xmlns:a16="http://schemas.microsoft.com/office/drawing/2014/main" xmlns="" id="{00000000-0008-0000-0100-00002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8" name="Rectángulo 1327">
          <a:extLst>
            <a:ext uri="{FF2B5EF4-FFF2-40B4-BE49-F238E27FC236}">
              <a16:creationId xmlns:a16="http://schemas.microsoft.com/office/drawing/2014/main" xmlns="" id="{00000000-0008-0000-0100-00003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29" name="Rectángulo 1328">
          <a:extLst>
            <a:ext uri="{FF2B5EF4-FFF2-40B4-BE49-F238E27FC236}">
              <a16:creationId xmlns:a16="http://schemas.microsoft.com/office/drawing/2014/main" xmlns="" id="{00000000-0008-0000-0100-00003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0" name="Rectángulo 1329">
          <a:extLst>
            <a:ext uri="{FF2B5EF4-FFF2-40B4-BE49-F238E27FC236}">
              <a16:creationId xmlns:a16="http://schemas.microsoft.com/office/drawing/2014/main" xmlns="" id="{00000000-0008-0000-0100-00003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1" name="Rectángulo 1330">
          <a:extLst>
            <a:ext uri="{FF2B5EF4-FFF2-40B4-BE49-F238E27FC236}">
              <a16:creationId xmlns:a16="http://schemas.microsoft.com/office/drawing/2014/main" xmlns="" id="{00000000-0008-0000-0100-00003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2" name="Rectángulo 1331">
          <a:extLst>
            <a:ext uri="{FF2B5EF4-FFF2-40B4-BE49-F238E27FC236}">
              <a16:creationId xmlns:a16="http://schemas.microsoft.com/office/drawing/2014/main" xmlns="" id="{00000000-0008-0000-0100-00003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3" name="Rectángulo 1332">
          <a:extLst>
            <a:ext uri="{FF2B5EF4-FFF2-40B4-BE49-F238E27FC236}">
              <a16:creationId xmlns:a16="http://schemas.microsoft.com/office/drawing/2014/main" xmlns="" id="{00000000-0008-0000-0100-00003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4" name="Rectángulo 1333">
          <a:extLst>
            <a:ext uri="{FF2B5EF4-FFF2-40B4-BE49-F238E27FC236}">
              <a16:creationId xmlns:a16="http://schemas.microsoft.com/office/drawing/2014/main" xmlns="" id="{00000000-0008-0000-0100-00003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5" name="Rectángulo 1334">
          <a:extLst>
            <a:ext uri="{FF2B5EF4-FFF2-40B4-BE49-F238E27FC236}">
              <a16:creationId xmlns:a16="http://schemas.microsoft.com/office/drawing/2014/main" xmlns="" id="{00000000-0008-0000-0100-00003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6" name="Rectángulo 1335">
          <a:extLst>
            <a:ext uri="{FF2B5EF4-FFF2-40B4-BE49-F238E27FC236}">
              <a16:creationId xmlns:a16="http://schemas.microsoft.com/office/drawing/2014/main" xmlns="" id="{00000000-0008-0000-0100-00003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7" name="Rectángulo 1336">
          <a:extLst>
            <a:ext uri="{FF2B5EF4-FFF2-40B4-BE49-F238E27FC236}">
              <a16:creationId xmlns:a16="http://schemas.microsoft.com/office/drawing/2014/main" xmlns="" id="{00000000-0008-0000-0100-00003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8" name="Rectángulo 1337">
          <a:extLst>
            <a:ext uri="{FF2B5EF4-FFF2-40B4-BE49-F238E27FC236}">
              <a16:creationId xmlns:a16="http://schemas.microsoft.com/office/drawing/2014/main" xmlns="" id="{00000000-0008-0000-0100-00003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39" name="Rectángulo 1338">
          <a:extLst>
            <a:ext uri="{FF2B5EF4-FFF2-40B4-BE49-F238E27FC236}">
              <a16:creationId xmlns:a16="http://schemas.microsoft.com/office/drawing/2014/main" xmlns="" id="{00000000-0008-0000-0100-00003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0" name="Rectángulo 1339">
          <a:extLst>
            <a:ext uri="{FF2B5EF4-FFF2-40B4-BE49-F238E27FC236}">
              <a16:creationId xmlns:a16="http://schemas.microsoft.com/office/drawing/2014/main" xmlns="" id="{00000000-0008-0000-0100-00003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1" name="Rectángulo 1340">
          <a:extLst>
            <a:ext uri="{FF2B5EF4-FFF2-40B4-BE49-F238E27FC236}">
              <a16:creationId xmlns:a16="http://schemas.microsoft.com/office/drawing/2014/main" xmlns="" id="{00000000-0008-0000-0100-00003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2" name="Rectángulo 1341">
          <a:extLst>
            <a:ext uri="{FF2B5EF4-FFF2-40B4-BE49-F238E27FC236}">
              <a16:creationId xmlns:a16="http://schemas.microsoft.com/office/drawing/2014/main" xmlns="" id="{00000000-0008-0000-0100-00003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3" name="Rectángulo 1342">
          <a:extLst>
            <a:ext uri="{FF2B5EF4-FFF2-40B4-BE49-F238E27FC236}">
              <a16:creationId xmlns:a16="http://schemas.microsoft.com/office/drawing/2014/main" xmlns="" id="{00000000-0008-0000-0100-00003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4" name="Rectángulo 1343">
          <a:extLst>
            <a:ext uri="{FF2B5EF4-FFF2-40B4-BE49-F238E27FC236}">
              <a16:creationId xmlns:a16="http://schemas.microsoft.com/office/drawing/2014/main" xmlns="" id="{00000000-0008-0000-0100-00004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5" name="Rectángulo 1344">
          <a:extLst>
            <a:ext uri="{FF2B5EF4-FFF2-40B4-BE49-F238E27FC236}">
              <a16:creationId xmlns:a16="http://schemas.microsoft.com/office/drawing/2014/main" xmlns="" id="{00000000-0008-0000-0100-00004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6" name="Rectángulo 1345">
          <a:extLst>
            <a:ext uri="{FF2B5EF4-FFF2-40B4-BE49-F238E27FC236}">
              <a16:creationId xmlns:a16="http://schemas.microsoft.com/office/drawing/2014/main" xmlns="" id="{00000000-0008-0000-0100-00004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7" name="Rectángulo 1346">
          <a:extLst>
            <a:ext uri="{FF2B5EF4-FFF2-40B4-BE49-F238E27FC236}">
              <a16:creationId xmlns:a16="http://schemas.microsoft.com/office/drawing/2014/main" xmlns="" id="{00000000-0008-0000-0100-00004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48" name="Rectángulo 1347">
          <a:extLst>
            <a:ext uri="{FF2B5EF4-FFF2-40B4-BE49-F238E27FC236}">
              <a16:creationId xmlns:a16="http://schemas.microsoft.com/office/drawing/2014/main" xmlns="" id="{00000000-0008-0000-0100-00004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349" name="Rectángulo 1348">
          <a:extLst>
            <a:ext uri="{FF2B5EF4-FFF2-40B4-BE49-F238E27FC236}">
              <a16:creationId xmlns:a16="http://schemas.microsoft.com/office/drawing/2014/main" xmlns="" id="{00000000-0008-0000-0100-00004505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0" name="Rectángulo 1349">
          <a:extLst>
            <a:ext uri="{FF2B5EF4-FFF2-40B4-BE49-F238E27FC236}">
              <a16:creationId xmlns:a16="http://schemas.microsoft.com/office/drawing/2014/main" xmlns="" id="{00000000-0008-0000-0100-00004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1" name="Rectángulo 1350">
          <a:extLst>
            <a:ext uri="{FF2B5EF4-FFF2-40B4-BE49-F238E27FC236}">
              <a16:creationId xmlns:a16="http://schemas.microsoft.com/office/drawing/2014/main" xmlns="" id="{00000000-0008-0000-0100-00004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2" name="Rectángulo 1351">
          <a:extLst>
            <a:ext uri="{FF2B5EF4-FFF2-40B4-BE49-F238E27FC236}">
              <a16:creationId xmlns:a16="http://schemas.microsoft.com/office/drawing/2014/main" xmlns="" id="{00000000-0008-0000-0100-00004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3" name="Rectángulo 1352">
          <a:extLst>
            <a:ext uri="{FF2B5EF4-FFF2-40B4-BE49-F238E27FC236}">
              <a16:creationId xmlns:a16="http://schemas.microsoft.com/office/drawing/2014/main" xmlns="" id="{00000000-0008-0000-0100-00004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4" name="Rectángulo 1353">
          <a:extLst>
            <a:ext uri="{FF2B5EF4-FFF2-40B4-BE49-F238E27FC236}">
              <a16:creationId xmlns:a16="http://schemas.microsoft.com/office/drawing/2014/main" xmlns="" id="{00000000-0008-0000-0100-00004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5" name="Rectángulo 1354">
          <a:extLst>
            <a:ext uri="{FF2B5EF4-FFF2-40B4-BE49-F238E27FC236}">
              <a16:creationId xmlns:a16="http://schemas.microsoft.com/office/drawing/2014/main" xmlns="" id="{00000000-0008-0000-0100-00004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6" name="Rectángulo 1355">
          <a:extLst>
            <a:ext uri="{FF2B5EF4-FFF2-40B4-BE49-F238E27FC236}">
              <a16:creationId xmlns:a16="http://schemas.microsoft.com/office/drawing/2014/main" xmlns="" id="{00000000-0008-0000-0100-00004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7" name="Rectángulo 1356">
          <a:extLst>
            <a:ext uri="{FF2B5EF4-FFF2-40B4-BE49-F238E27FC236}">
              <a16:creationId xmlns:a16="http://schemas.microsoft.com/office/drawing/2014/main" xmlns="" id="{00000000-0008-0000-0100-00004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8" name="Rectángulo 1357">
          <a:extLst>
            <a:ext uri="{FF2B5EF4-FFF2-40B4-BE49-F238E27FC236}">
              <a16:creationId xmlns:a16="http://schemas.microsoft.com/office/drawing/2014/main" xmlns="" id="{00000000-0008-0000-0100-00004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59" name="Rectángulo 1358">
          <a:extLst>
            <a:ext uri="{FF2B5EF4-FFF2-40B4-BE49-F238E27FC236}">
              <a16:creationId xmlns:a16="http://schemas.microsoft.com/office/drawing/2014/main" xmlns="" id="{00000000-0008-0000-0100-00004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0" name="Rectángulo 1359">
          <a:extLst>
            <a:ext uri="{FF2B5EF4-FFF2-40B4-BE49-F238E27FC236}">
              <a16:creationId xmlns:a16="http://schemas.microsoft.com/office/drawing/2014/main" xmlns="" id="{00000000-0008-0000-0100-00005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1" name="Rectángulo 1360">
          <a:extLst>
            <a:ext uri="{FF2B5EF4-FFF2-40B4-BE49-F238E27FC236}">
              <a16:creationId xmlns:a16="http://schemas.microsoft.com/office/drawing/2014/main" xmlns="" id="{00000000-0008-0000-0100-00005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2" name="Rectángulo 1361">
          <a:extLst>
            <a:ext uri="{FF2B5EF4-FFF2-40B4-BE49-F238E27FC236}">
              <a16:creationId xmlns:a16="http://schemas.microsoft.com/office/drawing/2014/main" xmlns="" id="{00000000-0008-0000-0100-00005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3" name="Rectángulo 1362">
          <a:extLst>
            <a:ext uri="{FF2B5EF4-FFF2-40B4-BE49-F238E27FC236}">
              <a16:creationId xmlns:a16="http://schemas.microsoft.com/office/drawing/2014/main" xmlns="" id="{00000000-0008-0000-0100-00005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4" name="Rectángulo 1363">
          <a:extLst>
            <a:ext uri="{FF2B5EF4-FFF2-40B4-BE49-F238E27FC236}">
              <a16:creationId xmlns:a16="http://schemas.microsoft.com/office/drawing/2014/main" xmlns="" id="{00000000-0008-0000-0100-00005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5" name="Rectángulo 1364">
          <a:extLst>
            <a:ext uri="{FF2B5EF4-FFF2-40B4-BE49-F238E27FC236}">
              <a16:creationId xmlns:a16="http://schemas.microsoft.com/office/drawing/2014/main" xmlns="" id="{00000000-0008-0000-0100-00005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6" name="Rectángulo 1365">
          <a:extLst>
            <a:ext uri="{FF2B5EF4-FFF2-40B4-BE49-F238E27FC236}">
              <a16:creationId xmlns:a16="http://schemas.microsoft.com/office/drawing/2014/main" xmlns="" id="{00000000-0008-0000-0100-00005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7" name="Rectángulo 1366">
          <a:extLst>
            <a:ext uri="{FF2B5EF4-FFF2-40B4-BE49-F238E27FC236}">
              <a16:creationId xmlns:a16="http://schemas.microsoft.com/office/drawing/2014/main" xmlns="" id="{00000000-0008-0000-0100-00005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8" name="Rectángulo 1367">
          <a:extLst>
            <a:ext uri="{FF2B5EF4-FFF2-40B4-BE49-F238E27FC236}">
              <a16:creationId xmlns:a16="http://schemas.microsoft.com/office/drawing/2014/main" xmlns="" id="{00000000-0008-0000-0100-00005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69" name="Rectángulo 1368">
          <a:extLst>
            <a:ext uri="{FF2B5EF4-FFF2-40B4-BE49-F238E27FC236}">
              <a16:creationId xmlns:a16="http://schemas.microsoft.com/office/drawing/2014/main" xmlns="" id="{00000000-0008-0000-0100-00005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0" name="Rectángulo 1369">
          <a:extLst>
            <a:ext uri="{FF2B5EF4-FFF2-40B4-BE49-F238E27FC236}">
              <a16:creationId xmlns:a16="http://schemas.microsoft.com/office/drawing/2014/main" xmlns="" id="{00000000-0008-0000-0100-00005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1" name="Rectángulo 1370">
          <a:extLst>
            <a:ext uri="{FF2B5EF4-FFF2-40B4-BE49-F238E27FC236}">
              <a16:creationId xmlns:a16="http://schemas.microsoft.com/office/drawing/2014/main" xmlns="" id="{00000000-0008-0000-0100-00005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2" name="Rectángulo 1371">
          <a:extLst>
            <a:ext uri="{FF2B5EF4-FFF2-40B4-BE49-F238E27FC236}">
              <a16:creationId xmlns:a16="http://schemas.microsoft.com/office/drawing/2014/main" xmlns="" id="{00000000-0008-0000-0100-00005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3" name="Rectángulo 1372">
          <a:extLst>
            <a:ext uri="{FF2B5EF4-FFF2-40B4-BE49-F238E27FC236}">
              <a16:creationId xmlns:a16="http://schemas.microsoft.com/office/drawing/2014/main" xmlns="" id="{00000000-0008-0000-0100-00005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4" name="Rectángulo 1373">
          <a:extLst>
            <a:ext uri="{FF2B5EF4-FFF2-40B4-BE49-F238E27FC236}">
              <a16:creationId xmlns:a16="http://schemas.microsoft.com/office/drawing/2014/main" xmlns="" id="{00000000-0008-0000-0100-00005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5" name="Rectángulo 1374">
          <a:extLst>
            <a:ext uri="{FF2B5EF4-FFF2-40B4-BE49-F238E27FC236}">
              <a16:creationId xmlns:a16="http://schemas.microsoft.com/office/drawing/2014/main" xmlns="" id="{00000000-0008-0000-0100-00005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376" name="Rectángulo 1375">
          <a:extLst>
            <a:ext uri="{FF2B5EF4-FFF2-40B4-BE49-F238E27FC236}">
              <a16:creationId xmlns:a16="http://schemas.microsoft.com/office/drawing/2014/main" xmlns="" id="{00000000-0008-0000-0100-000060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7" name="Rectángulo 1376">
          <a:extLst>
            <a:ext uri="{FF2B5EF4-FFF2-40B4-BE49-F238E27FC236}">
              <a16:creationId xmlns:a16="http://schemas.microsoft.com/office/drawing/2014/main" xmlns="" id="{00000000-0008-0000-0100-00006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8" name="Rectángulo 1377">
          <a:extLst>
            <a:ext uri="{FF2B5EF4-FFF2-40B4-BE49-F238E27FC236}">
              <a16:creationId xmlns:a16="http://schemas.microsoft.com/office/drawing/2014/main" xmlns="" id="{00000000-0008-0000-0100-00006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79" name="Rectángulo 1378">
          <a:extLst>
            <a:ext uri="{FF2B5EF4-FFF2-40B4-BE49-F238E27FC236}">
              <a16:creationId xmlns:a16="http://schemas.microsoft.com/office/drawing/2014/main" xmlns="" id="{00000000-0008-0000-0100-00006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0" name="Rectángulo 1379">
          <a:extLst>
            <a:ext uri="{FF2B5EF4-FFF2-40B4-BE49-F238E27FC236}">
              <a16:creationId xmlns:a16="http://schemas.microsoft.com/office/drawing/2014/main" xmlns="" id="{00000000-0008-0000-0100-00006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1" name="Rectángulo 1380">
          <a:extLst>
            <a:ext uri="{FF2B5EF4-FFF2-40B4-BE49-F238E27FC236}">
              <a16:creationId xmlns:a16="http://schemas.microsoft.com/office/drawing/2014/main" xmlns="" id="{00000000-0008-0000-0100-00006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2" name="Rectángulo 1381">
          <a:extLst>
            <a:ext uri="{FF2B5EF4-FFF2-40B4-BE49-F238E27FC236}">
              <a16:creationId xmlns:a16="http://schemas.microsoft.com/office/drawing/2014/main" xmlns="" id="{00000000-0008-0000-0100-00006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3" name="Rectángulo 1382">
          <a:extLst>
            <a:ext uri="{FF2B5EF4-FFF2-40B4-BE49-F238E27FC236}">
              <a16:creationId xmlns:a16="http://schemas.microsoft.com/office/drawing/2014/main" xmlns="" id="{00000000-0008-0000-0100-00006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4" name="Rectángulo 1383">
          <a:extLst>
            <a:ext uri="{FF2B5EF4-FFF2-40B4-BE49-F238E27FC236}">
              <a16:creationId xmlns:a16="http://schemas.microsoft.com/office/drawing/2014/main" xmlns="" id="{00000000-0008-0000-0100-00006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5" name="Rectángulo 1384">
          <a:extLst>
            <a:ext uri="{FF2B5EF4-FFF2-40B4-BE49-F238E27FC236}">
              <a16:creationId xmlns:a16="http://schemas.microsoft.com/office/drawing/2014/main" xmlns="" id="{00000000-0008-0000-0100-00006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6" name="Rectángulo 1385">
          <a:extLst>
            <a:ext uri="{FF2B5EF4-FFF2-40B4-BE49-F238E27FC236}">
              <a16:creationId xmlns:a16="http://schemas.microsoft.com/office/drawing/2014/main" xmlns="" id="{00000000-0008-0000-0100-00006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7" name="Rectángulo 1386">
          <a:extLst>
            <a:ext uri="{FF2B5EF4-FFF2-40B4-BE49-F238E27FC236}">
              <a16:creationId xmlns:a16="http://schemas.microsoft.com/office/drawing/2014/main" xmlns="" id="{00000000-0008-0000-0100-00006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8" name="Rectángulo 1387">
          <a:extLst>
            <a:ext uri="{FF2B5EF4-FFF2-40B4-BE49-F238E27FC236}">
              <a16:creationId xmlns:a16="http://schemas.microsoft.com/office/drawing/2014/main" xmlns="" id="{00000000-0008-0000-0100-00006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89" name="Rectángulo 1388">
          <a:extLst>
            <a:ext uri="{FF2B5EF4-FFF2-40B4-BE49-F238E27FC236}">
              <a16:creationId xmlns:a16="http://schemas.microsoft.com/office/drawing/2014/main" xmlns="" id="{00000000-0008-0000-0100-00006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0" name="Rectángulo 1389">
          <a:extLst>
            <a:ext uri="{FF2B5EF4-FFF2-40B4-BE49-F238E27FC236}">
              <a16:creationId xmlns:a16="http://schemas.microsoft.com/office/drawing/2014/main" xmlns="" id="{00000000-0008-0000-0100-00006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1" name="Rectángulo 1390">
          <a:extLst>
            <a:ext uri="{FF2B5EF4-FFF2-40B4-BE49-F238E27FC236}">
              <a16:creationId xmlns:a16="http://schemas.microsoft.com/office/drawing/2014/main" xmlns="" id="{00000000-0008-0000-0100-00006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2" name="Rectángulo 1391">
          <a:extLst>
            <a:ext uri="{FF2B5EF4-FFF2-40B4-BE49-F238E27FC236}">
              <a16:creationId xmlns:a16="http://schemas.microsoft.com/office/drawing/2014/main" xmlns="" id="{00000000-0008-0000-0100-00007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3" name="Rectángulo 1392">
          <a:extLst>
            <a:ext uri="{FF2B5EF4-FFF2-40B4-BE49-F238E27FC236}">
              <a16:creationId xmlns:a16="http://schemas.microsoft.com/office/drawing/2014/main" xmlns="" id="{00000000-0008-0000-0100-00007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4" name="Rectángulo 1393">
          <a:extLst>
            <a:ext uri="{FF2B5EF4-FFF2-40B4-BE49-F238E27FC236}">
              <a16:creationId xmlns:a16="http://schemas.microsoft.com/office/drawing/2014/main" xmlns="" id="{00000000-0008-0000-0100-00007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5" name="Rectángulo 1394">
          <a:extLst>
            <a:ext uri="{FF2B5EF4-FFF2-40B4-BE49-F238E27FC236}">
              <a16:creationId xmlns:a16="http://schemas.microsoft.com/office/drawing/2014/main" xmlns="" id="{00000000-0008-0000-0100-00007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6" name="Rectángulo 1395">
          <a:extLst>
            <a:ext uri="{FF2B5EF4-FFF2-40B4-BE49-F238E27FC236}">
              <a16:creationId xmlns:a16="http://schemas.microsoft.com/office/drawing/2014/main" xmlns="" id="{00000000-0008-0000-0100-00007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7" name="Rectángulo 1396">
          <a:extLst>
            <a:ext uri="{FF2B5EF4-FFF2-40B4-BE49-F238E27FC236}">
              <a16:creationId xmlns:a16="http://schemas.microsoft.com/office/drawing/2014/main" xmlns="" id="{00000000-0008-0000-0100-00007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8" name="Rectángulo 1397">
          <a:extLst>
            <a:ext uri="{FF2B5EF4-FFF2-40B4-BE49-F238E27FC236}">
              <a16:creationId xmlns:a16="http://schemas.microsoft.com/office/drawing/2014/main" xmlns="" id="{00000000-0008-0000-0100-00007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399" name="Rectángulo 1398">
          <a:extLst>
            <a:ext uri="{FF2B5EF4-FFF2-40B4-BE49-F238E27FC236}">
              <a16:creationId xmlns:a16="http://schemas.microsoft.com/office/drawing/2014/main" xmlns="" id="{00000000-0008-0000-0100-00007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0" name="Rectángulo 1399">
          <a:extLst>
            <a:ext uri="{FF2B5EF4-FFF2-40B4-BE49-F238E27FC236}">
              <a16:creationId xmlns:a16="http://schemas.microsoft.com/office/drawing/2014/main" xmlns="" id="{00000000-0008-0000-0100-00007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1" name="Rectángulo 1400">
          <a:extLst>
            <a:ext uri="{FF2B5EF4-FFF2-40B4-BE49-F238E27FC236}">
              <a16:creationId xmlns:a16="http://schemas.microsoft.com/office/drawing/2014/main" xmlns="" id="{00000000-0008-0000-0100-00007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2" name="Rectángulo 1401">
          <a:extLst>
            <a:ext uri="{FF2B5EF4-FFF2-40B4-BE49-F238E27FC236}">
              <a16:creationId xmlns:a16="http://schemas.microsoft.com/office/drawing/2014/main" xmlns="" id="{00000000-0008-0000-0100-00007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3" name="Rectángulo 1402">
          <a:extLst>
            <a:ext uri="{FF2B5EF4-FFF2-40B4-BE49-F238E27FC236}">
              <a16:creationId xmlns:a16="http://schemas.microsoft.com/office/drawing/2014/main" xmlns="" id="{00000000-0008-0000-0100-00007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4" name="Rectángulo 1403">
          <a:extLst>
            <a:ext uri="{FF2B5EF4-FFF2-40B4-BE49-F238E27FC236}">
              <a16:creationId xmlns:a16="http://schemas.microsoft.com/office/drawing/2014/main" xmlns="" id="{00000000-0008-0000-0100-00007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5" name="Rectángulo 1404">
          <a:extLst>
            <a:ext uri="{FF2B5EF4-FFF2-40B4-BE49-F238E27FC236}">
              <a16:creationId xmlns:a16="http://schemas.microsoft.com/office/drawing/2014/main" xmlns="" id="{00000000-0008-0000-0100-00007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6" name="Rectángulo 1405">
          <a:extLst>
            <a:ext uri="{FF2B5EF4-FFF2-40B4-BE49-F238E27FC236}">
              <a16:creationId xmlns:a16="http://schemas.microsoft.com/office/drawing/2014/main" xmlns="" id="{00000000-0008-0000-0100-00007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7" name="Rectángulo 1406">
          <a:extLst>
            <a:ext uri="{FF2B5EF4-FFF2-40B4-BE49-F238E27FC236}">
              <a16:creationId xmlns:a16="http://schemas.microsoft.com/office/drawing/2014/main" xmlns="" id="{00000000-0008-0000-0100-00007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8" name="Rectángulo 1407">
          <a:extLst>
            <a:ext uri="{FF2B5EF4-FFF2-40B4-BE49-F238E27FC236}">
              <a16:creationId xmlns:a16="http://schemas.microsoft.com/office/drawing/2014/main" xmlns="" id="{00000000-0008-0000-0100-00008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09" name="Rectángulo 1408">
          <a:extLst>
            <a:ext uri="{FF2B5EF4-FFF2-40B4-BE49-F238E27FC236}">
              <a16:creationId xmlns:a16="http://schemas.microsoft.com/office/drawing/2014/main" xmlns="" id="{00000000-0008-0000-0100-00008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0" name="Rectángulo 1409">
          <a:extLst>
            <a:ext uri="{FF2B5EF4-FFF2-40B4-BE49-F238E27FC236}">
              <a16:creationId xmlns:a16="http://schemas.microsoft.com/office/drawing/2014/main" xmlns="" id="{00000000-0008-0000-0100-00008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1" name="Rectángulo 1410">
          <a:extLst>
            <a:ext uri="{FF2B5EF4-FFF2-40B4-BE49-F238E27FC236}">
              <a16:creationId xmlns:a16="http://schemas.microsoft.com/office/drawing/2014/main" xmlns="" id="{00000000-0008-0000-0100-00008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2" name="Rectángulo 1411">
          <a:extLst>
            <a:ext uri="{FF2B5EF4-FFF2-40B4-BE49-F238E27FC236}">
              <a16:creationId xmlns:a16="http://schemas.microsoft.com/office/drawing/2014/main" xmlns="" id="{00000000-0008-0000-0100-00008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3" name="Rectángulo 1412">
          <a:extLst>
            <a:ext uri="{FF2B5EF4-FFF2-40B4-BE49-F238E27FC236}">
              <a16:creationId xmlns:a16="http://schemas.microsoft.com/office/drawing/2014/main" xmlns="" id="{00000000-0008-0000-0100-00008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4" name="Rectángulo 1413">
          <a:extLst>
            <a:ext uri="{FF2B5EF4-FFF2-40B4-BE49-F238E27FC236}">
              <a16:creationId xmlns:a16="http://schemas.microsoft.com/office/drawing/2014/main" xmlns="" id="{00000000-0008-0000-0100-00008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5" name="Rectángulo 1414">
          <a:extLst>
            <a:ext uri="{FF2B5EF4-FFF2-40B4-BE49-F238E27FC236}">
              <a16:creationId xmlns:a16="http://schemas.microsoft.com/office/drawing/2014/main" xmlns="" id="{00000000-0008-0000-0100-00008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6" name="Rectángulo 1415">
          <a:extLst>
            <a:ext uri="{FF2B5EF4-FFF2-40B4-BE49-F238E27FC236}">
              <a16:creationId xmlns:a16="http://schemas.microsoft.com/office/drawing/2014/main" xmlns="" id="{00000000-0008-0000-0100-00008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7" name="Rectángulo 1416">
          <a:extLst>
            <a:ext uri="{FF2B5EF4-FFF2-40B4-BE49-F238E27FC236}">
              <a16:creationId xmlns:a16="http://schemas.microsoft.com/office/drawing/2014/main" xmlns="" id="{00000000-0008-0000-0100-00008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8" name="Rectángulo 1417">
          <a:extLst>
            <a:ext uri="{FF2B5EF4-FFF2-40B4-BE49-F238E27FC236}">
              <a16:creationId xmlns:a16="http://schemas.microsoft.com/office/drawing/2014/main" xmlns="" id="{00000000-0008-0000-0100-00008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19" name="Rectángulo 1418">
          <a:extLst>
            <a:ext uri="{FF2B5EF4-FFF2-40B4-BE49-F238E27FC236}">
              <a16:creationId xmlns:a16="http://schemas.microsoft.com/office/drawing/2014/main" xmlns="" id="{00000000-0008-0000-0100-00008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0" name="Rectángulo 1419">
          <a:extLst>
            <a:ext uri="{FF2B5EF4-FFF2-40B4-BE49-F238E27FC236}">
              <a16:creationId xmlns:a16="http://schemas.microsoft.com/office/drawing/2014/main" xmlns="" id="{00000000-0008-0000-0100-00008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1" name="Rectángulo 1420">
          <a:extLst>
            <a:ext uri="{FF2B5EF4-FFF2-40B4-BE49-F238E27FC236}">
              <a16:creationId xmlns:a16="http://schemas.microsoft.com/office/drawing/2014/main" xmlns="" id="{00000000-0008-0000-0100-00008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422" name="Rectángulo 1421">
          <a:extLst>
            <a:ext uri="{FF2B5EF4-FFF2-40B4-BE49-F238E27FC236}">
              <a16:creationId xmlns:a16="http://schemas.microsoft.com/office/drawing/2014/main" xmlns="" id="{00000000-0008-0000-0100-00008E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3" name="Rectángulo 1422">
          <a:extLst>
            <a:ext uri="{FF2B5EF4-FFF2-40B4-BE49-F238E27FC236}">
              <a16:creationId xmlns:a16="http://schemas.microsoft.com/office/drawing/2014/main" xmlns="" id="{00000000-0008-0000-0100-00008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4" name="Rectángulo 1423">
          <a:extLst>
            <a:ext uri="{FF2B5EF4-FFF2-40B4-BE49-F238E27FC236}">
              <a16:creationId xmlns:a16="http://schemas.microsoft.com/office/drawing/2014/main" xmlns="" id="{00000000-0008-0000-0100-00009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5" name="Rectángulo 1424">
          <a:extLst>
            <a:ext uri="{FF2B5EF4-FFF2-40B4-BE49-F238E27FC236}">
              <a16:creationId xmlns:a16="http://schemas.microsoft.com/office/drawing/2014/main" xmlns="" id="{00000000-0008-0000-0100-00009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6" name="Rectángulo 1425">
          <a:extLst>
            <a:ext uri="{FF2B5EF4-FFF2-40B4-BE49-F238E27FC236}">
              <a16:creationId xmlns:a16="http://schemas.microsoft.com/office/drawing/2014/main" xmlns="" id="{00000000-0008-0000-0100-00009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7" name="Rectángulo 1426">
          <a:extLst>
            <a:ext uri="{FF2B5EF4-FFF2-40B4-BE49-F238E27FC236}">
              <a16:creationId xmlns:a16="http://schemas.microsoft.com/office/drawing/2014/main" xmlns="" id="{00000000-0008-0000-0100-00009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8" name="Rectángulo 1427">
          <a:extLst>
            <a:ext uri="{FF2B5EF4-FFF2-40B4-BE49-F238E27FC236}">
              <a16:creationId xmlns:a16="http://schemas.microsoft.com/office/drawing/2014/main" xmlns="" id="{00000000-0008-0000-0100-00009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29" name="Rectángulo 1428">
          <a:extLst>
            <a:ext uri="{FF2B5EF4-FFF2-40B4-BE49-F238E27FC236}">
              <a16:creationId xmlns:a16="http://schemas.microsoft.com/office/drawing/2014/main" xmlns="" id="{00000000-0008-0000-0100-00009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0" name="Rectángulo 1429">
          <a:extLst>
            <a:ext uri="{FF2B5EF4-FFF2-40B4-BE49-F238E27FC236}">
              <a16:creationId xmlns:a16="http://schemas.microsoft.com/office/drawing/2014/main" xmlns="" id="{00000000-0008-0000-0100-00009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1" name="Rectángulo 1430">
          <a:extLst>
            <a:ext uri="{FF2B5EF4-FFF2-40B4-BE49-F238E27FC236}">
              <a16:creationId xmlns:a16="http://schemas.microsoft.com/office/drawing/2014/main" xmlns="" id="{00000000-0008-0000-0100-00009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2" name="Rectángulo 1431">
          <a:extLst>
            <a:ext uri="{FF2B5EF4-FFF2-40B4-BE49-F238E27FC236}">
              <a16:creationId xmlns:a16="http://schemas.microsoft.com/office/drawing/2014/main" xmlns="" id="{00000000-0008-0000-0100-00009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3" name="Rectángulo 1432">
          <a:extLst>
            <a:ext uri="{FF2B5EF4-FFF2-40B4-BE49-F238E27FC236}">
              <a16:creationId xmlns:a16="http://schemas.microsoft.com/office/drawing/2014/main" xmlns="" id="{00000000-0008-0000-0100-00009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4" name="Rectángulo 1433">
          <a:extLst>
            <a:ext uri="{FF2B5EF4-FFF2-40B4-BE49-F238E27FC236}">
              <a16:creationId xmlns:a16="http://schemas.microsoft.com/office/drawing/2014/main" xmlns="" id="{00000000-0008-0000-0100-00009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5" name="Rectángulo 1434">
          <a:extLst>
            <a:ext uri="{FF2B5EF4-FFF2-40B4-BE49-F238E27FC236}">
              <a16:creationId xmlns:a16="http://schemas.microsoft.com/office/drawing/2014/main" xmlns="" id="{00000000-0008-0000-0100-00009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6" name="Rectángulo 1435">
          <a:extLst>
            <a:ext uri="{FF2B5EF4-FFF2-40B4-BE49-F238E27FC236}">
              <a16:creationId xmlns:a16="http://schemas.microsoft.com/office/drawing/2014/main" xmlns="" id="{00000000-0008-0000-0100-00009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7" name="Rectángulo 1436">
          <a:extLst>
            <a:ext uri="{FF2B5EF4-FFF2-40B4-BE49-F238E27FC236}">
              <a16:creationId xmlns:a16="http://schemas.microsoft.com/office/drawing/2014/main" xmlns="" id="{00000000-0008-0000-0100-00009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8" name="Rectángulo 1437">
          <a:extLst>
            <a:ext uri="{FF2B5EF4-FFF2-40B4-BE49-F238E27FC236}">
              <a16:creationId xmlns:a16="http://schemas.microsoft.com/office/drawing/2014/main" xmlns="" id="{00000000-0008-0000-0100-00009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39" name="Rectángulo 1438">
          <a:extLst>
            <a:ext uri="{FF2B5EF4-FFF2-40B4-BE49-F238E27FC236}">
              <a16:creationId xmlns:a16="http://schemas.microsoft.com/office/drawing/2014/main" xmlns="" id="{00000000-0008-0000-0100-00009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0" name="Rectángulo 1439">
          <a:extLst>
            <a:ext uri="{FF2B5EF4-FFF2-40B4-BE49-F238E27FC236}">
              <a16:creationId xmlns:a16="http://schemas.microsoft.com/office/drawing/2014/main" xmlns="" id="{00000000-0008-0000-0100-0000A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1" name="Rectángulo 1440">
          <a:extLst>
            <a:ext uri="{FF2B5EF4-FFF2-40B4-BE49-F238E27FC236}">
              <a16:creationId xmlns:a16="http://schemas.microsoft.com/office/drawing/2014/main" xmlns="" id="{00000000-0008-0000-0100-0000A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2" name="Rectángulo 1441">
          <a:extLst>
            <a:ext uri="{FF2B5EF4-FFF2-40B4-BE49-F238E27FC236}">
              <a16:creationId xmlns:a16="http://schemas.microsoft.com/office/drawing/2014/main" xmlns="" id="{00000000-0008-0000-0100-0000A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3" name="Rectángulo 1442">
          <a:extLst>
            <a:ext uri="{FF2B5EF4-FFF2-40B4-BE49-F238E27FC236}">
              <a16:creationId xmlns:a16="http://schemas.microsoft.com/office/drawing/2014/main" xmlns="" id="{00000000-0008-0000-0100-0000A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4" name="Rectángulo 1443">
          <a:extLst>
            <a:ext uri="{FF2B5EF4-FFF2-40B4-BE49-F238E27FC236}">
              <a16:creationId xmlns:a16="http://schemas.microsoft.com/office/drawing/2014/main" xmlns="" id="{00000000-0008-0000-0100-0000A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5" name="Rectángulo 1444">
          <a:extLst>
            <a:ext uri="{FF2B5EF4-FFF2-40B4-BE49-F238E27FC236}">
              <a16:creationId xmlns:a16="http://schemas.microsoft.com/office/drawing/2014/main" xmlns="" id="{00000000-0008-0000-0100-0000A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6" name="Rectángulo 1445">
          <a:extLst>
            <a:ext uri="{FF2B5EF4-FFF2-40B4-BE49-F238E27FC236}">
              <a16:creationId xmlns:a16="http://schemas.microsoft.com/office/drawing/2014/main" xmlns="" id="{00000000-0008-0000-0100-0000A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7" name="Rectángulo 1446">
          <a:extLst>
            <a:ext uri="{FF2B5EF4-FFF2-40B4-BE49-F238E27FC236}">
              <a16:creationId xmlns:a16="http://schemas.microsoft.com/office/drawing/2014/main" xmlns="" id="{00000000-0008-0000-0100-0000A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48" name="Rectángulo 1447">
          <a:extLst>
            <a:ext uri="{FF2B5EF4-FFF2-40B4-BE49-F238E27FC236}">
              <a16:creationId xmlns:a16="http://schemas.microsoft.com/office/drawing/2014/main" xmlns="" id="{00000000-0008-0000-0100-0000A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449" name="Rectángulo 1448">
          <a:extLst>
            <a:ext uri="{FF2B5EF4-FFF2-40B4-BE49-F238E27FC236}">
              <a16:creationId xmlns:a16="http://schemas.microsoft.com/office/drawing/2014/main" xmlns="" id="{00000000-0008-0000-0100-0000A905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0" name="Rectángulo 1449">
          <a:extLst>
            <a:ext uri="{FF2B5EF4-FFF2-40B4-BE49-F238E27FC236}">
              <a16:creationId xmlns:a16="http://schemas.microsoft.com/office/drawing/2014/main" xmlns="" id="{00000000-0008-0000-0100-0000A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1" name="Rectángulo 1450">
          <a:extLst>
            <a:ext uri="{FF2B5EF4-FFF2-40B4-BE49-F238E27FC236}">
              <a16:creationId xmlns:a16="http://schemas.microsoft.com/office/drawing/2014/main" xmlns="" id="{00000000-0008-0000-0100-0000A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2" name="Rectángulo 1451">
          <a:extLst>
            <a:ext uri="{FF2B5EF4-FFF2-40B4-BE49-F238E27FC236}">
              <a16:creationId xmlns:a16="http://schemas.microsoft.com/office/drawing/2014/main" xmlns="" id="{00000000-0008-0000-0100-0000A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3" name="Rectángulo 1452">
          <a:extLst>
            <a:ext uri="{FF2B5EF4-FFF2-40B4-BE49-F238E27FC236}">
              <a16:creationId xmlns:a16="http://schemas.microsoft.com/office/drawing/2014/main" xmlns="" id="{00000000-0008-0000-0100-0000A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4" name="Rectángulo 1453">
          <a:extLst>
            <a:ext uri="{FF2B5EF4-FFF2-40B4-BE49-F238E27FC236}">
              <a16:creationId xmlns:a16="http://schemas.microsoft.com/office/drawing/2014/main" xmlns="" id="{00000000-0008-0000-0100-0000A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5" name="Rectángulo 1454">
          <a:extLst>
            <a:ext uri="{FF2B5EF4-FFF2-40B4-BE49-F238E27FC236}">
              <a16:creationId xmlns:a16="http://schemas.microsoft.com/office/drawing/2014/main" xmlns="" id="{00000000-0008-0000-0100-0000A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6" name="Rectángulo 1455">
          <a:extLst>
            <a:ext uri="{FF2B5EF4-FFF2-40B4-BE49-F238E27FC236}">
              <a16:creationId xmlns:a16="http://schemas.microsoft.com/office/drawing/2014/main" xmlns="" id="{00000000-0008-0000-0100-0000B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7" name="Rectángulo 1456">
          <a:extLst>
            <a:ext uri="{FF2B5EF4-FFF2-40B4-BE49-F238E27FC236}">
              <a16:creationId xmlns:a16="http://schemas.microsoft.com/office/drawing/2014/main" xmlns="" id="{00000000-0008-0000-0100-0000B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8" name="Rectángulo 1457">
          <a:extLst>
            <a:ext uri="{FF2B5EF4-FFF2-40B4-BE49-F238E27FC236}">
              <a16:creationId xmlns:a16="http://schemas.microsoft.com/office/drawing/2014/main" xmlns="" id="{00000000-0008-0000-0100-0000B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59" name="Rectángulo 1458">
          <a:extLst>
            <a:ext uri="{FF2B5EF4-FFF2-40B4-BE49-F238E27FC236}">
              <a16:creationId xmlns:a16="http://schemas.microsoft.com/office/drawing/2014/main" xmlns="" id="{00000000-0008-0000-0100-0000B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0" name="Rectángulo 1459">
          <a:extLst>
            <a:ext uri="{FF2B5EF4-FFF2-40B4-BE49-F238E27FC236}">
              <a16:creationId xmlns:a16="http://schemas.microsoft.com/office/drawing/2014/main" xmlns="" id="{00000000-0008-0000-0100-0000B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1" name="Rectángulo 1460">
          <a:extLst>
            <a:ext uri="{FF2B5EF4-FFF2-40B4-BE49-F238E27FC236}">
              <a16:creationId xmlns:a16="http://schemas.microsoft.com/office/drawing/2014/main" xmlns="" id="{00000000-0008-0000-0100-0000B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2" name="Rectángulo 1461">
          <a:extLst>
            <a:ext uri="{FF2B5EF4-FFF2-40B4-BE49-F238E27FC236}">
              <a16:creationId xmlns:a16="http://schemas.microsoft.com/office/drawing/2014/main" xmlns="" id="{00000000-0008-0000-0100-0000B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3" name="Rectángulo 1462">
          <a:extLst>
            <a:ext uri="{FF2B5EF4-FFF2-40B4-BE49-F238E27FC236}">
              <a16:creationId xmlns:a16="http://schemas.microsoft.com/office/drawing/2014/main" xmlns="" id="{00000000-0008-0000-0100-0000B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4" name="Rectángulo 1463">
          <a:extLst>
            <a:ext uri="{FF2B5EF4-FFF2-40B4-BE49-F238E27FC236}">
              <a16:creationId xmlns:a16="http://schemas.microsoft.com/office/drawing/2014/main" xmlns="" id="{00000000-0008-0000-0100-0000B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5" name="Rectángulo 1464">
          <a:extLst>
            <a:ext uri="{FF2B5EF4-FFF2-40B4-BE49-F238E27FC236}">
              <a16:creationId xmlns:a16="http://schemas.microsoft.com/office/drawing/2014/main" xmlns="" id="{00000000-0008-0000-0100-0000B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6" name="Rectángulo 1465">
          <a:extLst>
            <a:ext uri="{FF2B5EF4-FFF2-40B4-BE49-F238E27FC236}">
              <a16:creationId xmlns:a16="http://schemas.microsoft.com/office/drawing/2014/main" xmlns="" id="{00000000-0008-0000-0100-0000B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7" name="Rectángulo 1466">
          <a:extLst>
            <a:ext uri="{FF2B5EF4-FFF2-40B4-BE49-F238E27FC236}">
              <a16:creationId xmlns:a16="http://schemas.microsoft.com/office/drawing/2014/main" xmlns="" id="{00000000-0008-0000-0100-0000B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8" name="Rectángulo 1467">
          <a:extLst>
            <a:ext uri="{FF2B5EF4-FFF2-40B4-BE49-F238E27FC236}">
              <a16:creationId xmlns:a16="http://schemas.microsoft.com/office/drawing/2014/main" xmlns="" id="{00000000-0008-0000-0100-0000B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69" name="Rectángulo 1468">
          <a:extLst>
            <a:ext uri="{FF2B5EF4-FFF2-40B4-BE49-F238E27FC236}">
              <a16:creationId xmlns:a16="http://schemas.microsoft.com/office/drawing/2014/main" xmlns="" id="{00000000-0008-0000-0100-0000B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0" name="Rectángulo 1469">
          <a:extLst>
            <a:ext uri="{FF2B5EF4-FFF2-40B4-BE49-F238E27FC236}">
              <a16:creationId xmlns:a16="http://schemas.microsoft.com/office/drawing/2014/main" xmlns="" id="{00000000-0008-0000-0100-0000B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1" name="Rectángulo 1470">
          <a:extLst>
            <a:ext uri="{FF2B5EF4-FFF2-40B4-BE49-F238E27FC236}">
              <a16:creationId xmlns:a16="http://schemas.microsoft.com/office/drawing/2014/main" xmlns="" id="{00000000-0008-0000-0100-0000B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2" name="Rectángulo 1471">
          <a:extLst>
            <a:ext uri="{FF2B5EF4-FFF2-40B4-BE49-F238E27FC236}">
              <a16:creationId xmlns:a16="http://schemas.microsoft.com/office/drawing/2014/main" xmlns="" id="{00000000-0008-0000-0100-0000C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3" name="Rectángulo 1472">
          <a:extLst>
            <a:ext uri="{FF2B5EF4-FFF2-40B4-BE49-F238E27FC236}">
              <a16:creationId xmlns:a16="http://schemas.microsoft.com/office/drawing/2014/main" xmlns="" id="{00000000-0008-0000-0100-0000C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4" name="Rectángulo 1473">
          <a:extLst>
            <a:ext uri="{FF2B5EF4-FFF2-40B4-BE49-F238E27FC236}">
              <a16:creationId xmlns:a16="http://schemas.microsoft.com/office/drawing/2014/main" xmlns="" id="{00000000-0008-0000-0100-0000C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5" name="Rectángulo 1474">
          <a:extLst>
            <a:ext uri="{FF2B5EF4-FFF2-40B4-BE49-F238E27FC236}">
              <a16:creationId xmlns:a16="http://schemas.microsoft.com/office/drawing/2014/main" xmlns="" id="{00000000-0008-0000-0100-0000C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6" name="Rectángulo 1475">
          <a:extLst>
            <a:ext uri="{FF2B5EF4-FFF2-40B4-BE49-F238E27FC236}">
              <a16:creationId xmlns:a16="http://schemas.microsoft.com/office/drawing/2014/main" xmlns="" id="{00000000-0008-0000-0100-0000C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7" name="Rectángulo 1476">
          <a:extLst>
            <a:ext uri="{FF2B5EF4-FFF2-40B4-BE49-F238E27FC236}">
              <a16:creationId xmlns:a16="http://schemas.microsoft.com/office/drawing/2014/main" xmlns="" id="{00000000-0008-0000-0100-0000C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8" name="Rectángulo 1477">
          <a:extLst>
            <a:ext uri="{FF2B5EF4-FFF2-40B4-BE49-F238E27FC236}">
              <a16:creationId xmlns:a16="http://schemas.microsoft.com/office/drawing/2014/main" xmlns="" id="{00000000-0008-0000-0100-0000C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79" name="Rectángulo 1478">
          <a:extLst>
            <a:ext uri="{FF2B5EF4-FFF2-40B4-BE49-F238E27FC236}">
              <a16:creationId xmlns:a16="http://schemas.microsoft.com/office/drawing/2014/main" xmlns="" id="{00000000-0008-0000-0100-0000C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0" name="Rectángulo 1479">
          <a:extLst>
            <a:ext uri="{FF2B5EF4-FFF2-40B4-BE49-F238E27FC236}">
              <a16:creationId xmlns:a16="http://schemas.microsoft.com/office/drawing/2014/main" xmlns="" id="{00000000-0008-0000-0100-0000C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1" name="Rectángulo 1480">
          <a:extLst>
            <a:ext uri="{FF2B5EF4-FFF2-40B4-BE49-F238E27FC236}">
              <a16:creationId xmlns:a16="http://schemas.microsoft.com/office/drawing/2014/main" xmlns="" id="{00000000-0008-0000-0100-0000C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2" name="Rectángulo 1481">
          <a:extLst>
            <a:ext uri="{FF2B5EF4-FFF2-40B4-BE49-F238E27FC236}">
              <a16:creationId xmlns:a16="http://schemas.microsoft.com/office/drawing/2014/main" xmlns="" id="{00000000-0008-0000-0100-0000C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3" name="Rectángulo 1482">
          <a:extLst>
            <a:ext uri="{FF2B5EF4-FFF2-40B4-BE49-F238E27FC236}">
              <a16:creationId xmlns:a16="http://schemas.microsoft.com/office/drawing/2014/main" xmlns="" id="{00000000-0008-0000-0100-0000C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484" name="Rectángulo 1483">
          <a:extLst>
            <a:ext uri="{FF2B5EF4-FFF2-40B4-BE49-F238E27FC236}">
              <a16:creationId xmlns:a16="http://schemas.microsoft.com/office/drawing/2014/main" xmlns="" id="{00000000-0008-0000-0100-0000CC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5" name="Rectángulo 1484">
          <a:extLst>
            <a:ext uri="{FF2B5EF4-FFF2-40B4-BE49-F238E27FC236}">
              <a16:creationId xmlns:a16="http://schemas.microsoft.com/office/drawing/2014/main" xmlns="" id="{00000000-0008-0000-0100-0000C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6" name="Rectángulo 1485">
          <a:extLst>
            <a:ext uri="{FF2B5EF4-FFF2-40B4-BE49-F238E27FC236}">
              <a16:creationId xmlns:a16="http://schemas.microsoft.com/office/drawing/2014/main" xmlns="" id="{00000000-0008-0000-0100-0000C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7" name="Rectángulo 1486">
          <a:extLst>
            <a:ext uri="{FF2B5EF4-FFF2-40B4-BE49-F238E27FC236}">
              <a16:creationId xmlns:a16="http://schemas.microsoft.com/office/drawing/2014/main" xmlns="" id="{00000000-0008-0000-0100-0000C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8" name="Rectángulo 1487">
          <a:extLst>
            <a:ext uri="{FF2B5EF4-FFF2-40B4-BE49-F238E27FC236}">
              <a16:creationId xmlns:a16="http://schemas.microsoft.com/office/drawing/2014/main" xmlns="" id="{00000000-0008-0000-0100-0000D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89" name="Rectángulo 1488">
          <a:extLst>
            <a:ext uri="{FF2B5EF4-FFF2-40B4-BE49-F238E27FC236}">
              <a16:creationId xmlns:a16="http://schemas.microsoft.com/office/drawing/2014/main" xmlns="" id="{00000000-0008-0000-0100-0000D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0" name="Rectángulo 1489">
          <a:extLst>
            <a:ext uri="{FF2B5EF4-FFF2-40B4-BE49-F238E27FC236}">
              <a16:creationId xmlns:a16="http://schemas.microsoft.com/office/drawing/2014/main" xmlns="" id="{00000000-0008-0000-0100-0000D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1" name="Rectángulo 1490">
          <a:extLst>
            <a:ext uri="{FF2B5EF4-FFF2-40B4-BE49-F238E27FC236}">
              <a16:creationId xmlns:a16="http://schemas.microsoft.com/office/drawing/2014/main" xmlns="" id="{00000000-0008-0000-0100-0000D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2" name="Rectángulo 1491">
          <a:extLst>
            <a:ext uri="{FF2B5EF4-FFF2-40B4-BE49-F238E27FC236}">
              <a16:creationId xmlns:a16="http://schemas.microsoft.com/office/drawing/2014/main" xmlns="" id="{00000000-0008-0000-0100-0000D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3" name="Rectángulo 1492">
          <a:extLst>
            <a:ext uri="{FF2B5EF4-FFF2-40B4-BE49-F238E27FC236}">
              <a16:creationId xmlns:a16="http://schemas.microsoft.com/office/drawing/2014/main" xmlns="" id="{00000000-0008-0000-0100-0000D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4" name="Rectángulo 1493">
          <a:extLst>
            <a:ext uri="{FF2B5EF4-FFF2-40B4-BE49-F238E27FC236}">
              <a16:creationId xmlns:a16="http://schemas.microsoft.com/office/drawing/2014/main" xmlns="" id="{00000000-0008-0000-0100-0000D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5" name="Rectángulo 1494">
          <a:extLst>
            <a:ext uri="{FF2B5EF4-FFF2-40B4-BE49-F238E27FC236}">
              <a16:creationId xmlns:a16="http://schemas.microsoft.com/office/drawing/2014/main" xmlns="" id="{00000000-0008-0000-0100-0000D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6" name="Rectángulo 1495">
          <a:extLst>
            <a:ext uri="{FF2B5EF4-FFF2-40B4-BE49-F238E27FC236}">
              <a16:creationId xmlns:a16="http://schemas.microsoft.com/office/drawing/2014/main" xmlns="" id="{00000000-0008-0000-0100-0000D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7" name="Rectángulo 1496">
          <a:extLst>
            <a:ext uri="{FF2B5EF4-FFF2-40B4-BE49-F238E27FC236}">
              <a16:creationId xmlns:a16="http://schemas.microsoft.com/office/drawing/2014/main" xmlns="" id="{00000000-0008-0000-0100-0000D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8" name="Rectángulo 1497">
          <a:extLst>
            <a:ext uri="{FF2B5EF4-FFF2-40B4-BE49-F238E27FC236}">
              <a16:creationId xmlns:a16="http://schemas.microsoft.com/office/drawing/2014/main" xmlns="" id="{00000000-0008-0000-0100-0000D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499" name="Rectángulo 1498">
          <a:extLst>
            <a:ext uri="{FF2B5EF4-FFF2-40B4-BE49-F238E27FC236}">
              <a16:creationId xmlns:a16="http://schemas.microsoft.com/office/drawing/2014/main" xmlns="" id="{00000000-0008-0000-0100-0000D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0" name="Rectángulo 1499">
          <a:extLst>
            <a:ext uri="{FF2B5EF4-FFF2-40B4-BE49-F238E27FC236}">
              <a16:creationId xmlns:a16="http://schemas.microsoft.com/office/drawing/2014/main" xmlns="" id="{00000000-0008-0000-0100-0000D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1" name="Rectángulo 1500">
          <a:extLst>
            <a:ext uri="{FF2B5EF4-FFF2-40B4-BE49-F238E27FC236}">
              <a16:creationId xmlns:a16="http://schemas.microsoft.com/office/drawing/2014/main" xmlns="" id="{00000000-0008-0000-0100-0000D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2" name="Rectángulo 1501">
          <a:extLst>
            <a:ext uri="{FF2B5EF4-FFF2-40B4-BE49-F238E27FC236}">
              <a16:creationId xmlns:a16="http://schemas.microsoft.com/office/drawing/2014/main" xmlns="" id="{00000000-0008-0000-0100-0000D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3" name="Rectángulo 1502">
          <a:extLst>
            <a:ext uri="{FF2B5EF4-FFF2-40B4-BE49-F238E27FC236}">
              <a16:creationId xmlns:a16="http://schemas.microsoft.com/office/drawing/2014/main" xmlns="" id="{00000000-0008-0000-0100-0000D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4" name="Rectángulo 1503">
          <a:extLst>
            <a:ext uri="{FF2B5EF4-FFF2-40B4-BE49-F238E27FC236}">
              <a16:creationId xmlns:a16="http://schemas.microsoft.com/office/drawing/2014/main" xmlns="" id="{00000000-0008-0000-0100-0000E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5" name="Rectángulo 1504">
          <a:extLst>
            <a:ext uri="{FF2B5EF4-FFF2-40B4-BE49-F238E27FC236}">
              <a16:creationId xmlns:a16="http://schemas.microsoft.com/office/drawing/2014/main" xmlns="" id="{00000000-0008-0000-0100-0000E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6" name="Rectángulo 1505">
          <a:extLst>
            <a:ext uri="{FF2B5EF4-FFF2-40B4-BE49-F238E27FC236}">
              <a16:creationId xmlns:a16="http://schemas.microsoft.com/office/drawing/2014/main" xmlns="" id="{00000000-0008-0000-0100-0000E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7" name="Rectángulo 1506">
          <a:extLst>
            <a:ext uri="{FF2B5EF4-FFF2-40B4-BE49-F238E27FC236}">
              <a16:creationId xmlns:a16="http://schemas.microsoft.com/office/drawing/2014/main" xmlns="" id="{00000000-0008-0000-0100-0000E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8" name="Rectángulo 1507">
          <a:extLst>
            <a:ext uri="{FF2B5EF4-FFF2-40B4-BE49-F238E27FC236}">
              <a16:creationId xmlns:a16="http://schemas.microsoft.com/office/drawing/2014/main" xmlns="" id="{00000000-0008-0000-0100-0000E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09" name="Rectángulo 1508">
          <a:extLst>
            <a:ext uri="{FF2B5EF4-FFF2-40B4-BE49-F238E27FC236}">
              <a16:creationId xmlns:a16="http://schemas.microsoft.com/office/drawing/2014/main" xmlns="" id="{00000000-0008-0000-0100-0000E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0" name="Rectángulo 1509">
          <a:extLst>
            <a:ext uri="{FF2B5EF4-FFF2-40B4-BE49-F238E27FC236}">
              <a16:creationId xmlns:a16="http://schemas.microsoft.com/office/drawing/2014/main" xmlns="" id="{00000000-0008-0000-0100-0000E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1" name="Rectángulo 1510">
          <a:extLst>
            <a:ext uri="{FF2B5EF4-FFF2-40B4-BE49-F238E27FC236}">
              <a16:creationId xmlns:a16="http://schemas.microsoft.com/office/drawing/2014/main" xmlns="" id="{00000000-0008-0000-0100-0000E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512" name="Rectángulo 1511">
          <a:extLst>
            <a:ext uri="{FF2B5EF4-FFF2-40B4-BE49-F238E27FC236}">
              <a16:creationId xmlns:a16="http://schemas.microsoft.com/office/drawing/2014/main" xmlns="" id="{00000000-0008-0000-0100-0000E805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3" name="Rectángulo 1512">
          <a:extLst>
            <a:ext uri="{FF2B5EF4-FFF2-40B4-BE49-F238E27FC236}">
              <a16:creationId xmlns:a16="http://schemas.microsoft.com/office/drawing/2014/main" xmlns="" id="{00000000-0008-0000-0100-0000E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4" name="Rectángulo 1513">
          <a:extLst>
            <a:ext uri="{FF2B5EF4-FFF2-40B4-BE49-F238E27FC236}">
              <a16:creationId xmlns:a16="http://schemas.microsoft.com/office/drawing/2014/main" xmlns="" id="{00000000-0008-0000-0100-0000E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5" name="Rectángulo 1514">
          <a:extLst>
            <a:ext uri="{FF2B5EF4-FFF2-40B4-BE49-F238E27FC236}">
              <a16:creationId xmlns:a16="http://schemas.microsoft.com/office/drawing/2014/main" xmlns="" id="{00000000-0008-0000-0100-0000E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6" name="Rectángulo 1515">
          <a:extLst>
            <a:ext uri="{FF2B5EF4-FFF2-40B4-BE49-F238E27FC236}">
              <a16:creationId xmlns:a16="http://schemas.microsoft.com/office/drawing/2014/main" xmlns="" id="{00000000-0008-0000-0100-0000E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7" name="Rectángulo 1516">
          <a:extLst>
            <a:ext uri="{FF2B5EF4-FFF2-40B4-BE49-F238E27FC236}">
              <a16:creationId xmlns:a16="http://schemas.microsoft.com/office/drawing/2014/main" xmlns="" id="{00000000-0008-0000-0100-0000E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8" name="Rectángulo 1517">
          <a:extLst>
            <a:ext uri="{FF2B5EF4-FFF2-40B4-BE49-F238E27FC236}">
              <a16:creationId xmlns:a16="http://schemas.microsoft.com/office/drawing/2014/main" xmlns="" id="{00000000-0008-0000-0100-0000E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19" name="Rectángulo 1518">
          <a:extLst>
            <a:ext uri="{FF2B5EF4-FFF2-40B4-BE49-F238E27FC236}">
              <a16:creationId xmlns:a16="http://schemas.microsoft.com/office/drawing/2014/main" xmlns="" id="{00000000-0008-0000-0100-0000E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0" name="Rectángulo 1519">
          <a:extLst>
            <a:ext uri="{FF2B5EF4-FFF2-40B4-BE49-F238E27FC236}">
              <a16:creationId xmlns:a16="http://schemas.microsoft.com/office/drawing/2014/main" xmlns="" id="{00000000-0008-0000-0100-0000F0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1" name="Rectángulo 1520">
          <a:extLst>
            <a:ext uri="{FF2B5EF4-FFF2-40B4-BE49-F238E27FC236}">
              <a16:creationId xmlns:a16="http://schemas.microsoft.com/office/drawing/2014/main" xmlns="" id="{00000000-0008-0000-0100-0000F1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2" name="Rectángulo 1521">
          <a:extLst>
            <a:ext uri="{FF2B5EF4-FFF2-40B4-BE49-F238E27FC236}">
              <a16:creationId xmlns:a16="http://schemas.microsoft.com/office/drawing/2014/main" xmlns="" id="{00000000-0008-0000-0100-0000F2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3" name="Rectángulo 1522">
          <a:extLst>
            <a:ext uri="{FF2B5EF4-FFF2-40B4-BE49-F238E27FC236}">
              <a16:creationId xmlns:a16="http://schemas.microsoft.com/office/drawing/2014/main" xmlns="" id="{00000000-0008-0000-0100-0000F3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4" name="Rectángulo 1523">
          <a:extLst>
            <a:ext uri="{FF2B5EF4-FFF2-40B4-BE49-F238E27FC236}">
              <a16:creationId xmlns:a16="http://schemas.microsoft.com/office/drawing/2014/main" xmlns="" id="{00000000-0008-0000-0100-0000F4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5" name="Rectángulo 1524">
          <a:extLst>
            <a:ext uri="{FF2B5EF4-FFF2-40B4-BE49-F238E27FC236}">
              <a16:creationId xmlns:a16="http://schemas.microsoft.com/office/drawing/2014/main" xmlns="" id="{00000000-0008-0000-0100-0000F5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6" name="Rectángulo 1525">
          <a:extLst>
            <a:ext uri="{FF2B5EF4-FFF2-40B4-BE49-F238E27FC236}">
              <a16:creationId xmlns:a16="http://schemas.microsoft.com/office/drawing/2014/main" xmlns="" id="{00000000-0008-0000-0100-0000F6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7" name="Rectángulo 1526">
          <a:extLst>
            <a:ext uri="{FF2B5EF4-FFF2-40B4-BE49-F238E27FC236}">
              <a16:creationId xmlns:a16="http://schemas.microsoft.com/office/drawing/2014/main" xmlns="" id="{00000000-0008-0000-0100-0000F7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8" name="Rectángulo 1527">
          <a:extLst>
            <a:ext uri="{FF2B5EF4-FFF2-40B4-BE49-F238E27FC236}">
              <a16:creationId xmlns:a16="http://schemas.microsoft.com/office/drawing/2014/main" xmlns="" id="{00000000-0008-0000-0100-0000F8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29" name="Rectángulo 1528">
          <a:extLst>
            <a:ext uri="{FF2B5EF4-FFF2-40B4-BE49-F238E27FC236}">
              <a16:creationId xmlns:a16="http://schemas.microsoft.com/office/drawing/2014/main" xmlns="" id="{00000000-0008-0000-0100-0000F9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0" name="Rectángulo 1529">
          <a:extLst>
            <a:ext uri="{FF2B5EF4-FFF2-40B4-BE49-F238E27FC236}">
              <a16:creationId xmlns:a16="http://schemas.microsoft.com/office/drawing/2014/main" xmlns="" id="{00000000-0008-0000-0100-0000FA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1" name="Rectángulo 1530">
          <a:extLst>
            <a:ext uri="{FF2B5EF4-FFF2-40B4-BE49-F238E27FC236}">
              <a16:creationId xmlns:a16="http://schemas.microsoft.com/office/drawing/2014/main" xmlns="" id="{00000000-0008-0000-0100-0000FB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2" name="Rectángulo 1531">
          <a:extLst>
            <a:ext uri="{FF2B5EF4-FFF2-40B4-BE49-F238E27FC236}">
              <a16:creationId xmlns:a16="http://schemas.microsoft.com/office/drawing/2014/main" xmlns="" id="{00000000-0008-0000-0100-0000FC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3" name="Rectángulo 1532">
          <a:extLst>
            <a:ext uri="{FF2B5EF4-FFF2-40B4-BE49-F238E27FC236}">
              <a16:creationId xmlns:a16="http://schemas.microsoft.com/office/drawing/2014/main" xmlns="" id="{00000000-0008-0000-0100-0000FD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4" name="Rectángulo 1533">
          <a:extLst>
            <a:ext uri="{FF2B5EF4-FFF2-40B4-BE49-F238E27FC236}">
              <a16:creationId xmlns:a16="http://schemas.microsoft.com/office/drawing/2014/main" xmlns="" id="{00000000-0008-0000-0100-0000FE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5" name="Rectángulo 1534">
          <a:extLst>
            <a:ext uri="{FF2B5EF4-FFF2-40B4-BE49-F238E27FC236}">
              <a16:creationId xmlns:a16="http://schemas.microsoft.com/office/drawing/2014/main" xmlns="" id="{00000000-0008-0000-0100-0000FF05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6" name="Rectángulo 1535">
          <a:extLst>
            <a:ext uri="{FF2B5EF4-FFF2-40B4-BE49-F238E27FC236}">
              <a16:creationId xmlns:a16="http://schemas.microsoft.com/office/drawing/2014/main" xmlns="" id="{00000000-0008-0000-0100-00000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7" name="Rectángulo 1536">
          <a:extLst>
            <a:ext uri="{FF2B5EF4-FFF2-40B4-BE49-F238E27FC236}">
              <a16:creationId xmlns:a16="http://schemas.microsoft.com/office/drawing/2014/main" xmlns="" id="{00000000-0008-0000-0100-00000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38" name="Rectángulo 1537">
          <a:extLst>
            <a:ext uri="{FF2B5EF4-FFF2-40B4-BE49-F238E27FC236}">
              <a16:creationId xmlns:a16="http://schemas.microsoft.com/office/drawing/2014/main" xmlns="" id="{00000000-0008-0000-0100-00000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539" name="Rectángulo 1538">
          <a:extLst>
            <a:ext uri="{FF2B5EF4-FFF2-40B4-BE49-F238E27FC236}">
              <a16:creationId xmlns:a16="http://schemas.microsoft.com/office/drawing/2014/main" xmlns="" id="{00000000-0008-0000-0100-00000306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0" name="Rectángulo 1539">
          <a:extLst>
            <a:ext uri="{FF2B5EF4-FFF2-40B4-BE49-F238E27FC236}">
              <a16:creationId xmlns:a16="http://schemas.microsoft.com/office/drawing/2014/main" xmlns="" id="{00000000-0008-0000-0100-00000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1" name="Rectángulo 1540">
          <a:extLst>
            <a:ext uri="{FF2B5EF4-FFF2-40B4-BE49-F238E27FC236}">
              <a16:creationId xmlns:a16="http://schemas.microsoft.com/office/drawing/2014/main" xmlns="" id="{00000000-0008-0000-0100-00000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2" name="Rectángulo 1541">
          <a:extLst>
            <a:ext uri="{FF2B5EF4-FFF2-40B4-BE49-F238E27FC236}">
              <a16:creationId xmlns:a16="http://schemas.microsoft.com/office/drawing/2014/main" xmlns="" id="{00000000-0008-0000-0100-00000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3" name="Rectángulo 1542">
          <a:extLst>
            <a:ext uri="{FF2B5EF4-FFF2-40B4-BE49-F238E27FC236}">
              <a16:creationId xmlns:a16="http://schemas.microsoft.com/office/drawing/2014/main" xmlns="" id="{00000000-0008-0000-0100-00000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4" name="Rectángulo 1543">
          <a:extLst>
            <a:ext uri="{FF2B5EF4-FFF2-40B4-BE49-F238E27FC236}">
              <a16:creationId xmlns:a16="http://schemas.microsoft.com/office/drawing/2014/main" xmlns="" id="{00000000-0008-0000-0100-00000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5" name="Rectángulo 1544">
          <a:extLst>
            <a:ext uri="{FF2B5EF4-FFF2-40B4-BE49-F238E27FC236}">
              <a16:creationId xmlns:a16="http://schemas.microsoft.com/office/drawing/2014/main" xmlns="" id="{00000000-0008-0000-0100-00000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6" name="Rectángulo 1545">
          <a:extLst>
            <a:ext uri="{FF2B5EF4-FFF2-40B4-BE49-F238E27FC236}">
              <a16:creationId xmlns:a16="http://schemas.microsoft.com/office/drawing/2014/main" xmlns="" id="{00000000-0008-0000-0100-00000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7" name="Rectángulo 1546">
          <a:extLst>
            <a:ext uri="{FF2B5EF4-FFF2-40B4-BE49-F238E27FC236}">
              <a16:creationId xmlns:a16="http://schemas.microsoft.com/office/drawing/2014/main" xmlns="" id="{00000000-0008-0000-0100-00000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8" name="Rectángulo 1547">
          <a:extLst>
            <a:ext uri="{FF2B5EF4-FFF2-40B4-BE49-F238E27FC236}">
              <a16:creationId xmlns:a16="http://schemas.microsoft.com/office/drawing/2014/main" xmlns="" id="{00000000-0008-0000-0100-00000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49" name="Rectángulo 1548">
          <a:extLst>
            <a:ext uri="{FF2B5EF4-FFF2-40B4-BE49-F238E27FC236}">
              <a16:creationId xmlns:a16="http://schemas.microsoft.com/office/drawing/2014/main" xmlns="" id="{00000000-0008-0000-0100-00000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0" name="Rectángulo 1549">
          <a:extLst>
            <a:ext uri="{FF2B5EF4-FFF2-40B4-BE49-F238E27FC236}">
              <a16:creationId xmlns:a16="http://schemas.microsoft.com/office/drawing/2014/main" xmlns="" id="{00000000-0008-0000-0100-00000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1" name="Rectángulo 1550">
          <a:extLst>
            <a:ext uri="{FF2B5EF4-FFF2-40B4-BE49-F238E27FC236}">
              <a16:creationId xmlns:a16="http://schemas.microsoft.com/office/drawing/2014/main" xmlns="" id="{00000000-0008-0000-0100-00000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2" name="Rectángulo 1551">
          <a:extLst>
            <a:ext uri="{FF2B5EF4-FFF2-40B4-BE49-F238E27FC236}">
              <a16:creationId xmlns:a16="http://schemas.microsoft.com/office/drawing/2014/main" xmlns="" id="{00000000-0008-0000-0100-00001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3" name="Rectángulo 1552">
          <a:extLst>
            <a:ext uri="{FF2B5EF4-FFF2-40B4-BE49-F238E27FC236}">
              <a16:creationId xmlns:a16="http://schemas.microsoft.com/office/drawing/2014/main" xmlns="" id="{00000000-0008-0000-0100-00001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4" name="Rectángulo 1553">
          <a:extLst>
            <a:ext uri="{FF2B5EF4-FFF2-40B4-BE49-F238E27FC236}">
              <a16:creationId xmlns:a16="http://schemas.microsoft.com/office/drawing/2014/main" xmlns="" id="{00000000-0008-0000-0100-00001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5" name="Rectángulo 1554">
          <a:extLst>
            <a:ext uri="{FF2B5EF4-FFF2-40B4-BE49-F238E27FC236}">
              <a16:creationId xmlns:a16="http://schemas.microsoft.com/office/drawing/2014/main" xmlns="" id="{00000000-0008-0000-0100-00001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6" name="Rectángulo 1555">
          <a:extLst>
            <a:ext uri="{FF2B5EF4-FFF2-40B4-BE49-F238E27FC236}">
              <a16:creationId xmlns:a16="http://schemas.microsoft.com/office/drawing/2014/main" xmlns="" id="{00000000-0008-0000-0100-00001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7" name="Rectángulo 1556">
          <a:extLst>
            <a:ext uri="{FF2B5EF4-FFF2-40B4-BE49-F238E27FC236}">
              <a16:creationId xmlns:a16="http://schemas.microsoft.com/office/drawing/2014/main" xmlns="" id="{00000000-0008-0000-0100-00001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8" name="Rectángulo 1557">
          <a:extLst>
            <a:ext uri="{FF2B5EF4-FFF2-40B4-BE49-F238E27FC236}">
              <a16:creationId xmlns:a16="http://schemas.microsoft.com/office/drawing/2014/main" xmlns="" id="{00000000-0008-0000-0100-00001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59" name="Rectángulo 1558">
          <a:extLst>
            <a:ext uri="{FF2B5EF4-FFF2-40B4-BE49-F238E27FC236}">
              <a16:creationId xmlns:a16="http://schemas.microsoft.com/office/drawing/2014/main" xmlns="" id="{00000000-0008-0000-0100-00001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0" name="Rectángulo 1559">
          <a:extLst>
            <a:ext uri="{FF2B5EF4-FFF2-40B4-BE49-F238E27FC236}">
              <a16:creationId xmlns:a16="http://schemas.microsoft.com/office/drawing/2014/main" xmlns="" id="{00000000-0008-0000-0100-00001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1" name="Rectángulo 1560">
          <a:extLst>
            <a:ext uri="{FF2B5EF4-FFF2-40B4-BE49-F238E27FC236}">
              <a16:creationId xmlns:a16="http://schemas.microsoft.com/office/drawing/2014/main" xmlns="" id="{00000000-0008-0000-0100-00001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2" name="Rectángulo 1561">
          <a:extLst>
            <a:ext uri="{FF2B5EF4-FFF2-40B4-BE49-F238E27FC236}">
              <a16:creationId xmlns:a16="http://schemas.microsoft.com/office/drawing/2014/main" xmlns="" id="{00000000-0008-0000-0100-00001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3" name="Rectángulo 1562">
          <a:extLst>
            <a:ext uri="{FF2B5EF4-FFF2-40B4-BE49-F238E27FC236}">
              <a16:creationId xmlns:a16="http://schemas.microsoft.com/office/drawing/2014/main" xmlns="" id="{00000000-0008-0000-0100-00001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4" name="Rectángulo 1563">
          <a:extLst>
            <a:ext uri="{FF2B5EF4-FFF2-40B4-BE49-F238E27FC236}">
              <a16:creationId xmlns:a16="http://schemas.microsoft.com/office/drawing/2014/main" xmlns="" id="{00000000-0008-0000-0100-00001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5" name="Rectángulo 1564">
          <a:extLst>
            <a:ext uri="{FF2B5EF4-FFF2-40B4-BE49-F238E27FC236}">
              <a16:creationId xmlns:a16="http://schemas.microsoft.com/office/drawing/2014/main" xmlns="" id="{00000000-0008-0000-0100-00001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566" name="Rectángulo 1565">
          <a:extLst>
            <a:ext uri="{FF2B5EF4-FFF2-40B4-BE49-F238E27FC236}">
              <a16:creationId xmlns:a16="http://schemas.microsoft.com/office/drawing/2014/main" xmlns="" id="{00000000-0008-0000-0100-00001E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7" name="Rectángulo 1566">
          <a:extLst>
            <a:ext uri="{FF2B5EF4-FFF2-40B4-BE49-F238E27FC236}">
              <a16:creationId xmlns:a16="http://schemas.microsoft.com/office/drawing/2014/main" xmlns="" id="{00000000-0008-0000-0100-00001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8" name="Rectángulo 1567">
          <a:extLst>
            <a:ext uri="{FF2B5EF4-FFF2-40B4-BE49-F238E27FC236}">
              <a16:creationId xmlns:a16="http://schemas.microsoft.com/office/drawing/2014/main" xmlns="" id="{00000000-0008-0000-0100-00002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69" name="Rectángulo 1568">
          <a:extLst>
            <a:ext uri="{FF2B5EF4-FFF2-40B4-BE49-F238E27FC236}">
              <a16:creationId xmlns:a16="http://schemas.microsoft.com/office/drawing/2014/main" xmlns="" id="{00000000-0008-0000-0100-00002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0" name="Rectángulo 1569">
          <a:extLst>
            <a:ext uri="{FF2B5EF4-FFF2-40B4-BE49-F238E27FC236}">
              <a16:creationId xmlns:a16="http://schemas.microsoft.com/office/drawing/2014/main" xmlns="" id="{00000000-0008-0000-0100-00002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1" name="Rectángulo 1570">
          <a:extLst>
            <a:ext uri="{FF2B5EF4-FFF2-40B4-BE49-F238E27FC236}">
              <a16:creationId xmlns:a16="http://schemas.microsoft.com/office/drawing/2014/main" xmlns="" id="{00000000-0008-0000-0100-00002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2" name="Rectángulo 1571">
          <a:extLst>
            <a:ext uri="{FF2B5EF4-FFF2-40B4-BE49-F238E27FC236}">
              <a16:creationId xmlns:a16="http://schemas.microsoft.com/office/drawing/2014/main" xmlns="" id="{00000000-0008-0000-0100-00002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3" name="Rectángulo 1572">
          <a:extLst>
            <a:ext uri="{FF2B5EF4-FFF2-40B4-BE49-F238E27FC236}">
              <a16:creationId xmlns:a16="http://schemas.microsoft.com/office/drawing/2014/main" xmlns="" id="{00000000-0008-0000-0100-00002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4" name="Rectángulo 1573">
          <a:extLst>
            <a:ext uri="{FF2B5EF4-FFF2-40B4-BE49-F238E27FC236}">
              <a16:creationId xmlns:a16="http://schemas.microsoft.com/office/drawing/2014/main" xmlns="" id="{00000000-0008-0000-0100-00002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5" name="Rectángulo 1574">
          <a:extLst>
            <a:ext uri="{FF2B5EF4-FFF2-40B4-BE49-F238E27FC236}">
              <a16:creationId xmlns:a16="http://schemas.microsoft.com/office/drawing/2014/main" xmlns="" id="{00000000-0008-0000-0100-00002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6" name="Rectángulo 1575">
          <a:extLst>
            <a:ext uri="{FF2B5EF4-FFF2-40B4-BE49-F238E27FC236}">
              <a16:creationId xmlns:a16="http://schemas.microsoft.com/office/drawing/2014/main" xmlns="" id="{00000000-0008-0000-0100-00002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7" name="Rectángulo 1576">
          <a:extLst>
            <a:ext uri="{FF2B5EF4-FFF2-40B4-BE49-F238E27FC236}">
              <a16:creationId xmlns:a16="http://schemas.microsoft.com/office/drawing/2014/main" xmlns="" id="{00000000-0008-0000-0100-00002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8" name="Rectángulo 1577">
          <a:extLst>
            <a:ext uri="{FF2B5EF4-FFF2-40B4-BE49-F238E27FC236}">
              <a16:creationId xmlns:a16="http://schemas.microsoft.com/office/drawing/2014/main" xmlns="" id="{00000000-0008-0000-0100-00002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79" name="Rectángulo 1578">
          <a:extLst>
            <a:ext uri="{FF2B5EF4-FFF2-40B4-BE49-F238E27FC236}">
              <a16:creationId xmlns:a16="http://schemas.microsoft.com/office/drawing/2014/main" xmlns="" id="{00000000-0008-0000-0100-00002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0" name="Rectángulo 1579">
          <a:extLst>
            <a:ext uri="{FF2B5EF4-FFF2-40B4-BE49-F238E27FC236}">
              <a16:creationId xmlns:a16="http://schemas.microsoft.com/office/drawing/2014/main" xmlns="" id="{00000000-0008-0000-0100-00002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1" name="Rectángulo 1580">
          <a:extLst>
            <a:ext uri="{FF2B5EF4-FFF2-40B4-BE49-F238E27FC236}">
              <a16:creationId xmlns:a16="http://schemas.microsoft.com/office/drawing/2014/main" xmlns="" id="{00000000-0008-0000-0100-00002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2" name="Rectángulo 1581">
          <a:extLst>
            <a:ext uri="{FF2B5EF4-FFF2-40B4-BE49-F238E27FC236}">
              <a16:creationId xmlns:a16="http://schemas.microsoft.com/office/drawing/2014/main" xmlns="" id="{00000000-0008-0000-0100-00002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3" name="Rectángulo 1582">
          <a:extLst>
            <a:ext uri="{FF2B5EF4-FFF2-40B4-BE49-F238E27FC236}">
              <a16:creationId xmlns:a16="http://schemas.microsoft.com/office/drawing/2014/main" xmlns="" id="{00000000-0008-0000-0100-00002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4" name="Rectángulo 1583">
          <a:extLst>
            <a:ext uri="{FF2B5EF4-FFF2-40B4-BE49-F238E27FC236}">
              <a16:creationId xmlns:a16="http://schemas.microsoft.com/office/drawing/2014/main" xmlns="" id="{00000000-0008-0000-0100-00003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5" name="Rectángulo 1584">
          <a:extLst>
            <a:ext uri="{FF2B5EF4-FFF2-40B4-BE49-F238E27FC236}">
              <a16:creationId xmlns:a16="http://schemas.microsoft.com/office/drawing/2014/main" xmlns="" id="{00000000-0008-0000-0100-00003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6" name="Rectángulo 1585">
          <a:extLst>
            <a:ext uri="{FF2B5EF4-FFF2-40B4-BE49-F238E27FC236}">
              <a16:creationId xmlns:a16="http://schemas.microsoft.com/office/drawing/2014/main" xmlns="" id="{00000000-0008-0000-0100-00003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7" name="Rectángulo 1586">
          <a:extLst>
            <a:ext uri="{FF2B5EF4-FFF2-40B4-BE49-F238E27FC236}">
              <a16:creationId xmlns:a16="http://schemas.microsoft.com/office/drawing/2014/main" xmlns="" id="{00000000-0008-0000-0100-00003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8" name="Rectángulo 1587">
          <a:extLst>
            <a:ext uri="{FF2B5EF4-FFF2-40B4-BE49-F238E27FC236}">
              <a16:creationId xmlns:a16="http://schemas.microsoft.com/office/drawing/2014/main" xmlns="" id="{00000000-0008-0000-0100-00003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89" name="Rectángulo 1588">
          <a:extLst>
            <a:ext uri="{FF2B5EF4-FFF2-40B4-BE49-F238E27FC236}">
              <a16:creationId xmlns:a16="http://schemas.microsoft.com/office/drawing/2014/main" xmlns="" id="{00000000-0008-0000-0100-00003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0" name="Rectángulo 1589">
          <a:extLst>
            <a:ext uri="{FF2B5EF4-FFF2-40B4-BE49-F238E27FC236}">
              <a16:creationId xmlns:a16="http://schemas.microsoft.com/office/drawing/2014/main" xmlns="" id="{00000000-0008-0000-0100-00003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1" name="Rectángulo 1590">
          <a:extLst>
            <a:ext uri="{FF2B5EF4-FFF2-40B4-BE49-F238E27FC236}">
              <a16:creationId xmlns:a16="http://schemas.microsoft.com/office/drawing/2014/main" xmlns="" id="{00000000-0008-0000-0100-00003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2" name="Rectángulo 1591">
          <a:extLst>
            <a:ext uri="{FF2B5EF4-FFF2-40B4-BE49-F238E27FC236}">
              <a16:creationId xmlns:a16="http://schemas.microsoft.com/office/drawing/2014/main" xmlns="" id="{00000000-0008-0000-0100-00003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3" name="Rectángulo 1592">
          <a:extLst>
            <a:ext uri="{FF2B5EF4-FFF2-40B4-BE49-F238E27FC236}">
              <a16:creationId xmlns:a16="http://schemas.microsoft.com/office/drawing/2014/main" xmlns="" id="{00000000-0008-0000-0100-00003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4" name="Rectángulo 1593">
          <a:extLst>
            <a:ext uri="{FF2B5EF4-FFF2-40B4-BE49-F238E27FC236}">
              <a16:creationId xmlns:a16="http://schemas.microsoft.com/office/drawing/2014/main" xmlns="" id="{00000000-0008-0000-0100-00003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5" name="Rectángulo 1594">
          <a:extLst>
            <a:ext uri="{FF2B5EF4-FFF2-40B4-BE49-F238E27FC236}">
              <a16:creationId xmlns:a16="http://schemas.microsoft.com/office/drawing/2014/main" xmlns="" id="{00000000-0008-0000-0100-00003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6" name="Rectángulo 1595">
          <a:extLst>
            <a:ext uri="{FF2B5EF4-FFF2-40B4-BE49-F238E27FC236}">
              <a16:creationId xmlns:a16="http://schemas.microsoft.com/office/drawing/2014/main" xmlns="" id="{00000000-0008-0000-0100-00003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7" name="Rectángulo 1596">
          <a:extLst>
            <a:ext uri="{FF2B5EF4-FFF2-40B4-BE49-F238E27FC236}">
              <a16:creationId xmlns:a16="http://schemas.microsoft.com/office/drawing/2014/main" xmlns="" id="{00000000-0008-0000-0100-00003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8" name="Rectángulo 1597">
          <a:extLst>
            <a:ext uri="{FF2B5EF4-FFF2-40B4-BE49-F238E27FC236}">
              <a16:creationId xmlns:a16="http://schemas.microsoft.com/office/drawing/2014/main" xmlns="" id="{00000000-0008-0000-0100-00003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599" name="Rectángulo 1598">
          <a:extLst>
            <a:ext uri="{FF2B5EF4-FFF2-40B4-BE49-F238E27FC236}">
              <a16:creationId xmlns:a16="http://schemas.microsoft.com/office/drawing/2014/main" xmlns="" id="{00000000-0008-0000-0100-00003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0" name="Rectángulo 1599">
          <a:extLst>
            <a:ext uri="{FF2B5EF4-FFF2-40B4-BE49-F238E27FC236}">
              <a16:creationId xmlns:a16="http://schemas.microsoft.com/office/drawing/2014/main" xmlns="" id="{00000000-0008-0000-0100-00004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1" name="Rectángulo 1600">
          <a:extLst>
            <a:ext uri="{FF2B5EF4-FFF2-40B4-BE49-F238E27FC236}">
              <a16:creationId xmlns:a16="http://schemas.microsoft.com/office/drawing/2014/main" xmlns="" id="{00000000-0008-0000-0100-00004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2" name="Rectángulo 1601">
          <a:extLst>
            <a:ext uri="{FF2B5EF4-FFF2-40B4-BE49-F238E27FC236}">
              <a16:creationId xmlns:a16="http://schemas.microsoft.com/office/drawing/2014/main" xmlns="" id="{00000000-0008-0000-0100-00004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3" name="Rectángulo 1602">
          <a:extLst>
            <a:ext uri="{FF2B5EF4-FFF2-40B4-BE49-F238E27FC236}">
              <a16:creationId xmlns:a16="http://schemas.microsoft.com/office/drawing/2014/main" xmlns="" id="{00000000-0008-0000-0100-00004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4" name="Rectángulo 1603">
          <a:extLst>
            <a:ext uri="{FF2B5EF4-FFF2-40B4-BE49-F238E27FC236}">
              <a16:creationId xmlns:a16="http://schemas.microsoft.com/office/drawing/2014/main" xmlns="" id="{00000000-0008-0000-0100-00004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5" name="Rectángulo 1604">
          <a:extLst>
            <a:ext uri="{FF2B5EF4-FFF2-40B4-BE49-F238E27FC236}">
              <a16:creationId xmlns:a16="http://schemas.microsoft.com/office/drawing/2014/main" xmlns="" id="{00000000-0008-0000-0100-00004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6" name="Rectángulo 1605">
          <a:extLst>
            <a:ext uri="{FF2B5EF4-FFF2-40B4-BE49-F238E27FC236}">
              <a16:creationId xmlns:a16="http://schemas.microsoft.com/office/drawing/2014/main" xmlns="" id="{00000000-0008-0000-0100-00004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7" name="Rectángulo 1606">
          <a:extLst>
            <a:ext uri="{FF2B5EF4-FFF2-40B4-BE49-F238E27FC236}">
              <a16:creationId xmlns:a16="http://schemas.microsoft.com/office/drawing/2014/main" xmlns="" id="{00000000-0008-0000-0100-00004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8" name="Rectángulo 1607">
          <a:extLst>
            <a:ext uri="{FF2B5EF4-FFF2-40B4-BE49-F238E27FC236}">
              <a16:creationId xmlns:a16="http://schemas.microsoft.com/office/drawing/2014/main" xmlns="" id="{00000000-0008-0000-0100-00004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09" name="Rectángulo 1608">
          <a:extLst>
            <a:ext uri="{FF2B5EF4-FFF2-40B4-BE49-F238E27FC236}">
              <a16:creationId xmlns:a16="http://schemas.microsoft.com/office/drawing/2014/main" xmlns="" id="{00000000-0008-0000-0100-00004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0" name="Rectángulo 1609">
          <a:extLst>
            <a:ext uri="{FF2B5EF4-FFF2-40B4-BE49-F238E27FC236}">
              <a16:creationId xmlns:a16="http://schemas.microsoft.com/office/drawing/2014/main" xmlns="" id="{00000000-0008-0000-0100-00004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1" name="Rectángulo 1610">
          <a:extLst>
            <a:ext uri="{FF2B5EF4-FFF2-40B4-BE49-F238E27FC236}">
              <a16:creationId xmlns:a16="http://schemas.microsoft.com/office/drawing/2014/main" xmlns="" id="{00000000-0008-0000-0100-00004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612" name="Rectángulo 1611">
          <a:extLst>
            <a:ext uri="{FF2B5EF4-FFF2-40B4-BE49-F238E27FC236}">
              <a16:creationId xmlns:a16="http://schemas.microsoft.com/office/drawing/2014/main" xmlns="" id="{00000000-0008-0000-0100-00004C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3" name="Rectángulo 1612">
          <a:extLst>
            <a:ext uri="{FF2B5EF4-FFF2-40B4-BE49-F238E27FC236}">
              <a16:creationId xmlns:a16="http://schemas.microsoft.com/office/drawing/2014/main" xmlns="" id="{00000000-0008-0000-0100-00004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4" name="Rectángulo 1613">
          <a:extLst>
            <a:ext uri="{FF2B5EF4-FFF2-40B4-BE49-F238E27FC236}">
              <a16:creationId xmlns:a16="http://schemas.microsoft.com/office/drawing/2014/main" xmlns="" id="{00000000-0008-0000-0100-00004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5" name="Rectángulo 1614">
          <a:extLst>
            <a:ext uri="{FF2B5EF4-FFF2-40B4-BE49-F238E27FC236}">
              <a16:creationId xmlns:a16="http://schemas.microsoft.com/office/drawing/2014/main" xmlns="" id="{00000000-0008-0000-0100-00004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6" name="Rectángulo 1615">
          <a:extLst>
            <a:ext uri="{FF2B5EF4-FFF2-40B4-BE49-F238E27FC236}">
              <a16:creationId xmlns:a16="http://schemas.microsoft.com/office/drawing/2014/main" xmlns="" id="{00000000-0008-0000-0100-00005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7" name="Rectángulo 1616">
          <a:extLst>
            <a:ext uri="{FF2B5EF4-FFF2-40B4-BE49-F238E27FC236}">
              <a16:creationId xmlns:a16="http://schemas.microsoft.com/office/drawing/2014/main" xmlns="" id="{00000000-0008-0000-0100-00005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8" name="Rectángulo 1617">
          <a:extLst>
            <a:ext uri="{FF2B5EF4-FFF2-40B4-BE49-F238E27FC236}">
              <a16:creationId xmlns:a16="http://schemas.microsoft.com/office/drawing/2014/main" xmlns="" id="{00000000-0008-0000-0100-00005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19" name="Rectángulo 1618">
          <a:extLst>
            <a:ext uri="{FF2B5EF4-FFF2-40B4-BE49-F238E27FC236}">
              <a16:creationId xmlns:a16="http://schemas.microsoft.com/office/drawing/2014/main" xmlns="" id="{00000000-0008-0000-0100-00005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0" name="Rectángulo 1619">
          <a:extLst>
            <a:ext uri="{FF2B5EF4-FFF2-40B4-BE49-F238E27FC236}">
              <a16:creationId xmlns:a16="http://schemas.microsoft.com/office/drawing/2014/main" xmlns="" id="{00000000-0008-0000-0100-00005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1" name="Rectángulo 1620">
          <a:extLst>
            <a:ext uri="{FF2B5EF4-FFF2-40B4-BE49-F238E27FC236}">
              <a16:creationId xmlns:a16="http://schemas.microsoft.com/office/drawing/2014/main" xmlns="" id="{00000000-0008-0000-0100-00005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2" name="Rectángulo 1621">
          <a:extLst>
            <a:ext uri="{FF2B5EF4-FFF2-40B4-BE49-F238E27FC236}">
              <a16:creationId xmlns:a16="http://schemas.microsoft.com/office/drawing/2014/main" xmlns="" id="{00000000-0008-0000-0100-00005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3" name="Rectángulo 1622">
          <a:extLst>
            <a:ext uri="{FF2B5EF4-FFF2-40B4-BE49-F238E27FC236}">
              <a16:creationId xmlns:a16="http://schemas.microsoft.com/office/drawing/2014/main" xmlns="" id="{00000000-0008-0000-0100-00005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4" name="Rectángulo 1623">
          <a:extLst>
            <a:ext uri="{FF2B5EF4-FFF2-40B4-BE49-F238E27FC236}">
              <a16:creationId xmlns:a16="http://schemas.microsoft.com/office/drawing/2014/main" xmlns="" id="{00000000-0008-0000-0100-00005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5" name="Rectángulo 1624">
          <a:extLst>
            <a:ext uri="{FF2B5EF4-FFF2-40B4-BE49-F238E27FC236}">
              <a16:creationId xmlns:a16="http://schemas.microsoft.com/office/drawing/2014/main" xmlns="" id="{00000000-0008-0000-0100-00005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6" name="Rectángulo 1625">
          <a:extLst>
            <a:ext uri="{FF2B5EF4-FFF2-40B4-BE49-F238E27FC236}">
              <a16:creationId xmlns:a16="http://schemas.microsoft.com/office/drawing/2014/main" xmlns="" id="{00000000-0008-0000-0100-00005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7" name="Rectángulo 1626">
          <a:extLst>
            <a:ext uri="{FF2B5EF4-FFF2-40B4-BE49-F238E27FC236}">
              <a16:creationId xmlns:a16="http://schemas.microsoft.com/office/drawing/2014/main" xmlns="" id="{00000000-0008-0000-0100-00005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8" name="Rectángulo 1627">
          <a:extLst>
            <a:ext uri="{FF2B5EF4-FFF2-40B4-BE49-F238E27FC236}">
              <a16:creationId xmlns:a16="http://schemas.microsoft.com/office/drawing/2014/main" xmlns="" id="{00000000-0008-0000-0100-00005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29" name="Rectángulo 1628">
          <a:extLst>
            <a:ext uri="{FF2B5EF4-FFF2-40B4-BE49-F238E27FC236}">
              <a16:creationId xmlns:a16="http://schemas.microsoft.com/office/drawing/2014/main" xmlns="" id="{00000000-0008-0000-0100-00005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0" name="Rectángulo 1629">
          <a:extLst>
            <a:ext uri="{FF2B5EF4-FFF2-40B4-BE49-F238E27FC236}">
              <a16:creationId xmlns:a16="http://schemas.microsoft.com/office/drawing/2014/main" xmlns="" id="{00000000-0008-0000-0100-00005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1" name="Rectángulo 1630">
          <a:extLst>
            <a:ext uri="{FF2B5EF4-FFF2-40B4-BE49-F238E27FC236}">
              <a16:creationId xmlns:a16="http://schemas.microsoft.com/office/drawing/2014/main" xmlns="" id="{00000000-0008-0000-0100-00005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2" name="Rectángulo 1631">
          <a:extLst>
            <a:ext uri="{FF2B5EF4-FFF2-40B4-BE49-F238E27FC236}">
              <a16:creationId xmlns:a16="http://schemas.microsoft.com/office/drawing/2014/main" xmlns="" id="{00000000-0008-0000-0100-00006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3" name="Rectángulo 1632">
          <a:extLst>
            <a:ext uri="{FF2B5EF4-FFF2-40B4-BE49-F238E27FC236}">
              <a16:creationId xmlns:a16="http://schemas.microsoft.com/office/drawing/2014/main" xmlns="" id="{00000000-0008-0000-0100-00006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4" name="Rectángulo 1633">
          <a:extLst>
            <a:ext uri="{FF2B5EF4-FFF2-40B4-BE49-F238E27FC236}">
              <a16:creationId xmlns:a16="http://schemas.microsoft.com/office/drawing/2014/main" xmlns="" id="{00000000-0008-0000-0100-00006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5" name="Rectángulo 1634">
          <a:extLst>
            <a:ext uri="{FF2B5EF4-FFF2-40B4-BE49-F238E27FC236}">
              <a16:creationId xmlns:a16="http://schemas.microsoft.com/office/drawing/2014/main" xmlns="" id="{00000000-0008-0000-0100-00006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6" name="Rectángulo 1635">
          <a:extLst>
            <a:ext uri="{FF2B5EF4-FFF2-40B4-BE49-F238E27FC236}">
              <a16:creationId xmlns:a16="http://schemas.microsoft.com/office/drawing/2014/main" xmlns="" id="{00000000-0008-0000-0100-00006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7" name="Rectángulo 1636">
          <a:extLst>
            <a:ext uri="{FF2B5EF4-FFF2-40B4-BE49-F238E27FC236}">
              <a16:creationId xmlns:a16="http://schemas.microsoft.com/office/drawing/2014/main" xmlns="" id="{00000000-0008-0000-0100-00006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38" name="Rectángulo 1637">
          <a:extLst>
            <a:ext uri="{FF2B5EF4-FFF2-40B4-BE49-F238E27FC236}">
              <a16:creationId xmlns:a16="http://schemas.microsoft.com/office/drawing/2014/main" xmlns="" id="{00000000-0008-0000-0100-00006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639" name="Rectángulo 1638">
          <a:extLst>
            <a:ext uri="{FF2B5EF4-FFF2-40B4-BE49-F238E27FC236}">
              <a16:creationId xmlns:a16="http://schemas.microsoft.com/office/drawing/2014/main" xmlns="" id="{00000000-0008-0000-0100-000067060000}"/>
            </a:ext>
          </a:extLst>
        </xdr:cNvPr>
        <xdr:cNvSpPr/>
      </xdr:nvSpPr>
      <xdr:spPr>
        <a:xfrm>
          <a:off x="762000" y="531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0" name="Rectángulo 1639">
          <a:extLst>
            <a:ext uri="{FF2B5EF4-FFF2-40B4-BE49-F238E27FC236}">
              <a16:creationId xmlns:a16="http://schemas.microsoft.com/office/drawing/2014/main" xmlns="" id="{00000000-0008-0000-0100-00006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1" name="Rectángulo 1640">
          <a:extLst>
            <a:ext uri="{FF2B5EF4-FFF2-40B4-BE49-F238E27FC236}">
              <a16:creationId xmlns:a16="http://schemas.microsoft.com/office/drawing/2014/main" xmlns="" id="{00000000-0008-0000-0100-00006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2" name="Rectángulo 1641">
          <a:extLst>
            <a:ext uri="{FF2B5EF4-FFF2-40B4-BE49-F238E27FC236}">
              <a16:creationId xmlns:a16="http://schemas.microsoft.com/office/drawing/2014/main" xmlns="" id="{00000000-0008-0000-0100-00006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3" name="Rectángulo 1642">
          <a:extLst>
            <a:ext uri="{FF2B5EF4-FFF2-40B4-BE49-F238E27FC236}">
              <a16:creationId xmlns:a16="http://schemas.microsoft.com/office/drawing/2014/main" xmlns="" id="{00000000-0008-0000-0100-00006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4" name="Rectángulo 1643">
          <a:extLst>
            <a:ext uri="{FF2B5EF4-FFF2-40B4-BE49-F238E27FC236}">
              <a16:creationId xmlns:a16="http://schemas.microsoft.com/office/drawing/2014/main" xmlns="" id="{00000000-0008-0000-0100-00006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5" name="Rectángulo 1644">
          <a:extLst>
            <a:ext uri="{FF2B5EF4-FFF2-40B4-BE49-F238E27FC236}">
              <a16:creationId xmlns:a16="http://schemas.microsoft.com/office/drawing/2014/main" xmlns="" id="{00000000-0008-0000-0100-00006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6" name="Rectángulo 1645">
          <a:extLst>
            <a:ext uri="{FF2B5EF4-FFF2-40B4-BE49-F238E27FC236}">
              <a16:creationId xmlns:a16="http://schemas.microsoft.com/office/drawing/2014/main" xmlns="" id="{00000000-0008-0000-0100-00006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7" name="Rectángulo 1646">
          <a:extLst>
            <a:ext uri="{FF2B5EF4-FFF2-40B4-BE49-F238E27FC236}">
              <a16:creationId xmlns:a16="http://schemas.microsoft.com/office/drawing/2014/main" xmlns="" id="{00000000-0008-0000-0100-00006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8" name="Rectángulo 1647">
          <a:extLst>
            <a:ext uri="{FF2B5EF4-FFF2-40B4-BE49-F238E27FC236}">
              <a16:creationId xmlns:a16="http://schemas.microsoft.com/office/drawing/2014/main" xmlns="" id="{00000000-0008-0000-0100-00007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49" name="Rectángulo 1648">
          <a:extLst>
            <a:ext uri="{FF2B5EF4-FFF2-40B4-BE49-F238E27FC236}">
              <a16:creationId xmlns:a16="http://schemas.microsoft.com/office/drawing/2014/main" xmlns="" id="{00000000-0008-0000-0100-00007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0" name="Rectángulo 1649">
          <a:extLst>
            <a:ext uri="{FF2B5EF4-FFF2-40B4-BE49-F238E27FC236}">
              <a16:creationId xmlns:a16="http://schemas.microsoft.com/office/drawing/2014/main" xmlns="" id="{00000000-0008-0000-0100-00007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1" name="Rectángulo 1650">
          <a:extLst>
            <a:ext uri="{FF2B5EF4-FFF2-40B4-BE49-F238E27FC236}">
              <a16:creationId xmlns:a16="http://schemas.microsoft.com/office/drawing/2014/main" xmlns="" id="{00000000-0008-0000-0100-00007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2" name="Rectángulo 1651">
          <a:extLst>
            <a:ext uri="{FF2B5EF4-FFF2-40B4-BE49-F238E27FC236}">
              <a16:creationId xmlns:a16="http://schemas.microsoft.com/office/drawing/2014/main" xmlns="" id="{00000000-0008-0000-0100-00007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3" name="Rectángulo 1652">
          <a:extLst>
            <a:ext uri="{FF2B5EF4-FFF2-40B4-BE49-F238E27FC236}">
              <a16:creationId xmlns:a16="http://schemas.microsoft.com/office/drawing/2014/main" xmlns="" id="{00000000-0008-0000-0100-00007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4" name="Rectángulo 1653">
          <a:extLst>
            <a:ext uri="{FF2B5EF4-FFF2-40B4-BE49-F238E27FC236}">
              <a16:creationId xmlns:a16="http://schemas.microsoft.com/office/drawing/2014/main" xmlns="" id="{00000000-0008-0000-0100-00007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5" name="Rectángulo 1654">
          <a:extLst>
            <a:ext uri="{FF2B5EF4-FFF2-40B4-BE49-F238E27FC236}">
              <a16:creationId xmlns:a16="http://schemas.microsoft.com/office/drawing/2014/main" xmlns="" id="{00000000-0008-0000-0100-00007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6" name="Rectángulo 1655">
          <a:extLst>
            <a:ext uri="{FF2B5EF4-FFF2-40B4-BE49-F238E27FC236}">
              <a16:creationId xmlns:a16="http://schemas.microsoft.com/office/drawing/2014/main" xmlns="" id="{00000000-0008-0000-0100-00007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7" name="Rectángulo 1656">
          <a:extLst>
            <a:ext uri="{FF2B5EF4-FFF2-40B4-BE49-F238E27FC236}">
              <a16:creationId xmlns:a16="http://schemas.microsoft.com/office/drawing/2014/main" xmlns="" id="{00000000-0008-0000-0100-00007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8" name="Rectángulo 1657">
          <a:extLst>
            <a:ext uri="{FF2B5EF4-FFF2-40B4-BE49-F238E27FC236}">
              <a16:creationId xmlns:a16="http://schemas.microsoft.com/office/drawing/2014/main" xmlns="" id="{00000000-0008-0000-0100-00007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59" name="Rectángulo 1658">
          <a:extLst>
            <a:ext uri="{FF2B5EF4-FFF2-40B4-BE49-F238E27FC236}">
              <a16:creationId xmlns:a16="http://schemas.microsoft.com/office/drawing/2014/main" xmlns="" id="{00000000-0008-0000-0100-00007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0" name="Rectángulo 1659">
          <a:extLst>
            <a:ext uri="{FF2B5EF4-FFF2-40B4-BE49-F238E27FC236}">
              <a16:creationId xmlns:a16="http://schemas.microsoft.com/office/drawing/2014/main" xmlns="" id="{00000000-0008-0000-0100-00007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1" name="Rectángulo 1660">
          <a:extLst>
            <a:ext uri="{FF2B5EF4-FFF2-40B4-BE49-F238E27FC236}">
              <a16:creationId xmlns:a16="http://schemas.microsoft.com/office/drawing/2014/main" xmlns="" id="{00000000-0008-0000-0100-00007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2" name="Rectángulo 1661">
          <a:extLst>
            <a:ext uri="{FF2B5EF4-FFF2-40B4-BE49-F238E27FC236}">
              <a16:creationId xmlns:a16="http://schemas.microsoft.com/office/drawing/2014/main" xmlns="" id="{00000000-0008-0000-0100-00007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3" name="Rectángulo 1662">
          <a:extLst>
            <a:ext uri="{FF2B5EF4-FFF2-40B4-BE49-F238E27FC236}">
              <a16:creationId xmlns:a16="http://schemas.microsoft.com/office/drawing/2014/main" xmlns="" id="{00000000-0008-0000-0100-00007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4" name="Rectángulo 1663">
          <a:extLst>
            <a:ext uri="{FF2B5EF4-FFF2-40B4-BE49-F238E27FC236}">
              <a16:creationId xmlns:a16="http://schemas.microsoft.com/office/drawing/2014/main" xmlns="" id="{00000000-0008-0000-0100-00008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5" name="Rectángulo 1664">
          <a:extLst>
            <a:ext uri="{FF2B5EF4-FFF2-40B4-BE49-F238E27FC236}">
              <a16:creationId xmlns:a16="http://schemas.microsoft.com/office/drawing/2014/main" xmlns="" id="{00000000-0008-0000-0100-00008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6" name="Rectángulo 1665">
          <a:extLst>
            <a:ext uri="{FF2B5EF4-FFF2-40B4-BE49-F238E27FC236}">
              <a16:creationId xmlns:a16="http://schemas.microsoft.com/office/drawing/2014/main" xmlns="" id="{00000000-0008-0000-0100-00008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7" name="Rectángulo 1666">
          <a:extLst>
            <a:ext uri="{FF2B5EF4-FFF2-40B4-BE49-F238E27FC236}">
              <a16:creationId xmlns:a16="http://schemas.microsoft.com/office/drawing/2014/main" xmlns="" id="{00000000-0008-0000-0100-00008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68" name="Rectángulo 1667">
          <a:extLst>
            <a:ext uri="{FF2B5EF4-FFF2-40B4-BE49-F238E27FC236}">
              <a16:creationId xmlns:a16="http://schemas.microsoft.com/office/drawing/2014/main" xmlns="" id="{00000000-0008-0000-0100-00008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669" name="Rectángulo 1668">
          <a:extLst>
            <a:ext uri="{FF2B5EF4-FFF2-40B4-BE49-F238E27FC236}">
              <a16:creationId xmlns:a16="http://schemas.microsoft.com/office/drawing/2014/main" xmlns="" id="{00000000-0008-0000-0100-000085060000}"/>
            </a:ext>
          </a:extLst>
        </xdr:cNvPr>
        <xdr:cNvSpPr/>
      </xdr:nvSpPr>
      <xdr:spPr>
        <a:xfrm>
          <a:off x="1819275"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0" name="Rectángulo 1669">
          <a:extLst>
            <a:ext uri="{FF2B5EF4-FFF2-40B4-BE49-F238E27FC236}">
              <a16:creationId xmlns:a16="http://schemas.microsoft.com/office/drawing/2014/main" xmlns="" id="{00000000-0008-0000-0100-00008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1" name="Rectángulo 1670">
          <a:extLst>
            <a:ext uri="{FF2B5EF4-FFF2-40B4-BE49-F238E27FC236}">
              <a16:creationId xmlns:a16="http://schemas.microsoft.com/office/drawing/2014/main" xmlns="" id="{00000000-0008-0000-0100-00008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2" name="Rectángulo 1671">
          <a:extLst>
            <a:ext uri="{FF2B5EF4-FFF2-40B4-BE49-F238E27FC236}">
              <a16:creationId xmlns:a16="http://schemas.microsoft.com/office/drawing/2014/main" xmlns="" id="{00000000-0008-0000-0100-00008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3" name="Rectángulo 1672">
          <a:extLst>
            <a:ext uri="{FF2B5EF4-FFF2-40B4-BE49-F238E27FC236}">
              <a16:creationId xmlns:a16="http://schemas.microsoft.com/office/drawing/2014/main" xmlns="" id="{00000000-0008-0000-0100-00008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4" name="Rectángulo 1673">
          <a:extLst>
            <a:ext uri="{FF2B5EF4-FFF2-40B4-BE49-F238E27FC236}">
              <a16:creationId xmlns:a16="http://schemas.microsoft.com/office/drawing/2014/main" xmlns="" id="{00000000-0008-0000-0100-00008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5" name="Rectángulo 1674">
          <a:extLst>
            <a:ext uri="{FF2B5EF4-FFF2-40B4-BE49-F238E27FC236}">
              <a16:creationId xmlns:a16="http://schemas.microsoft.com/office/drawing/2014/main" xmlns="" id="{00000000-0008-0000-0100-00008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6" name="Rectángulo 1675">
          <a:extLst>
            <a:ext uri="{FF2B5EF4-FFF2-40B4-BE49-F238E27FC236}">
              <a16:creationId xmlns:a16="http://schemas.microsoft.com/office/drawing/2014/main" xmlns="" id="{00000000-0008-0000-0100-00008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7" name="Rectángulo 1676">
          <a:extLst>
            <a:ext uri="{FF2B5EF4-FFF2-40B4-BE49-F238E27FC236}">
              <a16:creationId xmlns:a16="http://schemas.microsoft.com/office/drawing/2014/main" xmlns="" id="{00000000-0008-0000-0100-00008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8" name="Rectángulo 1677">
          <a:extLst>
            <a:ext uri="{FF2B5EF4-FFF2-40B4-BE49-F238E27FC236}">
              <a16:creationId xmlns:a16="http://schemas.microsoft.com/office/drawing/2014/main" xmlns="" id="{00000000-0008-0000-0100-00008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79" name="Rectángulo 1678">
          <a:extLst>
            <a:ext uri="{FF2B5EF4-FFF2-40B4-BE49-F238E27FC236}">
              <a16:creationId xmlns:a16="http://schemas.microsoft.com/office/drawing/2014/main" xmlns="" id="{00000000-0008-0000-0100-00008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0" name="Rectángulo 1679">
          <a:extLst>
            <a:ext uri="{FF2B5EF4-FFF2-40B4-BE49-F238E27FC236}">
              <a16:creationId xmlns:a16="http://schemas.microsoft.com/office/drawing/2014/main" xmlns="" id="{00000000-0008-0000-0100-00009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1" name="Rectángulo 1680">
          <a:extLst>
            <a:ext uri="{FF2B5EF4-FFF2-40B4-BE49-F238E27FC236}">
              <a16:creationId xmlns:a16="http://schemas.microsoft.com/office/drawing/2014/main" xmlns="" id="{00000000-0008-0000-0100-00009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2" name="Rectángulo 1681">
          <a:extLst>
            <a:ext uri="{FF2B5EF4-FFF2-40B4-BE49-F238E27FC236}">
              <a16:creationId xmlns:a16="http://schemas.microsoft.com/office/drawing/2014/main" xmlns="" id="{00000000-0008-0000-0100-00009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3" name="Rectángulo 1682">
          <a:extLst>
            <a:ext uri="{FF2B5EF4-FFF2-40B4-BE49-F238E27FC236}">
              <a16:creationId xmlns:a16="http://schemas.microsoft.com/office/drawing/2014/main" xmlns="" id="{00000000-0008-0000-0100-00009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4" name="Rectángulo 1683">
          <a:extLst>
            <a:ext uri="{FF2B5EF4-FFF2-40B4-BE49-F238E27FC236}">
              <a16:creationId xmlns:a16="http://schemas.microsoft.com/office/drawing/2014/main" xmlns="" id="{00000000-0008-0000-0100-00009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5" name="Rectángulo 1684">
          <a:extLst>
            <a:ext uri="{FF2B5EF4-FFF2-40B4-BE49-F238E27FC236}">
              <a16:creationId xmlns:a16="http://schemas.microsoft.com/office/drawing/2014/main" xmlns="" id="{00000000-0008-0000-0100-00009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6" name="Rectángulo 1685">
          <a:extLst>
            <a:ext uri="{FF2B5EF4-FFF2-40B4-BE49-F238E27FC236}">
              <a16:creationId xmlns:a16="http://schemas.microsoft.com/office/drawing/2014/main" xmlns="" id="{00000000-0008-0000-0100-000096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7" name="Rectángulo 1686">
          <a:extLst>
            <a:ext uri="{FF2B5EF4-FFF2-40B4-BE49-F238E27FC236}">
              <a16:creationId xmlns:a16="http://schemas.microsoft.com/office/drawing/2014/main" xmlns="" id="{00000000-0008-0000-0100-00009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8" name="Rectángulo 1687">
          <a:extLst>
            <a:ext uri="{FF2B5EF4-FFF2-40B4-BE49-F238E27FC236}">
              <a16:creationId xmlns:a16="http://schemas.microsoft.com/office/drawing/2014/main" xmlns="" id="{00000000-0008-0000-0100-00009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89" name="Rectángulo 1688">
          <a:extLst>
            <a:ext uri="{FF2B5EF4-FFF2-40B4-BE49-F238E27FC236}">
              <a16:creationId xmlns:a16="http://schemas.microsoft.com/office/drawing/2014/main" xmlns="" id="{00000000-0008-0000-0100-00009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0" name="Rectángulo 1689">
          <a:extLst>
            <a:ext uri="{FF2B5EF4-FFF2-40B4-BE49-F238E27FC236}">
              <a16:creationId xmlns:a16="http://schemas.microsoft.com/office/drawing/2014/main" xmlns="" id="{00000000-0008-0000-0100-00009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1" name="Rectángulo 1690">
          <a:extLst>
            <a:ext uri="{FF2B5EF4-FFF2-40B4-BE49-F238E27FC236}">
              <a16:creationId xmlns:a16="http://schemas.microsoft.com/office/drawing/2014/main" xmlns="" id="{00000000-0008-0000-0100-00009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2" name="Rectángulo 1691">
          <a:extLst>
            <a:ext uri="{FF2B5EF4-FFF2-40B4-BE49-F238E27FC236}">
              <a16:creationId xmlns:a16="http://schemas.microsoft.com/office/drawing/2014/main" xmlns="" id="{00000000-0008-0000-0100-00009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3" name="Rectángulo 1692">
          <a:extLst>
            <a:ext uri="{FF2B5EF4-FFF2-40B4-BE49-F238E27FC236}">
              <a16:creationId xmlns:a16="http://schemas.microsoft.com/office/drawing/2014/main" xmlns="" id="{00000000-0008-0000-0100-00009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4" name="Rectángulo 1693">
          <a:extLst>
            <a:ext uri="{FF2B5EF4-FFF2-40B4-BE49-F238E27FC236}">
              <a16:creationId xmlns:a16="http://schemas.microsoft.com/office/drawing/2014/main" xmlns="" id="{00000000-0008-0000-0100-00009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5" name="Rectángulo 1694">
          <a:extLst>
            <a:ext uri="{FF2B5EF4-FFF2-40B4-BE49-F238E27FC236}">
              <a16:creationId xmlns:a16="http://schemas.microsoft.com/office/drawing/2014/main" xmlns="" id="{00000000-0008-0000-0100-00009F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6" name="Rectángulo 1695">
          <a:extLst>
            <a:ext uri="{FF2B5EF4-FFF2-40B4-BE49-F238E27FC236}">
              <a16:creationId xmlns:a16="http://schemas.microsoft.com/office/drawing/2014/main" xmlns="" id="{00000000-0008-0000-0100-0000A0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7" name="Rectángulo 1696">
          <a:extLst>
            <a:ext uri="{FF2B5EF4-FFF2-40B4-BE49-F238E27FC236}">
              <a16:creationId xmlns:a16="http://schemas.microsoft.com/office/drawing/2014/main" xmlns="" id="{00000000-0008-0000-0100-0000A1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8" name="Rectángulo 1697">
          <a:extLst>
            <a:ext uri="{FF2B5EF4-FFF2-40B4-BE49-F238E27FC236}">
              <a16:creationId xmlns:a16="http://schemas.microsoft.com/office/drawing/2014/main" xmlns="" id="{00000000-0008-0000-0100-0000A2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699" name="Rectángulo 1698">
          <a:extLst>
            <a:ext uri="{FF2B5EF4-FFF2-40B4-BE49-F238E27FC236}">
              <a16:creationId xmlns:a16="http://schemas.microsoft.com/office/drawing/2014/main" xmlns="" id="{00000000-0008-0000-0100-0000A3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0" name="Rectángulo 1699">
          <a:extLst>
            <a:ext uri="{FF2B5EF4-FFF2-40B4-BE49-F238E27FC236}">
              <a16:creationId xmlns:a16="http://schemas.microsoft.com/office/drawing/2014/main" xmlns="" id="{00000000-0008-0000-0100-0000A4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1" name="Rectángulo 1700">
          <a:extLst>
            <a:ext uri="{FF2B5EF4-FFF2-40B4-BE49-F238E27FC236}">
              <a16:creationId xmlns:a16="http://schemas.microsoft.com/office/drawing/2014/main" xmlns="" id="{00000000-0008-0000-0100-0000A5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1702" name="Rectángulo 1701">
          <a:extLst>
            <a:ext uri="{FF2B5EF4-FFF2-40B4-BE49-F238E27FC236}">
              <a16:creationId xmlns:a16="http://schemas.microsoft.com/office/drawing/2014/main" xmlns="" id="{00000000-0008-0000-0100-0000A6060000}"/>
            </a:ext>
          </a:extLst>
        </xdr:cNvPr>
        <xdr:cNvSpPr/>
      </xdr:nvSpPr>
      <xdr:spPr>
        <a:xfrm>
          <a:off x="158115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3" name="Rectángulo 1702">
          <a:extLst>
            <a:ext uri="{FF2B5EF4-FFF2-40B4-BE49-F238E27FC236}">
              <a16:creationId xmlns:a16="http://schemas.microsoft.com/office/drawing/2014/main" xmlns="" id="{00000000-0008-0000-0100-0000A7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4" name="Rectángulo 1703">
          <a:extLst>
            <a:ext uri="{FF2B5EF4-FFF2-40B4-BE49-F238E27FC236}">
              <a16:creationId xmlns:a16="http://schemas.microsoft.com/office/drawing/2014/main" xmlns="" id="{00000000-0008-0000-0100-0000A8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5" name="Rectángulo 1704">
          <a:extLst>
            <a:ext uri="{FF2B5EF4-FFF2-40B4-BE49-F238E27FC236}">
              <a16:creationId xmlns:a16="http://schemas.microsoft.com/office/drawing/2014/main" xmlns="" id="{00000000-0008-0000-0100-0000A9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6" name="Rectángulo 1705">
          <a:extLst>
            <a:ext uri="{FF2B5EF4-FFF2-40B4-BE49-F238E27FC236}">
              <a16:creationId xmlns:a16="http://schemas.microsoft.com/office/drawing/2014/main" xmlns="" id="{00000000-0008-0000-0100-0000AA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7" name="Rectángulo 1706">
          <a:extLst>
            <a:ext uri="{FF2B5EF4-FFF2-40B4-BE49-F238E27FC236}">
              <a16:creationId xmlns:a16="http://schemas.microsoft.com/office/drawing/2014/main" xmlns="" id="{00000000-0008-0000-0100-0000AB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8" name="Rectángulo 1707">
          <a:extLst>
            <a:ext uri="{FF2B5EF4-FFF2-40B4-BE49-F238E27FC236}">
              <a16:creationId xmlns:a16="http://schemas.microsoft.com/office/drawing/2014/main" xmlns="" id="{00000000-0008-0000-0100-0000AC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09" name="Rectángulo 1708">
          <a:extLst>
            <a:ext uri="{FF2B5EF4-FFF2-40B4-BE49-F238E27FC236}">
              <a16:creationId xmlns:a16="http://schemas.microsoft.com/office/drawing/2014/main" xmlns="" id="{00000000-0008-0000-0100-0000AD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0" name="Rectángulo 1709">
          <a:extLst>
            <a:ext uri="{FF2B5EF4-FFF2-40B4-BE49-F238E27FC236}">
              <a16:creationId xmlns:a16="http://schemas.microsoft.com/office/drawing/2014/main" xmlns="" id="{00000000-0008-0000-0100-0000AE060000}"/>
            </a:ext>
          </a:extLst>
        </xdr:cNvPr>
        <xdr:cNvSpPr/>
      </xdr:nvSpPr>
      <xdr:spPr>
        <a:xfrm>
          <a:off x="762000" y="531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1" name="Rectángulo 1710">
          <a:extLst>
            <a:ext uri="{FF2B5EF4-FFF2-40B4-BE49-F238E27FC236}">
              <a16:creationId xmlns:a16="http://schemas.microsoft.com/office/drawing/2014/main" xmlns="" id="{00000000-0008-0000-0100-0000A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2" name="Rectángulo 1711">
          <a:extLst>
            <a:ext uri="{FF2B5EF4-FFF2-40B4-BE49-F238E27FC236}">
              <a16:creationId xmlns:a16="http://schemas.microsoft.com/office/drawing/2014/main" xmlns="" id="{00000000-0008-0000-0100-0000B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3" name="Rectángulo 1712">
          <a:extLst>
            <a:ext uri="{FF2B5EF4-FFF2-40B4-BE49-F238E27FC236}">
              <a16:creationId xmlns:a16="http://schemas.microsoft.com/office/drawing/2014/main" xmlns="" id="{00000000-0008-0000-0100-0000B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4" name="Rectángulo 1713">
          <a:extLst>
            <a:ext uri="{FF2B5EF4-FFF2-40B4-BE49-F238E27FC236}">
              <a16:creationId xmlns:a16="http://schemas.microsoft.com/office/drawing/2014/main" xmlns="" id="{00000000-0008-0000-0100-0000B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5" name="Rectángulo 1714">
          <a:extLst>
            <a:ext uri="{FF2B5EF4-FFF2-40B4-BE49-F238E27FC236}">
              <a16:creationId xmlns:a16="http://schemas.microsoft.com/office/drawing/2014/main" xmlns="" id="{00000000-0008-0000-0100-0000B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6" name="Rectángulo 1715">
          <a:extLst>
            <a:ext uri="{FF2B5EF4-FFF2-40B4-BE49-F238E27FC236}">
              <a16:creationId xmlns:a16="http://schemas.microsoft.com/office/drawing/2014/main" xmlns="" id="{00000000-0008-0000-0100-0000B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7" name="Rectángulo 1716">
          <a:extLst>
            <a:ext uri="{FF2B5EF4-FFF2-40B4-BE49-F238E27FC236}">
              <a16:creationId xmlns:a16="http://schemas.microsoft.com/office/drawing/2014/main" xmlns="" id="{00000000-0008-0000-0100-0000B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8" name="Rectángulo 1717">
          <a:extLst>
            <a:ext uri="{FF2B5EF4-FFF2-40B4-BE49-F238E27FC236}">
              <a16:creationId xmlns:a16="http://schemas.microsoft.com/office/drawing/2014/main" xmlns="" id="{00000000-0008-0000-0100-0000B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19" name="Rectángulo 1718">
          <a:extLst>
            <a:ext uri="{FF2B5EF4-FFF2-40B4-BE49-F238E27FC236}">
              <a16:creationId xmlns:a16="http://schemas.microsoft.com/office/drawing/2014/main" xmlns="" id="{00000000-0008-0000-0100-0000B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0" name="Rectángulo 1719">
          <a:extLst>
            <a:ext uri="{FF2B5EF4-FFF2-40B4-BE49-F238E27FC236}">
              <a16:creationId xmlns:a16="http://schemas.microsoft.com/office/drawing/2014/main" xmlns="" id="{00000000-0008-0000-0100-0000B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1" name="Rectángulo 1720">
          <a:extLst>
            <a:ext uri="{FF2B5EF4-FFF2-40B4-BE49-F238E27FC236}">
              <a16:creationId xmlns:a16="http://schemas.microsoft.com/office/drawing/2014/main" xmlns="" id="{00000000-0008-0000-0100-0000B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2" name="Rectángulo 1721">
          <a:extLst>
            <a:ext uri="{FF2B5EF4-FFF2-40B4-BE49-F238E27FC236}">
              <a16:creationId xmlns:a16="http://schemas.microsoft.com/office/drawing/2014/main" xmlns="" id="{00000000-0008-0000-0100-0000B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3" name="Rectángulo 1722">
          <a:extLst>
            <a:ext uri="{FF2B5EF4-FFF2-40B4-BE49-F238E27FC236}">
              <a16:creationId xmlns:a16="http://schemas.microsoft.com/office/drawing/2014/main" xmlns="" id="{00000000-0008-0000-0100-0000B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4" name="Rectángulo 1723">
          <a:extLst>
            <a:ext uri="{FF2B5EF4-FFF2-40B4-BE49-F238E27FC236}">
              <a16:creationId xmlns:a16="http://schemas.microsoft.com/office/drawing/2014/main" xmlns="" id="{00000000-0008-0000-0100-0000B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5" name="Rectángulo 1724">
          <a:extLst>
            <a:ext uri="{FF2B5EF4-FFF2-40B4-BE49-F238E27FC236}">
              <a16:creationId xmlns:a16="http://schemas.microsoft.com/office/drawing/2014/main" xmlns="" id="{00000000-0008-0000-0100-0000B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6" name="Rectángulo 1725">
          <a:extLst>
            <a:ext uri="{FF2B5EF4-FFF2-40B4-BE49-F238E27FC236}">
              <a16:creationId xmlns:a16="http://schemas.microsoft.com/office/drawing/2014/main" xmlns="" id="{00000000-0008-0000-0100-0000B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7" name="Rectángulo 1726">
          <a:extLst>
            <a:ext uri="{FF2B5EF4-FFF2-40B4-BE49-F238E27FC236}">
              <a16:creationId xmlns:a16="http://schemas.microsoft.com/office/drawing/2014/main" xmlns="" id="{00000000-0008-0000-0100-0000B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8" name="Rectángulo 1727">
          <a:extLst>
            <a:ext uri="{FF2B5EF4-FFF2-40B4-BE49-F238E27FC236}">
              <a16:creationId xmlns:a16="http://schemas.microsoft.com/office/drawing/2014/main" xmlns="" id="{00000000-0008-0000-0100-0000C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29" name="Rectángulo 1728">
          <a:extLst>
            <a:ext uri="{FF2B5EF4-FFF2-40B4-BE49-F238E27FC236}">
              <a16:creationId xmlns:a16="http://schemas.microsoft.com/office/drawing/2014/main" xmlns="" id="{00000000-0008-0000-0100-0000C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1730" name="Rectángulo 1729">
          <a:extLst>
            <a:ext uri="{FF2B5EF4-FFF2-40B4-BE49-F238E27FC236}">
              <a16:creationId xmlns:a16="http://schemas.microsoft.com/office/drawing/2014/main" xmlns="" id="{00000000-0008-0000-0100-0000C2060000}"/>
            </a:ext>
          </a:extLst>
        </xdr:cNvPr>
        <xdr:cNvSpPr/>
      </xdr:nvSpPr>
      <xdr:spPr>
        <a:xfrm>
          <a:off x="2176463" y="384333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1" name="Rectángulo 1730">
          <a:extLst>
            <a:ext uri="{FF2B5EF4-FFF2-40B4-BE49-F238E27FC236}">
              <a16:creationId xmlns:a16="http://schemas.microsoft.com/office/drawing/2014/main" xmlns="" id="{00000000-0008-0000-0100-0000C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2" name="Rectángulo 1731">
          <a:extLst>
            <a:ext uri="{FF2B5EF4-FFF2-40B4-BE49-F238E27FC236}">
              <a16:creationId xmlns:a16="http://schemas.microsoft.com/office/drawing/2014/main" xmlns="" id="{00000000-0008-0000-0100-0000C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3" name="Rectángulo 1732">
          <a:extLst>
            <a:ext uri="{FF2B5EF4-FFF2-40B4-BE49-F238E27FC236}">
              <a16:creationId xmlns:a16="http://schemas.microsoft.com/office/drawing/2014/main" xmlns="" id="{00000000-0008-0000-0100-0000C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4" name="Rectángulo 1733">
          <a:extLst>
            <a:ext uri="{FF2B5EF4-FFF2-40B4-BE49-F238E27FC236}">
              <a16:creationId xmlns:a16="http://schemas.microsoft.com/office/drawing/2014/main" xmlns="" id="{00000000-0008-0000-0100-0000C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5" name="Rectángulo 1734">
          <a:extLst>
            <a:ext uri="{FF2B5EF4-FFF2-40B4-BE49-F238E27FC236}">
              <a16:creationId xmlns:a16="http://schemas.microsoft.com/office/drawing/2014/main" xmlns="" id="{00000000-0008-0000-0100-0000C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6" name="Rectángulo 1735">
          <a:extLst>
            <a:ext uri="{FF2B5EF4-FFF2-40B4-BE49-F238E27FC236}">
              <a16:creationId xmlns:a16="http://schemas.microsoft.com/office/drawing/2014/main" xmlns="" id="{00000000-0008-0000-0100-0000C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7" name="Rectángulo 1736">
          <a:extLst>
            <a:ext uri="{FF2B5EF4-FFF2-40B4-BE49-F238E27FC236}">
              <a16:creationId xmlns:a16="http://schemas.microsoft.com/office/drawing/2014/main" xmlns="" id="{00000000-0008-0000-0100-0000C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8" name="Rectángulo 1737">
          <a:extLst>
            <a:ext uri="{FF2B5EF4-FFF2-40B4-BE49-F238E27FC236}">
              <a16:creationId xmlns:a16="http://schemas.microsoft.com/office/drawing/2014/main" xmlns="" id="{00000000-0008-0000-0100-0000C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39" name="Rectángulo 1738">
          <a:extLst>
            <a:ext uri="{FF2B5EF4-FFF2-40B4-BE49-F238E27FC236}">
              <a16:creationId xmlns:a16="http://schemas.microsoft.com/office/drawing/2014/main" xmlns="" id="{00000000-0008-0000-0100-0000C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0" name="Rectángulo 1739">
          <a:extLst>
            <a:ext uri="{FF2B5EF4-FFF2-40B4-BE49-F238E27FC236}">
              <a16:creationId xmlns:a16="http://schemas.microsoft.com/office/drawing/2014/main" xmlns="" id="{00000000-0008-0000-0100-0000C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1" name="Rectángulo 1740">
          <a:extLst>
            <a:ext uri="{FF2B5EF4-FFF2-40B4-BE49-F238E27FC236}">
              <a16:creationId xmlns:a16="http://schemas.microsoft.com/office/drawing/2014/main" xmlns="" id="{00000000-0008-0000-0100-0000C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2" name="Rectángulo 1741">
          <a:extLst>
            <a:ext uri="{FF2B5EF4-FFF2-40B4-BE49-F238E27FC236}">
              <a16:creationId xmlns:a16="http://schemas.microsoft.com/office/drawing/2014/main" xmlns="" id="{00000000-0008-0000-0100-0000C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3" name="Rectángulo 1742">
          <a:extLst>
            <a:ext uri="{FF2B5EF4-FFF2-40B4-BE49-F238E27FC236}">
              <a16:creationId xmlns:a16="http://schemas.microsoft.com/office/drawing/2014/main" xmlns="" id="{00000000-0008-0000-0100-0000C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4" name="Rectángulo 1743">
          <a:extLst>
            <a:ext uri="{FF2B5EF4-FFF2-40B4-BE49-F238E27FC236}">
              <a16:creationId xmlns:a16="http://schemas.microsoft.com/office/drawing/2014/main" xmlns="" id="{00000000-0008-0000-0100-0000D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5" name="Rectángulo 1744">
          <a:extLst>
            <a:ext uri="{FF2B5EF4-FFF2-40B4-BE49-F238E27FC236}">
              <a16:creationId xmlns:a16="http://schemas.microsoft.com/office/drawing/2014/main" xmlns="" id="{00000000-0008-0000-0100-0000D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6" name="Rectángulo 1745">
          <a:extLst>
            <a:ext uri="{FF2B5EF4-FFF2-40B4-BE49-F238E27FC236}">
              <a16:creationId xmlns:a16="http://schemas.microsoft.com/office/drawing/2014/main" xmlns="" id="{00000000-0008-0000-0100-0000D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7" name="Rectángulo 1746">
          <a:extLst>
            <a:ext uri="{FF2B5EF4-FFF2-40B4-BE49-F238E27FC236}">
              <a16:creationId xmlns:a16="http://schemas.microsoft.com/office/drawing/2014/main" xmlns="" id="{00000000-0008-0000-0100-0000D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8" name="Rectángulo 1747">
          <a:extLst>
            <a:ext uri="{FF2B5EF4-FFF2-40B4-BE49-F238E27FC236}">
              <a16:creationId xmlns:a16="http://schemas.microsoft.com/office/drawing/2014/main" xmlns="" id="{00000000-0008-0000-0100-0000D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49" name="Rectángulo 1748">
          <a:extLst>
            <a:ext uri="{FF2B5EF4-FFF2-40B4-BE49-F238E27FC236}">
              <a16:creationId xmlns:a16="http://schemas.microsoft.com/office/drawing/2014/main" xmlns="" id="{00000000-0008-0000-0100-0000D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0" name="Rectángulo 1749">
          <a:extLst>
            <a:ext uri="{FF2B5EF4-FFF2-40B4-BE49-F238E27FC236}">
              <a16:creationId xmlns:a16="http://schemas.microsoft.com/office/drawing/2014/main" xmlns="" id="{00000000-0008-0000-0100-0000D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1" name="Rectángulo 1750">
          <a:extLst>
            <a:ext uri="{FF2B5EF4-FFF2-40B4-BE49-F238E27FC236}">
              <a16:creationId xmlns:a16="http://schemas.microsoft.com/office/drawing/2014/main" xmlns="" id="{00000000-0008-0000-0100-0000D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2" name="Rectángulo 1751">
          <a:extLst>
            <a:ext uri="{FF2B5EF4-FFF2-40B4-BE49-F238E27FC236}">
              <a16:creationId xmlns:a16="http://schemas.microsoft.com/office/drawing/2014/main" xmlns="" id="{00000000-0008-0000-0100-0000D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3" name="Rectángulo 1752">
          <a:extLst>
            <a:ext uri="{FF2B5EF4-FFF2-40B4-BE49-F238E27FC236}">
              <a16:creationId xmlns:a16="http://schemas.microsoft.com/office/drawing/2014/main" xmlns="" id="{00000000-0008-0000-0100-0000D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4" name="Rectángulo 1753">
          <a:extLst>
            <a:ext uri="{FF2B5EF4-FFF2-40B4-BE49-F238E27FC236}">
              <a16:creationId xmlns:a16="http://schemas.microsoft.com/office/drawing/2014/main" xmlns="" id="{00000000-0008-0000-0100-0000D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5" name="Rectángulo 1754">
          <a:extLst>
            <a:ext uri="{FF2B5EF4-FFF2-40B4-BE49-F238E27FC236}">
              <a16:creationId xmlns:a16="http://schemas.microsoft.com/office/drawing/2014/main" xmlns="" id="{00000000-0008-0000-0100-0000D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6" name="Rectángulo 1755">
          <a:extLst>
            <a:ext uri="{FF2B5EF4-FFF2-40B4-BE49-F238E27FC236}">
              <a16:creationId xmlns:a16="http://schemas.microsoft.com/office/drawing/2014/main" xmlns="" id="{00000000-0008-0000-0100-0000D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757" name="Rectángulo 1756">
          <a:extLst>
            <a:ext uri="{FF2B5EF4-FFF2-40B4-BE49-F238E27FC236}">
              <a16:creationId xmlns:a16="http://schemas.microsoft.com/office/drawing/2014/main" xmlns="" id="{00000000-0008-0000-0100-0000DD06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8" name="Rectángulo 1757">
          <a:extLst>
            <a:ext uri="{FF2B5EF4-FFF2-40B4-BE49-F238E27FC236}">
              <a16:creationId xmlns:a16="http://schemas.microsoft.com/office/drawing/2014/main" xmlns="" id="{00000000-0008-0000-0100-0000D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59" name="Rectángulo 1758">
          <a:extLst>
            <a:ext uri="{FF2B5EF4-FFF2-40B4-BE49-F238E27FC236}">
              <a16:creationId xmlns:a16="http://schemas.microsoft.com/office/drawing/2014/main" xmlns="" id="{00000000-0008-0000-0100-0000D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0" name="Rectángulo 1759">
          <a:extLst>
            <a:ext uri="{FF2B5EF4-FFF2-40B4-BE49-F238E27FC236}">
              <a16:creationId xmlns:a16="http://schemas.microsoft.com/office/drawing/2014/main" xmlns="" id="{00000000-0008-0000-0100-0000E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1" name="Rectángulo 1760">
          <a:extLst>
            <a:ext uri="{FF2B5EF4-FFF2-40B4-BE49-F238E27FC236}">
              <a16:creationId xmlns:a16="http://schemas.microsoft.com/office/drawing/2014/main" xmlns="" id="{00000000-0008-0000-0100-0000E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2" name="Rectángulo 1761">
          <a:extLst>
            <a:ext uri="{FF2B5EF4-FFF2-40B4-BE49-F238E27FC236}">
              <a16:creationId xmlns:a16="http://schemas.microsoft.com/office/drawing/2014/main" xmlns="" id="{00000000-0008-0000-0100-0000E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3" name="Rectángulo 1762">
          <a:extLst>
            <a:ext uri="{FF2B5EF4-FFF2-40B4-BE49-F238E27FC236}">
              <a16:creationId xmlns:a16="http://schemas.microsoft.com/office/drawing/2014/main" xmlns="" id="{00000000-0008-0000-0100-0000E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4" name="Rectángulo 1763">
          <a:extLst>
            <a:ext uri="{FF2B5EF4-FFF2-40B4-BE49-F238E27FC236}">
              <a16:creationId xmlns:a16="http://schemas.microsoft.com/office/drawing/2014/main" xmlns="" id="{00000000-0008-0000-0100-0000E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5" name="Rectángulo 1764">
          <a:extLst>
            <a:ext uri="{FF2B5EF4-FFF2-40B4-BE49-F238E27FC236}">
              <a16:creationId xmlns:a16="http://schemas.microsoft.com/office/drawing/2014/main" xmlns="" id="{00000000-0008-0000-0100-0000E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6" name="Rectángulo 1765">
          <a:extLst>
            <a:ext uri="{FF2B5EF4-FFF2-40B4-BE49-F238E27FC236}">
              <a16:creationId xmlns:a16="http://schemas.microsoft.com/office/drawing/2014/main" xmlns="" id="{00000000-0008-0000-0100-0000E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7" name="Rectángulo 1766">
          <a:extLst>
            <a:ext uri="{FF2B5EF4-FFF2-40B4-BE49-F238E27FC236}">
              <a16:creationId xmlns:a16="http://schemas.microsoft.com/office/drawing/2014/main" xmlns="" id="{00000000-0008-0000-0100-0000E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8" name="Rectángulo 1767">
          <a:extLst>
            <a:ext uri="{FF2B5EF4-FFF2-40B4-BE49-F238E27FC236}">
              <a16:creationId xmlns:a16="http://schemas.microsoft.com/office/drawing/2014/main" xmlns="" id="{00000000-0008-0000-0100-0000E8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69" name="Rectángulo 1768">
          <a:extLst>
            <a:ext uri="{FF2B5EF4-FFF2-40B4-BE49-F238E27FC236}">
              <a16:creationId xmlns:a16="http://schemas.microsoft.com/office/drawing/2014/main" xmlns="" id="{00000000-0008-0000-0100-0000E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0" name="Rectángulo 1769">
          <a:extLst>
            <a:ext uri="{FF2B5EF4-FFF2-40B4-BE49-F238E27FC236}">
              <a16:creationId xmlns:a16="http://schemas.microsoft.com/office/drawing/2014/main" xmlns="" id="{00000000-0008-0000-0100-0000E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1" name="Rectángulo 1770">
          <a:extLst>
            <a:ext uri="{FF2B5EF4-FFF2-40B4-BE49-F238E27FC236}">
              <a16:creationId xmlns:a16="http://schemas.microsoft.com/office/drawing/2014/main" xmlns="" id="{00000000-0008-0000-0100-0000E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2" name="Rectángulo 1771">
          <a:extLst>
            <a:ext uri="{FF2B5EF4-FFF2-40B4-BE49-F238E27FC236}">
              <a16:creationId xmlns:a16="http://schemas.microsoft.com/office/drawing/2014/main" xmlns="" id="{00000000-0008-0000-0100-0000E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3" name="Rectángulo 1772">
          <a:extLst>
            <a:ext uri="{FF2B5EF4-FFF2-40B4-BE49-F238E27FC236}">
              <a16:creationId xmlns:a16="http://schemas.microsoft.com/office/drawing/2014/main" xmlns="" id="{00000000-0008-0000-0100-0000E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4" name="Rectángulo 1773">
          <a:extLst>
            <a:ext uri="{FF2B5EF4-FFF2-40B4-BE49-F238E27FC236}">
              <a16:creationId xmlns:a16="http://schemas.microsoft.com/office/drawing/2014/main" xmlns="" id="{00000000-0008-0000-0100-0000E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5" name="Rectángulo 1774">
          <a:extLst>
            <a:ext uri="{FF2B5EF4-FFF2-40B4-BE49-F238E27FC236}">
              <a16:creationId xmlns:a16="http://schemas.microsoft.com/office/drawing/2014/main" xmlns="" id="{00000000-0008-0000-0100-0000E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6" name="Rectángulo 1775">
          <a:extLst>
            <a:ext uri="{FF2B5EF4-FFF2-40B4-BE49-F238E27FC236}">
              <a16:creationId xmlns:a16="http://schemas.microsoft.com/office/drawing/2014/main" xmlns="" id="{00000000-0008-0000-0100-0000F0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7" name="Rectángulo 1776">
          <a:extLst>
            <a:ext uri="{FF2B5EF4-FFF2-40B4-BE49-F238E27FC236}">
              <a16:creationId xmlns:a16="http://schemas.microsoft.com/office/drawing/2014/main" xmlns="" id="{00000000-0008-0000-0100-0000F1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8" name="Rectángulo 1777">
          <a:extLst>
            <a:ext uri="{FF2B5EF4-FFF2-40B4-BE49-F238E27FC236}">
              <a16:creationId xmlns:a16="http://schemas.microsoft.com/office/drawing/2014/main" xmlns="" id="{00000000-0008-0000-0100-0000F2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79" name="Rectángulo 1778">
          <a:extLst>
            <a:ext uri="{FF2B5EF4-FFF2-40B4-BE49-F238E27FC236}">
              <a16:creationId xmlns:a16="http://schemas.microsoft.com/office/drawing/2014/main" xmlns="" id="{00000000-0008-0000-0100-0000F3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0" name="Rectángulo 1779">
          <a:extLst>
            <a:ext uri="{FF2B5EF4-FFF2-40B4-BE49-F238E27FC236}">
              <a16:creationId xmlns:a16="http://schemas.microsoft.com/office/drawing/2014/main" xmlns="" id="{00000000-0008-0000-0100-0000F4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1" name="Rectángulo 1780">
          <a:extLst>
            <a:ext uri="{FF2B5EF4-FFF2-40B4-BE49-F238E27FC236}">
              <a16:creationId xmlns:a16="http://schemas.microsoft.com/office/drawing/2014/main" xmlns="" id="{00000000-0008-0000-0100-0000F5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2" name="Rectángulo 1781">
          <a:extLst>
            <a:ext uri="{FF2B5EF4-FFF2-40B4-BE49-F238E27FC236}">
              <a16:creationId xmlns:a16="http://schemas.microsoft.com/office/drawing/2014/main" xmlns="" id="{00000000-0008-0000-0100-0000F6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3" name="Rectángulo 1782">
          <a:extLst>
            <a:ext uri="{FF2B5EF4-FFF2-40B4-BE49-F238E27FC236}">
              <a16:creationId xmlns:a16="http://schemas.microsoft.com/office/drawing/2014/main" xmlns="" id="{00000000-0008-0000-0100-0000F7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784" name="Rectángulo 1783">
          <a:extLst>
            <a:ext uri="{FF2B5EF4-FFF2-40B4-BE49-F238E27FC236}">
              <a16:creationId xmlns:a16="http://schemas.microsoft.com/office/drawing/2014/main" xmlns="" id="{00000000-0008-0000-0100-0000F806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5" name="Rectángulo 1784">
          <a:extLst>
            <a:ext uri="{FF2B5EF4-FFF2-40B4-BE49-F238E27FC236}">
              <a16:creationId xmlns:a16="http://schemas.microsoft.com/office/drawing/2014/main" xmlns="" id="{00000000-0008-0000-0100-0000F9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6" name="Rectángulo 1785">
          <a:extLst>
            <a:ext uri="{FF2B5EF4-FFF2-40B4-BE49-F238E27FC236}">
              <a16:creationId xmlns:a16="http://schemas.microsoft.com/office/drawing/2014/main" xmlns="" id="{00000000-0008-0000-0100-0000FA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7" name="Rectángulo 1786">
          <a:extLst>
            <a:ext uri="{FF2B5EF4-FFF2-40B4-BE49-F238E27FC236}">
              <a16:creationId xmlns:a16="http://schemas.microsoft.com/office/drawing/2014/main" xmlns="" id="{00000000-0008-0000-0100-0000FB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8" name="Rectángulo 1787">
          <a:extLst>
            <a:ext uri="{FF2B5EF4-FFF2-40B4-BE49-F238E27FC236}">
              <a16:creationId xmlns:a16="http://schemas.microsoft.com/office/drawing/2014/main" xmlns="" id="{00000000-0008-0000-0100-0000FC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89" name="Rectángulo 1788">
          <a:extLst>
            <a:ext uri="{FF2B5EF4-FFF2-40B4-BE49-F238E27FC236}">
              <a16:creationId xmlns:a16="http://schemas.microsoft.com/office/drawing/2014/main" xmlns="" id="{00000000-0008-0000-0100-0000FD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0" name="Rectángulo 1789">
          <a:extLst>
            <a:ext uri="{FF2B5EF4-FFF2-40B4-BE49-F238E27FC236}">
              <a16:creationId xmlns:a16="http://schemas.microsoft.com/office/drawing/2014/main" xmlns="" id="{00000000-0008-0000-0100-0000FE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1" name="Rectángulo 1790">
          <a:extLst>
            <a:ext uri="{FF2B5EF4-FFF2-40B4-BE49-F238E27FC236}">
              <a16:creationId xmlns:a16="http://schemas.microsoft.com/office/drawing/2014/main" xmlns="" id="{00000000-0008-0000-0100-0000FF06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2" name="Rectángulo 1791">
          <a:extLst>
            <a:ext uri="{FF2B5EF4-FFF2-40B4-BE49-F238E27FC236}">
              <a16:creationId xmlns:a16="http://schemas.microsoft.com/office/drawing/2014/main" xmlns="" id="{00000000-0008-0000-0100-00000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3" name="Rectángulo 1792">
          <a:extLst>
            <a:ext uri="{FF2B5EF4-FFF2-40B4-BE49-F238E27FC236}">
              <a16:creationId xmlns:a16="http://schemas.microsoft.com/office/drawing/2014/main" xmlns="" id="{00000000-0008-0000-0100-00000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4" name="Rectángulo 1793">
          <a:extLst>
            <a:ext uri="{FF2B5EF4-FFF2-40B4-BE49-F238E27FC236}">
              <a16:creationId xmlns:a16="http://schemas.microsoft.com/office/drawing/2014/main" xmlns="" id="{00000000-0008-0000-0100-00000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5" name="Rectángulo 1794">
          <a:extLst>
            <a:ext uri="{FF2B5EF4-FFF2-40B4-BE49-F238E27FC236}">
              <a16:creationId xmlns:a16="http://schemas.microsoft.com/office/drawing/2014/main" xmlns="" id="{00000000-0008-0000-0100-00000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6" name="Rectángulo 1795">
          <a:extLst>
            <a:ext uri="{FF2B5EF4-FFF2-40B4-BE49-F238E27FC236}">
              <a16:creationId xmlns:a16="http://schemas.microsoft.com/office/drawing/2014/main" xmlns="" id="{00000000-0008-0000-0100-00000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7" name="Rectángulo 1796">
          <a:extLst>
            <a:ext uri="{FF2B5EF4-FFF2-40B4-BE49-F238E27FC236}">
              <a16:creationId xmlns:a16="http://schemas.microsoft.com/office/drawing/2014/main" xmlns="" id="{00000000-0008-0000-0100-00000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8" name="Rectángulo 1797">
          <a:extLst>
            <a:ext uri="{FF2B5EF4-FFF2-40B4-BE49-F238E27FC236}">
              <a16:creationId xmlns:a16="http://schemas.microsoft.com/office/drawing/2014/main" xmlns="" id="{00000000-0008-0000-0100-00000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799" name="Rectángulo 1798">
          <a:extLst>
            <a:ext uri="{FF2B5EF4-FFF2-40B4-BE49-F238E27FC236}">
              <a16:creationId xmlns:a16="http://schemas.microsoft.com/office/drawing/2014/main" xmlns="" id="{00000000-0008-0000-0100-00000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0" name="Rectángulo 1799">
          <a:extLst>
            <a:ext uri="{FF2B5EF4-FFF2-40B4-BE49-F238E27FC236}">
              <a16:creationId xmlns:a16="http://schemas.microsoft.com/office/drawing/2014/main" xmlns="" id="{00000000-0008-0000-0100-00000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1" name="Rectángulo 1800">
          <a:extLst>
            <a:ext uri="{FF2B5EF4-FFF2-40B4-BE49-F238E27FC236}">
              <a16:creationId xmlns:a16="http://schemas.microsoft.com/office/drawing/2014/main" xmlns="" id="{00000000-0008-0000-0100-00000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2" name="Rectángulo 1801">
          <a:extLst>
            <a:ext uri="{FF2B5EF4-FFF2-40B4-BE49-F238E27FC236}">
              <a16:creationId xmlns:a16="http://schemas.microsoft.com/office/drawing/2014/main" xmlns="" id="{00000000-0008-0000-0100-00000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3" name="Rectángulo 1802">
          <a:extLst>
            <a:ext uri="{FF2B5EF4-FFF2-40B4-BE49-F238E27FC236}">
              <a16:creationId xmlns:a16="http://schemas.microsoft.com/office/drawing/2014/main" xmlns="" id="{00000000-0008-0000-0100-00000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4" name="Rectángulo 1803">
          <a:extLst>
            <a:ext uri="{FF2B5EF4-FFF2-40B4-BE49-F238E27FC236}">
              <a16:creationId xmlns:a16="http://schemas.microsoft.com/office/drawing/2014/main" xmlns="" id="{00000000-0008-0000-0100-00000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5" name="Rectángulo 1804">
          <a:extLst>
            <a:ext uri="{FF2B5EF4-FFF2-40B4-BE49-F238E27FC236}">
              <a16:creationId xmlns:a16="http://schemas.microsoft.com/office/drawing/2014/main" xmlns="" id="{00000000-0008-0000-0100-00000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6" name="Rectángulo 1805">
          <a:extLst>
            <a:ext uri="{FF2B5EF4-FFF2-40B4-BE49-F238E27FC236}">
              <a16:creationId xmlns:a16="http://schemas.microsoft.com/office/drawing/2014/main" xmlns="" id="{00000000-0008-0000-0100-00000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7" name="Rectángulo 1806">
          <a:extLst>
            <a:ext uri="{FF2B5EF4-FFF2-40B4-BE49-F238E27FC236}">
              <a16:creationId xmlns:a16="http://schemas.microsoft.com/office/drawing/2014/main" xmlns="" id="{00000000-0008-0000-0100-00000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8" name="Rectángulo 1807">
          <a:extLst>
            <a:ext uri="{FF2B5EF4-FFF2-40B4-BE49-F238E27FC236}">
              <a16:creationId xmlns:a16="http://schemas.microsoft.com/office/drawing/2014/main" xmlns="" id="{00000000-0008-0000-0100-00001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09" name="Rectángulo 1808">
          <a:extLst>
            <a:ext uri="{FF2B5EF4-FFF2-40B4-BE49-F238E27FC236}">
              <a16:creationId xmlns:a16="http://schemas.microsoft.com/office/drawing/2014/main" xmlns="" id="{00000000-0008-0000-0100-00001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0" name="Rectángulo 1809">
          <a:extLst>
            <a:ext uri="{FF2B5EF4-FFF2-40B4-BE49-F238E27FC236}">
              <a16:creationId xmlns:a16="http://schemas.microsoft.com/office/drawing/2014/main" xmlns="" id="{00000000-0008-0000-0100-00001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1" name="Rectángulo 1810">
          <a:extLst>
            <a:ext uri="{FF2B5EF4-FFF2-40B4-BE49-F238E27FC236}">
              <a16:creationId xmlns:a16="http://schemas.microsoft.com/office/drawing/2014/main" xmlns="" id="{00000000-0008-0000-0100-00001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2" name="Rectángulo 1811">
          <a:extLst>
            <a:ext uri="{FF2B5EF4-FFF2-40B4-BE49-F238E27FC236}">
              <a16:creationId xmlns:a16="http://schemas.microsoft.com/office/drawing/2014/main" xmlns="" id="{00000000-0008-0000-0100-00001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3" name="Rectángulo 1812">
          <a:extLst>
            <a:ext uri="{FF2B5EF4-FFF2-40B4-BE49-F238E27FC236}">
              <a16:creationId xmlns:a16="http://schemas.microsoft.com/office/drawing/2014/main" xmlns="" id="{00000000-0008-0000-0100-00001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4" name="Rectángulo 1813">
          <a:extLst>
            <a:ext uri="{FF2B5EF4-FFF2-40B4-BE49-F238E27FC236}">
              <a16:creationId xmlns:a16="http://schemas.microsoft.com/office/drawing/2014/main" xmlns="" id="{00000000-0008-0000-0100-00001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5" name="Rectángulo 1814">
          <a:extLst>
            <a:ext uri="{FF2B5EF4-FFF2-40B4-BE49-F238E27FC236}">
              <a16:creationId xmlns:a16="http://schemas.microsoft.com/office/drawing/2014/main" xmlns="" id="{00000000-0008-0000-0100-00001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6" name="Rectángulo 1815">
          <a:extLst>
            <a:ext uri="{FF2B5EF4-FFF2-40B4-BE49-F238E27FC236}">
              <a16:creationId xmlns:a16="http://schemas.microsoft.com/office/drawing/2014/main" xmlns="" id="{00000000-0008-0000-0100-00001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7" name="Rectángulo 1816">
          <a:extLst>
            <a:ext uri="{FF2B5EF4-FFF2-40B4-BE49-F238E27FC236}">
              <a16:creationId xmlns:a16="http://schemas.microsoft.com/office/drawing/2014/main" xmlns="" id="{00000000-0008-0000-0100-00001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8" name="Rectángulo 1817">
          <a:extLst>
            <a:ext uri="{FF2B5EF4-FFF2-40B4-BE49-F238E27FC236}">
              <a16:creationId xmlns:a16="http://schemas.microsoft.com/office/drawing/2014/main" xmlns="" id="{00000000-0008-0000-0100-00001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19" name="Rectángulo 1818">
          <a:extLst>
            <a:ext uri="{FF2B5EF4-FFF2-40B4-BE49-F238E27FC236}">
              <a16:creationId xmlns:a16="http://schemas.microsoft.com/office/drawing/2014/main" xmlns="" id="{00000000-0008-0000-0100-00001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0" name="Rectángulo 1819">
          <a:extLst>
            <a:ext uri="{FF2B5EF4-FFF2-40B4-BE49-F238E27FC236}">
              <a16:creationId xmlns:a16="http://schemas.microsoft.com/office/drawing/2014/main" xmlns="" id="{00000000-0008-0000-0100-00001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1" name="Rectángulo 1820">
          <a:extLst>
            <a:ext uri="{FF2B5EF4-FFF2-40B4-BE49-F238E27FC236}">
              <a16:creationId xmlns:a16="http://schemas.microsoft.com/office/drawing/2014/main" xmlns="" id="{00000000-0008-0000-0100-00001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2" name="Rectángulo 1821">
          <a:extLst>
            <a:ext uri="{FF2B5EF4-FFF2-40B4-BE49-F238E27FC236}">
              <a16:creationId xmlns:a16="http://schemas.microsoft.com/office/drawing/2014/main" xmlns="" id="{00000000-0008-0000-0100-00001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3" name="Rectángulo 1822">
          <a:extLst>
            <a:ext uri="{FF2B5EF4-FFF2-40B4-BE49-F238E27FC236}">
              <a16:creationId xmlns:a16="http://schemas.microsoft.com/office/drawing/2014/main" xmlns="" id="{00000000-0008-0000-0100-00001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4" name="Rectángulo 1823">
          <a:extLst>
            <a:ext uri="{FF2B5EF4-FFF2-40B4-BE49-F238E27FC236}">
              <a16:creationId xmlns:a16="http://schemas.microsoft.com/office/drawing/2014/main" xmlns="" id="{00000000-0008-0000-0100-00002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5" name="Rectángulo 1824">
          <a:extLst>
            <a:ext uri="{FF2B5EF4-FFF2-40B4-BE49-F238E27FC236}">
              <a16:creationId xmlns:a16="http://schemas.microsoft.com/office/drawing/2014/main" xmlns="" id="{00000000-0008-0000-0100-00002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6" name="Rectángulo 1825">
          <a:extLst>
            <a:ext uri="{FF2B5EF4-FFF2-40B4-BE49-F238E27FC236}">
              <a16:creationId xmlns:a16="http://schemas.microsoft.com/office/drawing/2014/main" xmlns="" id="{00000000-0008-0000-0100-00002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7" name="Rectángulo 1826">
          <a:extLst>
            <a:ext uri="{FF2B5EF4-FFF2-40B4-BE49-F238E27FC236}">
              <a16:creationId xmlns:a16="http://schemas.microsoft.com/office/drawing/2014/main" xmlns="" id="{00000000-0008-0000-0100-00002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8" name="Rectángulo 1827">
          <a:extLst>
            <a:ext uri="{FF2B5EF4-FFF2-40B4-BE49-F238E27FC236}">
              <a16:creationId xmlns:a16="http://schemas.microsoft.com/office/drawing/2014/main" xmlns="" id="{00000000-0008-0000-0100-00002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29" name="Rectángulo 1828">
          <a:extLst>
            <a:ext uri="{FF2B5EF4-FFF2-40B4-BE49-F238E27FC236}">
              <a16:creationId xmlns:a16="http://schemas.microsoft.com/office/drawing/2014/main" xmlns="" id="{00000000-0008-0000-0100-00002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830" name="Rectángulo 1829">
          <a:extLst>
            <a:ext uri="{FF2B5EF4-FFF2-40B4-BE49-F238E27FC236}">
              <a16:creationId xmlns:a16="http://schemas.microsoft.com/office/drawing/2014/main" xmlns="" id="{00000000-0008-0000-0100-000026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1" name="Rectángulo 1830">
          <a:extLst>
            <a:ext uri="{FF2B5EF4-FFF2-40B4-BE49-F238E27FC236}">
              <a16:creationId xmlns:a16="http://schemas.microsoft.com/office/drawing/2014/main" xmlns="" id="{00000000-0008-0000-0100-00002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2" name="Rectángulo 1831">
          <a:extLst>
            <a:ext uri="{FF2B5EF4-FFF2-40B4-BE49-F238E27FC236}">
              <a16:creationId xmlns:a16="http://schemas.microsoft.com/office/drawing/2014/main" xmlns="" id="{00000000-0008-0000-0100-00002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3" name="Rectángulo 1832">
          <a:extLst>
            <a:ext uri="{FF2B5EF4-FFF2-40B4-BE49-F238E27FC236}">
              <a16:creationId xmlns:a16="http://schemas.microsoft.com/office/drawing/2014/main" xmlns="" id="{00000000-0008-0000-0100-00002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4" name="Rectángulo 1833">
          <a:extLst>
            <a:ext uri="{FF2B5EF4-FFF2-40B4-BE49-F238E27FC236}">
              <a16:creationId xmlns:a16="http://schemas.microsoft.com/office/drawing/2014/main" xmlns="" id="{00000000-0008-0000-0100-00002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5" name="Rectángulo 1834">
          <a:extLst>
            <a:ext uri="{FF2B5EF4-FFF2-40B4-BE49-F238E27FC236}">
              <a16:creationId xmlns:a16="http://schemas.microsoft.com/office/drawing/2014/main" xmlns="" id="{00000000-0008-0000-0100-00002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6" name="Rectángulo 1835">
          <a:extLst>
            <a:ext uri="{FF2B5EF4-FFF2-40B4-BE49-F238E27FC236}">
              <a16:creationId xmlns:a16="http://schemas.microsoft.com/office/drawing/2014/main" xmlns="" id="{00000000-0008-0000-0100-00002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7" name="Rectángulo 1836">
          <a:extLst>
            <a:ext uri="{FF2B5EF4-FFF2-40B4-BE49-F238E27FC236}">
              <a16:creationId xmlns:a16="http://schemas.microsoft.com/office/drawing/2014/main" xmlns="" id="{00000000-0008-0000-0100-00002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8" name="Rectángulo 1837">
          <a:extLst>
            <a:ext uri="{FF2B5EF4-FFF2-40B4-BE49-F238E27FC236}">
              <a16:creationId xmlns:a16="http://schemas.microsoft.com/office/drawing/2014/main" xmlns="" id="{00000000-0008-0000-0100-00002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39" name="Rectángulo 1838">
          <a:extLst>
            <a:ext uri="{FF2B5EF4-FFF2-40B4-BE49-F238E27FC236}">
              <a16:creationId xmlns:a16="http://schemas.microsoft.com/office/drawing/2014/main" xmlns="" id="{00000000-0008-0000-0100-00002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0" name="Rectángulo 1839">
          <a:extLst>
            <a:ext uri="{FF2B5EF4-FFF2-40B4-BE49-F238E27FC236}">
              <a16:creationId xmlns:a16="http://schemas.microsoft.com/office/drawing/2014/main" xmlns="" id="{00000000-0008-0000-0100-00003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1" name="Rectángulo 1840">
          <a:extLst>
            <a:ext uri="{FF2B5EF4-FFF2-40B4-BE49-F238E27FC236}">
              <a16:creationId xmlns:a16="http://schemas.microsoft.com/office/drawing/2014/main" xmlns="" id="{00000000-0008-0000-0100-00003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2" name="Rectángulo 1841">
          <a:extLst>
            <a:ext uri="{FF2B5EF4-FFF2-40B4-BE49-F238E27FC236}">
              <a16:creationId xmlns:a16="http://schemas.microsoft.com/office/drawing/2014/main" xmlns="" id="{00000000-0008-0000-0100-00003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3" name="Rectángulo 1842">
          <a:extLst>
            <a:ext uri="{FF2B5EF4-FFF2-40B4-BE49-F238E27FC236}">
              <a16:creationId xmlns:a16="http://schemas.microsoft.com/office/drawing/2014/main" xmlns="" id="{00000000-0008-0000-0100-00003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4" name="Rectángulo 1843">
          <a:extLst>
            <a:ext uri="{FF2B5EF4-FFF2-40B4-BE49-F238E27FC236}">
              <a16:creationId xmlns:a16="http://schemas.microsoft.com/office/drawing/2014/main" xmlns="" id="{00000000-0008-0000-0100-00003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5" name="Rectángulo 1844">
          <a:extLst>
            <a:ext uri="{FF2B5EF4-FFF2-40B4-BE49-F238E27FC236}">
              <a16:creationId xmlns:a16="http://schemas.microsoft.com/office/drawing/2014/main" xmlns="" id="{00000000-0008-0000-0100-00003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6" name="Rectángulo 1845">
          <a:extLst>
            <a:ext uri="{FF2B5EF4-FFF2-40B4-BE49-F238E27FC236}">
              <a16:creationId xmlns:a16="http://schemas.microsoft.com/office/drawing/2014/main" xmlns="" id="{00000000-0008-0000-0100-00003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7" name="Rectángulo 1846">
          <a:extLst>
            <a:ext uri="{FF2B5EF4-FFF2-40B4-BE49-F238E27FC236}">
              <a16:creationId xmlns:a16="http://schemas.microsoft.com/office/drawing/2014/main" xmlns="" id="{00000000-0008-0000-0100-00003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8" name="Rectángulo 1847">
          <a:extLst>
            <a:ext uri="{FF2B5EF4-FFF2-40B4-BE49-F238E27FC236}">
              <a16:creationId xmlns:a16="http://schemas.microsoft.com/office/drawing/2014/main" xmlns="" id="{00000000-0008-0000-0100-00003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49" name="Rectángulo 1848">
          <a:extLst>
            <a:ext uri="{FF2B5EF4-FFF2-40B4-BE49-F238E27FC236}">
              <a16:creationId xmlns:a16="http://schemas.microsoft.com/office/drawing/2014/main" xmlns="" id="{00000000-0008-0000-0100-00003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0" name="Rectángulo 1849">
          <a:extLst>
            <a:ext uri="{FF2B5EF4-FFF2-40B4-BE49-F238E27FC236}">
              <a16:creationId xmlns:a16="http://schemas.microsoft.com/office/drawing/2014/main" xmlns="" id="{00000000-0008-0000-0100-00003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1" name="Rectángulo 1850">
          <a:extLst>
            <a:ext uri="{FF2B5EF4-FFF2-40B4-BE49-F238E27FC236}">
              <a16:creationId xmlns:a16="http://schemas.microsoft.com/office/drawing/2014/main" xmlns="" id="{00000000-0008-0000-0100-00003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2" name="Rectángulo 1851">
          <a:extLst>
            <a:ext uri="{FF2B5EF4-FFF2-40B4-BE49-F238E27FC236}">
              <a16:creationId xmlns:a16="http://schemas.microsoft.com/office/drawing/2014/main" xmlns="" id="{00000000-0008-0000-0100-00003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3" name="Rectángulo 1852">
          <a:extLst>
            <a:ext uri="{FF2B5EF4-FFF2-40B4-BE49-F238E27FC236}">
              <a16:creationId xmlns:a16="http://schemas.microsoft.com/office/drawing/2014/main" xmlns="" id="{00000000-0008-0000-0100-00003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4" name="Rectángulo 1853">
          <a:extLst>
            <a:ext uri="{FF2B5EF4-FFF2-40B4-BE49-F238E27FC236}">
              <a16:creationId xmlns:a16="http://schemas.microsoft.com/office/drawing/2014/main" xmlns="" id="{00000000-0008-0000-0100-00003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5" name="Rectángulo 1854">
          <a:extLst>
            <a:ext uri="{FF2B5EF4-FFF2-40B4-BE49-F238E27FC236}">
              <a16:creationId xmlns:a16="http://schemas.microsoft.com/office/drawing/2014/main" xmlns="" id="{00000000-0008-0000-0100-00003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6" name="Rectángulo 1855">
          <a:extLst>
            <a:ext uri="{FF2B5EF4-FFF2-40B4-BE49-F238E27FC236}">
              <a16:creationId xmlns:a16="http://schemas.microsoft.com/office/drawing/2014/main" xmlns="" id="{00000000-0008-0000-0100-00004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857" name="Rectángulo 1856">
          <a:extLst>
            <a:ext uri="{FF2B5EF4-FFF2-40B4-BE49-F238E27FC236}">
              <a16:creationId xmlns:a16="http://schemas.microsoft.com/office/drawing/2014/main" xmlns="" id="{00000000-0008-0000-0100-000041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8" name="Rectángulo 1857">
          <a:extLst>
            <a:ext uri="{FF2B5EF4-FFF2-40B4-BE49-F238E27FC236}">
              <a16:creationId xmlns:a16="http://schemas.microsoft.com/office/drawing/2014/main" xmlns="" id="{00000000-0008-0000-0100-00004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59" name="Rectángulo 1858">
          <a:extLst>
            <a:ext uri="{FF2B5EF4-FFF2-40B4-BE49-F238E27FC236}">
              <a16:creationId xmlns:a16="http://schemas.microsoft.com/office/drawing/2014/main" xmlns="" id="{00000000-0008-0000-0100-00004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0" name="Rectángulo 1859">
          <a:extLst>
            <a:ext uri="{FF2B5EF4-FFF2-40B4-BE49-F238E27FC236}">
              <a16:creationId xmlns:a16="http://schemas.microsoft.com/office/drawing/2014/main" xmlns="" id="{00000000-0008-0000-0100-00004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1" name="Rectángulo 1860">
          <a:extLst>
            <a:ext uri="{FF2B5EF4-FFF2-40B4-BE49-F238E27FC236}">
              <a16:creationId xmlns:a16="http://schemas.microsoft.com/office/drawing/2014/main" xmlns="" id="{00000000-0008-0000-0100-00004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2" name="Rectángulo 1861">
          <a:extLst>
            <a:ext uri="{FF2B5EF4-FFF2-40B4-BE49-F238E27FC236}">
              <a16:creationId xmlns:a16="http://schemas.microsoft.com/office/drawing/2014/main" xmlns="" id="{00000000-0008-0000-0100-00004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3" name="Rectángulo 1862">
          <a:extLst>
            <a:ext uri="{FF2B5EF4-FFF2-40B4-BE49-F238E27FC236}">
              <a16:creationId xmlns:a16="http://schemas.microsoft.com/office/drawing/2014/main" xmlns="" id="{00000000-0008-0000-0100-00004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4" name="Rectángulo 1863">
          <a:extLst>
            <a:ext uri="{FF2B5EF4-FFF2-40B4-BE49-F238E27FC236}">
              <a16:creationId xmlns:a16="http://schemas.microsoft.com/office/drawing/2014/main" xmlns="" id="{00000000-0008-0000-0100-00004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5" name="Rectángulo 1864">
          <a:extLst>
            <a:ext uri="{FF2B5EF4-FFF2-40B4-BE49-F238E27FC236}">
              <a16:creationId xmlns:a16="http://schemas.microsoft.com/office/drawing/2014/main" xmlns="" id="{00000000-0008-0000-0100-00004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6" name="Rectángulo 1865">
          <a:extLst>
            <a:ext uri="{FF2B5EF4-FFF2-40B4-BE49-F238E27FC236}">
              <a16:creationId xmlns:a16="http://schemas.microsoft.com/office/drawing/2014/main" xmlns="" id="{00000000-0008-0000-0100-00004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7" name="Rectángulo 1866">
          <a:extLst>
            <a:ext uri="{FF2B5EF4-FFF2-40B4-BE49-F238E27FC236}">
              <a16:creationId xmlns:a16="http://schemas.microsoft.com/office/drawing/2014/main" xmlns="" id="{00000000-0008-0000-0100-00004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8" name="Rectángulo 1867">
          <a:extLst>
            <a:ext uri="{FF2B5EF4-FFF2-40B4-BE49-F238E27FC236}">
              <a16:creationId xmlns:a16="http://schemas.microsoft.com/office/drawing/2014/main" xmlns="" id="{00000000-0008-0000-0100-00004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69" name="Rectángulo 1868">
          <a:extLst>
            <a:ext uri="{FF2B5EF4-FFF2-40B4-BE49-F238E27FC236}">
              <a16:creationId xmlns:a16="http://schemas.microsoft.com/office/drawing/2014/main" xmlns="" id="{00000000-0008-0000-0100-00004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0" name="Rectángulo 1869">
          <a:extLst>
            <a:ext uri="{FF2B5EF4-FFF2-40B4-BE49-F238E27FC236}">
              <a16:creationId xmlns:a16="http://schemas.microsoft.com/office/drawing/2014/main" xmlns="" id="{00000000-0008-0000-0100-00004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1" name="Rectángulo 1870">
          <a:extLst>
            <a:ext uri="{FF2B5EF4-FFF2-40B4-BE49-F238E27FC236}">
              <a16:creationId xmlns:a16="http://schemas.microsoft.com/office/drawing/2014/main" xmlns="" id="{00000000-0008-0000-0100-00004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2" name="Rectángulo 1871">
          <a:extLst>
            <a:ext uri="{FF2B5EF4-FFF2-40B4-BE49-F238E27FC236}">
              <a16:creationId xmlns:a16="http://schemas.microsoft.com/office/drawing/2014/main" xmlns="" id="{00000000-0008-0000-0100-00005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3" name="Rectángulo 1872">
          <a:extLst>
            <a:ext uri="{FF2B5EF4-FFF2-40B4-BE49-F238E27FC236}">
              <a16:creationId xmlns:a16="http://schemas.microsoft.com/office/drawing/2014/main" xmlns="" id="{00000000-0008-0000-0100-00005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4" name="Rectángulo 1873">
          <a:extLst>
            <a:ext uri="{FF2B5EF4-FFF2-40B4-BE49-F238E27FC236}">
              <a16:creationId xmlns:a16="http://schemas.microsoft.com/office/drawing/2014/main" xmlns="" id="{00000000-0008-0000-0100-00005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5" name="Rectángulo 1874">
          <a:extLst>
            <a:ext uri="{FF2B5EF4-FFF2-40B4-BE49-F238E27FC236}">
              <a16:creationId xmlns:a16="http://schemas.microsoft.com/office/drawing/2014/main" xmlns="" id="{00000000-0008-0000-0100-00005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6" name="Rectángulo 1875">
          <a:extLst>
            <a:ext uri="{FF2B5EF4-FFF2-40B4-BE49-F238E27FC236}">
              <a16:creationId xmlns:a16="http://schemas.microsoft.com/office/drawing/2014/main" xmlns="" id="{00000000-0008-0000-0100-00005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7" name="Rectángulo 1876">
          <a:extLst>
            <a:ext uri="{FF2B5EF4-FFF2-40B4-BE49-F238E27FC236}">
              <a16:creationId xmlns:a16="http://schemas.microsoft.com/office/drawing/2014/main" xmlns="" id="{00000000-0008-0000-0100-00005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8" name="Rectángulo 1877">
          <a:extLst>
            <a:ext uri="{FF2B5EF4-FFF2-40B4-BE49-F238E27FC236}">
              <a16:creationId xmlns:a16="http://schemas.microsoft.com/office/drawing/2014/main" xmlns="" id="{00000000-0008-0000-0100-00005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79" name="Rectángulo 1878">
          <a:extLst>
            <a:ext uri="{FF2B5EF4-FFF2-40B4-BE49-F238E27FC236}">
              <a16:creationId xmlns:a16="http://schemas.microsoft.com/office/drawing/2014/main" xmlns="" id="{00000000-0008-0000-0100-00005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0" name="Rectángulo 1879">
          <a:extLst>
            <a:ext uri="{FF2B5EF4-FFF2-40B4-BE49-F238E27FC236}">
              <a16:creationId xmlns:a16="http://schemas.microsoft.com/office/drawing/2014/main" xmlns="" id="{00000000-0008-0000-0100-00005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1" name="Rectángulo 1880">
          <a:extLst>
            <a:ext uri="{FF2B5EF4-FFF2-40B4-BE49-F238E27FC236}">
              <a16:creationId xmlns:a16="http://schemas.microsoft.com/office/drawing/2014/main" xmlns="" id="{00000000-0008-0000-0100-00005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2" name="Rectángulo 1881">
          <a:extLst>
            <a:ext uri="{FF2B5EF4-FFF2-40B4-BE49-F238E27FC236}">
              <a16:creationId xmlns:a16="http://schemas.microsoft.com/office/drawing/2014/main" xmlns="" id="{00000000-0008-0000-0100-00005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3" name="Rectángulo 1882">
          <a:extLst>
            <a:ext uri="{FF2B5EF4-FFF2-40B4-BE49-F238E27FC236}">
              <a16:creationId xmlns:a16="http://schemas.microsoft.com/office/drawing/2014/main" xmlns="" id="{00000000-0008-0000-0100-00005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4" name="Rectángulo 1883">
          <a:extLst>
            <a:ext uri="{FF2B5EF4-FFF2-40B4-BE49-F238E27FC236}">
              <a16:creationId xmlns:a16="http://schemas.microsoft.com/office/drawing/2014/main" xmlns="" id="{00000000-0008-0000-0100-00005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5" name="Rectángulo 1884">
          <a:extLst>
            <a:ext uri="{FF2B5EF4-FFF2-40B4-BE49-F238E27FC236}">
              <a16:creationId xmlns:a16="http://schemas.microsoft.com/office/drawing/2014/main" xmlns="" id="{00000000-0008-0000-0100-00005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6" name="Rectángulo 1885">
          <a:extLst>
            <a:ext uri="{FF2B5EF4-FFF2-40B4-BE49-F238E27FC236}">
              <a16:creationId xmlns:a16="http://schemas.microsoft.com/office/drawing/2014/main" xmlns="" id="{00000000-0008-0000-0100-00005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7" name="Rectángulo 1886">
          <a:extLst>
            <a:ext uri="{FF2B5EF4-FFF2-40B4-BE49-F238E27FC236}">
              <a16:creationId xmlns:a16="http://schemas.microsoft.com/office/drawing/2014/main" xmlns="" id="{00000000-0008-0000-0100-00005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8" name="Rectángulo 1887">
          <a:extLst>
            <a:ext uri="{FF2B5EF4-FFF2-40B4-BE49-F238E27FC236}">
              <a16:creationId xmlns:a16="http://schemas.microsoft.com/office/drawing/2014/main" xmlns="" id="{00000000-0008-0000-0100-00006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89" name="Rectángulo 1888">
          <a:extLst>
            <a:ext uri="{FF2B5EF4-FFF2-40B4-BE49-F238E27FC236}">
              <a16:creationId xmlns:a16="http://schemas.microsoft.com/office/drawing/2014/main" xmlns="" id="{00000000-0008-0000-0100-00006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0" name="Rectángulo 1889">
          <a:extLst>
            <a:ext uri="{FF2B5EF4-FFF2-40B4-BE49-F238E27FC236}">
              <a16:creationId xmlns:a16="http://schemas.microsoft.com/office/drawing/2014/main" xmlns="" id="{00000000-0008-0000-0100-00006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1" name="Rectángulo 1890">
          <a:extLst>
            <a:ext uri="{FF2B5EF4-FFF2-40B4-BE49-F238E27FC236}">
              <a16:creationId xmlns:a16="http://schemas.microsoft.com/office/drawing/2014/main" xmlns="" id="{00000000-0008-0000-0100-00006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892" name="Rectángulo 1891">
          <a:extLst>
            <a:ext uri="{FF2B5EF4-FFF2-40B4-BE49-F238E27FC236}">
              <a16:creationId xmlns:a16="http://schemas.microsoft.com/office/drawing/2014/main" xmlns="" id="{00000000-0008-0000-0100-000064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3" name="Rectángulo 1892">
          <a:extLst>
            <a:ext uri="{FF2B5EF4-FFF2-40B4-BE49-F238E27FC236}">
              <a16:creationId xmlns:a16="http://schemas.microsoft.com/office/drawing/2014/main" xmlns="" id="{00000000-0008-0000-0100-00006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4" name="Rectángulo 1893">
          <a:extLst>
            <a:ext uri="{FF2B5EF4-FFF2-40B4-BE49-F238E27FC236}">
              <a16:creationId xmlns:a16="http://schemas.microsoft.com/office/drawing/2014/main" xmlns="" id="{00000000-0008-0000-0100-00006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5" name="Rectángulo 1894">
          <a:extLst>
            <a:ext uri="{FF2B5EF4-FFF2-40B4-BE49-F238E27FC236}">
              <a16:creationId xmlns:a16="http://schemas.microsoft.com/office/drawing/2014/main" xmlns="" id="{00000000-0008-0000-0100-00006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6" name="Rectángulo 1895">
          <a:extLst>
            <a:ext uri="{FF2B5EF4-FFF2-40B4-BE49-F238E27FC236}">
              <a16:creationId xmlns:a16="http://schemas.microsoft.com/office/drawing/2014/main" xmlns="" id="{00000000-0008-0000-0100-00006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7" name="Rectángulo 1896">
          <a:extLst>
            <a:ext uri="{FF2B5EF4-FFF2-40B4-BE49-F238E27FC236}">
              <a16:creationId xmlns:a16="http://schemas.microsoft.com/office/drawing/2014/main" xmlns="" id="{00000000-0008-0000-0100-00006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8" name="Rectángulo 1897">
          <a:extLst>
            <a:ext uri="{FF2B5EF4-FFF2-40B4-BE49-F238E27FC236}">
              <a16:creationId xmlns:a16="http://schemas.microsoft.com/office/drawing/2014/main" xmlns="" id="{00000000-0008-0000-0100-00006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899" name="Rectángulo 1898">
          <a:extLst>
            <a:ext uri="{FF2B5EF4-FFF2-40B4-BE49-F238E27FC236}">
              <a16:creationId xmlns:a16="http://schemas.microsoft.com/office/drawing/2014/main" xmlns="" id="{00000000-0008-0000-0100-00006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0" name="Rectángulo 1899">
          <a:extLst>
            <a:ext uri="{FF2B5EF4-FFF2-40B4-BE49-F238E27FC236}">
              <a16:creationId xmlns:a16="http://schemas.microsoft.com/office/drawing/2014/main" xmlns="" id="{00000000-0008-0000-0100-00006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1" name="Rectángulo 1900">
          <a:extLst>
            <a:ext uri="{FF2B5EF4-FFF2-40B4-BE49-F238E27FC236}">
              <a16:creationId xmlns:a16="http://schemas.microsoft.com/office/drawing/2014/main" xmlns="" id="{00000000-0008-0000-0100-00006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2" name="Rectángulo 1901">
          <a:extLst>
            <a:ext uri="{FF2B5EF4-FFF2-40B4-BE49-F238E27FC236}">
              <a16:creationId xmlns:a16="http://schemas.microsoft.com/office/drawing/2014/main" xmlns="" id="{00000000-0008-0000-0100-00006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3" name="Rectángulo 1902">
          <a:extLst>
            <a:ext uri="{FF2B5EF4-FFF2-40B4-BE49-F238E27FC236}">
              <a16:creationId xmlns:a16="http://schemas.microsoft.com/office/drawing/2014/main" xmlns="" id="{00000000-0008-0000-0100-00006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4" name="Rectángulo 1903">
          <a:extLst>
            <a:ext uri="{FF2B5EF4-FFF2-40B4-BE49-F238E27FC236}">
              <a16:creationId xmlns:a16="http://schemas.microsoft.com/office/drawing/2014/main" xmlns="" id="{00000000-0008-0000-0100-00007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5" name="Rectángulo 1904">
          <a:extLst>
            <a:ext uri="{FF2B5EF4-FFF2-40B4-BE49-F238E27FC236}">
              <a16:creationId xmlns:a16="http://schemas.microsoft.com/office/drawing/2014/main" xmlns="" id="{00000000-0008-0000-0100-00007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6" name="Rectángulo 1905">
          <a:extLst>
            <a:ext uri="{FF2B5EF4-FFF2-40B4-BE49-F238E27FC236}">
              <a16:creationId xmlns:a16="http://schemas.microsoft.com/office/drawing/2014/main" xmlns="" id="{00000000-0008-0000-0100-00007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7" name="Rectángulo 1906">
          <a:extLst>
            <a:ext uri="{FF2B5EF4-FFF2-40B4-BE49-F238E27FC236}">
              <a16:creationId xmlns:a16="http://schemas.microsoft.com/office/drawing/2014/main" xmlns="" id="{00000000-0008-0000-0100-00007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8" name="Rectángulo 1907">
          <a:extLst>
            <a:ext uri="{FF2B5EF4-FFF2-40B4-BE49-F238E27FC236}">
              <a16:creationId xmlns:a16="http://schemas.microsoft.com/office/drawing/2014/main" xmlns="" id="{00000000-0008-0000-0100-00007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09" name="Rectángulo 1908">
          <a:extLst>
            <a:ext uri="{FF2B5EF4-FFF2-40B4-BE49-F238E27FC236}">
              <a16:creationId xmlns:a16="http://schemas.microsoft.com/office/drawing/2014/main" xmlns="" id="{00000000-0008-0000-0100-00007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0" name="Rectángulo 1909">
          <a:extLst>
            <a:ext uri="{FF2B5EF4-FFF2-40B4-BE49-F238E27FC236}">
              <a16:creationId xmlns:a16="http://schemas.microsoft.com/office/drawing/2014/main" xmlns="" id="{00000000-0008-0000-0100-00007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1" name="Rectángulo 1910">
          <a:extLst>
            <a:ext uri="{FF2B5EF4-FFF2-40B4-BE49-F238E27FC236}">
              <a16:creationId xmlns:a16="http://schemas.microsoft.com/office/drawing/2014/main" xmlns="" id="{00000000-0008-0000-0100-00007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2" name="Rectángulo 1911">
          <a:extLst>
            <a:ext uri="{FF2B5EF4-FFF2-40B4-BE49-F238E27FC236}">
              <a16:creationId xmlns:a16="http://schemas.microsoft.com/office/drawing/2014/main" xmlns="" id="{00000000-0008-0000-0100-00007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3" name="Rectángulo 1912">
          <a:extLst>
            <a:ext uri="{FF2B5EF4-FFF2-40B4-BE49-F238E27FC236}">
              <a16:creationId xmlns:a16="http://schemas.microsoft.com/office/drawing/2014/main" xmlns="" id="{00000000-0008-0000-0100-00007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4" name="Rectángulo 1913">
          <a:extLst>
            <a:ext uri="{FF2B5EF4-FFF2-40B4-BE49-F238E27FC236}">
              <a16:creationId xmlns:a16="http://schemas.microsoft.com/office/drawing/2014/main" xmlns="" id="{00000000-0008-0000-0100-00007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5" name="Rectángulo 1914">
          <a:extLst>
            <a:ext uri="{FF2B5EF4-FFF2-40B4-BE49-F238E27FC236}">
              <a16:creationId xmlns:a16="http://schemas.microsoft.com/office/drawing/2014/main" xmlns="" id="{00000000-0008-0000-0100-00007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6" name="Rectángulo 1915">
          <a:extLst>
            <a:ext uri="{FF2B5EF4-FFF2-40B4-BE49-F238E27FC236}">
              <a16:creationId xmlns:a16="http://schemas.microsoft.com/office/drawing/2014/main" xmlns="" id="{00000000-0008-0000-0100-00007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7" name="Rectángulo 1916">
          <a:extLst>
            <a:ext uri="{FF2B5EF4-FFF2-40B4-BE49-F238E27FC236}">
              <a16:creationId xmlns:a16="http://schemas.microsoft.com/office/drawing/2014/main" xmlns="" id="{00000000-0008-0000-0100-00007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8" name="Rectángulo 1917">
          <a:extLst>
            <a:ext uri="{FF2B5EF4-FFF2-40B4-BE49-F238E27FC236}">
              <a16:creationId xmlns:a16="http://schemas.microsoft.com/office/drawing/2014/main" xmlns="" id="{00000000-0008-0000-0100-00007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19" name="Rectángulo 1918">
          <a:extLst>
            <a:ext uri="{FF2B5EF4-FFF2-40B4-BE49-F238E27FC236}">
              <a16:creationId xmlns:a16="http://schemas.microsoft.com/office/drawing/2014/main" xmlns="" id="{00000000-0008-0000-0100-00007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920" name="Rectángulo 1919">
          <a:extLst>
            <a:ext uri="{FF2B5EF4-FFF2-40B4-BE49-F238E27FC236}">
              <a16:creationId xmlns:a16="http://schemas.microsoft.com/office/drawing/2014/main" xmlns="" id="{00000000-0008-0000-0100-000080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1" name="Rectángulo 1920">
          <a:extLst>
            <a:ext uri="{FF2B5EF4-FFF2-40B4-BE49-F238E27FC236}">
              <a16:creationId xmlns:a16="http://schemas.microsoft.com/office/drawing/2014/main" xmlns="" id="{00000000-0008-0000-0100-00008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2" name="Rectángulo 1921">
          <a:extLst>
            <a:ext uri="{FF2B5EF4-FFF2-40B4-BE49-F238E27FC236}">
              <a16:creationId xmlns:a16="http://schemas.microsoft.com/office/drawing/2014/main" xmlns="" id="{00000000-0008-0000-0100-00008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3" name="Rectángulo 1922">
          <a:extLst>
            <a:ext uri="{FF2B5EF4-FFF2-40B4-BE49-F238E27FC236}">
              <a16:creationId xmlns:a16="http://schemas.microsoft.com/office/drawing/2014/main" xmlns="" id="{00000000-0008-0000-0100-00008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4" name="Rectángulo 1923">
          <a:extLst>
            <a:ext uri="{FF2B5EF4-FFF2-40B4-BE49-F238E27FC236}">
              <a16:creationId xmlns:a16="http://schemas.microsoft.com/office/drawing/2014/main" xmlns="" id="{00000000-0008-0000-0100-00008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5" name="Rectángulo 1924">
          <a:extLst>
            <a:ext uri="{FF2B5EF4-FFF2-40B4-BE49-F238E27FC236}">
              <a16:creationId xmlns:a16="http://schemas.microsoft.com/office/drawing/2014/main" xmlns="" id="{00000000-0008-0000-0100-00008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6" name="Rectángulo 1925">
          <a:extLst>
            <a:ext uri="{FF2B5EF4-FFF2-40B4-BE49-F238E27FC236}">
              <a16:creationId xmlns:a16="http://schemas.microsoft.com/office/drawing/2014/main" xmlns="" id="{00000000-0008-0000-0100-00008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7" name="Rectángulo 1926">
          <a:extLst>
            <a:ext uri="{FF2B5EF4-FFF2-40B4-BE49-F238E27FC236}">
              <a16:creationId xmlns:a16="http://schemas.microsoft.com/office/drawing/2014/main" xmlns="" id="{00000000-0008-0000-0100-00008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8" name="Rectángulo 1927">
          <a:extLst>
            <a:ext uri="{FF2B5EF4-FFF2-40B4-BE49-F238E27FC236}">
              <a16:creationId xmlns:a16="http://schemas.microsoft.com/office/drawing/2014/main" xmlns="" id="{00000000-0008-0000-0100-00008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29" name="Rectángulo 1928">
          <a:extLst>
            <a:ext uri="{FF2B5EF4-FFF2-40B4-BE49-F238E27FC236}">
              <a16:creationId xmlns:a16="http://schemas.microsoft.com/office/drawing/2014/main" xmlns="" id="{00000000-0008-0000-0100-00008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0" name="Rectángulo 1929">
          <a:extLst>
            <a:ext uri="{FF2B5EF4-FFF2-40B4-BE49-F238E27FC236}">
              <a16:creationId xmlns:a16="http://schemas.microsoft.com/office/drawing/2014/main" xmlns="" id="{00000000-0008-0000-0100-00008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1" name="Rectángulo 1930">
          <a:extLst>
            <a:ext uri="{FF2B5EF4-FFF2-40B4-BE49-F238E27FC236}">
              <a16:creationId xmlns:a16="http://schemas.microsoft.com/office/drawing/2014/main" xmlns="" id="{00000000-0008-0000-0100-00008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2" name="Rectángulo 1931">
          <a:extLst>
            <a:ext uri="{FF2B5EF4-FFF2-40B4-BE49-F238E27FC236}">
              <a16:creationId xmlns:a16="http://schemas.microsoft.com/office/drawing/2014/main" xmlns="" id="{00000000-0008-0000-0100-00008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3" name="Rectángulo 1932">
          <a:extLst>
            <a:ext uri="{FF2B5EF4-FFF2-40B4-BE49-F238E27FC236}">
              <a16:creationId xmlns:a16="http://schemas.microsoft.com/office/drawing/2014/main" xmlns="" id="{00000000-0008-0000-0100-00008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4" name="Rectángulo 1933">
          <a:extLst>
            <a:ext uri="{FF2B5EF4-FFF2-40B4-BE49-F238E27FC236}">
              <a16:creationId xmlns:a16="http://schemas.microsoft.com/office/drawing/2014/main" xmlns="" id="{00000000-0008-0000-0100-00008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5" name="Rectángulo 1934">
          <a:extLst>
            <a:ext uri="{FF2B5EF4-FFF2-40B4-BE49-F238E27FC236}">
              <a16:creationId xmlns:a16="http://schemas.microsoft.com/office/drawing/2014/main" xmlns="" id="{00000000-0008-0000-0100-00008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6" name="Rectángulo 1935">
          <a:extLst>
            <a:ext uri="{FF2B5EF4-FFF2-40B4-BE49-F238E27FC236}">
              <a16:creationId xmlns:a16="http://schemas.microsoft.com/office/drawing/2014/main" xmlns="" id="{00000000-0008-0000-0100-00009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7" name="Rectángulo 1936">
          <a:extLst>
            <a:ext uri="{FF2B5EF4-FFF2-40B4-BE49-F238E27FC236}">
              <a16:creationId xmlns:a16="http://schemas.microsoft.com/office/drawing/2014/main" xmlns="" id="{00000000-0008-0000-0100-00009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8" name="Rectángulo 1937">
          <a:extLst>
            <a:ext uri="{FF2B5EF4-FFF2-40B4-BE49-F238E27FC236}">
              <a16:creationId xmlns:a16="http://schemas.microsoft.com/office/drawing/2014/main" xmlns="" id="{00000000-0008-0000-0100-00009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39" name="Rectángulo 1938">
          <a:extLst>
            <a:ext uri="{FF2B5EF4-FFF2-40B4-BE49-F238E27FC236}">
              <a16:creationId xmlns:a16="http://schemas.microsoft.com/office/drawing/2014/main" xmlns="" id="{00000000-0008-0000-0100-00009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0" name="Rectángulo 1939">
          <a:extLst>
            <a:ext uri="{FF2B5EF4-FFF2-40B4-BE49-F238E27FC236}">
              <a16:creationId xmlns:a16="http://schemas.microsoft.com/office/drawing/2014/main" xmlns="" id="{00000000-0008-0000-0100-00009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1" name="Rectángulo 1940">
          <a:extLst>
            <a:ext uri="{FF2B5EF4-FFF2-40B4-BE49-F238E27FC236}">
              <a16:creationId xmlns:a16="http://schemas.microsoft.com/office/drawing/2014/main" xmlns="" id="{00000000-0008-0000-0100-00009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2" name="Rectángulo 1941">
          <a:extLst>
            <a:ext uri="{FF2B5EF4-FFF2-40B4-BE49-F238E27FC236}">
              <a16:creationId xmlns:a16="http://schemas.microsoft.com/office/drawing/2014/main" xmlns="" id="{00000000-0008-0000-0100-00009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3" name="Rectángulo 1942">
          <a:extLst>
            <a:ext uri="{FF2B5EF4-FFF2-40B4-BE49-F238E27FC236}">
              <a16:creationId xmlns:a16="http://schemas.microsoft.com/office/drawing/2014/main" xmlns="" id="{00000000-0008-0000-0100-00009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4" name="Rectángulo 1943">
          <a:extLst>
            <a:ext uri="{FF2B5EF4-FFF2-40B4-BE49-F238E27FC236}">
              <a16:creationId xmlns:a16="http://schemas.microsoft.com/office/drawing/2014/main" xmlns="" id="{00000000-0008-0000-0100-00009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5" name="Rectángulo 1944">
          <a:extLst>
            <a:ext uri="{FF2B5EF4-FFF2-40B4-BE49-F238E27FC236}">
              <a16:creationId xmlns:a16="http://schemas.microsoft.com/office/drawing/2014/main" xmlns="" id="{00000000-0008-0000-0100-00009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6" name="Rectángulo 1945">
          <a:extLst>
            <a:ext uri="{FF2B5EF4-FFF2-40B4-BE49-F238E27FC236}">
              <a16:creationId xmlns:a16="http://schemas.microsoft.com/office/drawing/2014/main" xmlns="" id="{00000000-0008-0000-0100-00009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1947" name="Rectángulo 1946">
          <a:extLst>
            <a:ext uri="{FF2B5EF4-FFF2-40B4-BE49-F238E27FC236}">
              <a16:creationId xmlns:a16="http://schemas.microsoft.com/office/drawing/2014/main" xmlns="" id="{00000000-0008-0000-0100-00009B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8" name="Rectángulo 1947">
          <a:extLst>
            <a:ext uri="{FF2B5EF4-FFF2-40B4-BE49-F238E27FC236}">
              <a16:creationId xmlns:a16="http://schemas.microsoft.com/office/drawing/2014/main" xmlns="" id="{00000000-0008-0000-0100-00009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49" name="Rectángulo 1948">
          <a:extLst>
            <a:ext uri="{FF2B5EF4-FFF2-40B4-BE49-F238E27FC236}">
              <a16:creationId xmlns:a16="http://schemas.microsoft.com/office/drawing/2014/main" xmlns="" id="{00000000-0008-0000-0100-00009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0" name="Rectángulo 1949">
          <a:extLst>
            <a:ext uri="{FF2B5EF4-FFF2-40B4-BE49-F238E27FC236}">
              <a16:creationId xmlns:a16="http://schemas.microsoft.com/office/drawing/2014/main" xmlns="" id="{00000000-0008-0000-0100-00009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1" name="Rectángulo 1950">
          <a:extLst>
            <a:ext uri="{FF2B5EF4-FFF2-40B4-BE49-F238E27FC236}">
              <a16:creationId xmlns:a16="http://schemas.microsoft.com/office/drawing/2014/main" xmlns="" id="{00000000-0008-0000-0100-00009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2" name="Rectángulo 1951">
          <a:extLst>
            <a:ext uri="{FF2B5EF4-FFF2-40B4-BE49-F238E27FC236}">
              <a16:creationId xmlns:a16="http://schemas.microsoft.com/office/drawing/2014/main" xmlns="" id="{00000000-0008-0000-0100-0000A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3" name="Rectángulo 1952">
          <a:extLst>
            <a:ext uri="{FF2B5EF4-FFF2-40B4-BE49-F238E27FC236}">
              <a16:creationId xmlns:a16="http://schemas.microsoft.com/office/drawing/2014/main" xmlns="" id="{00000000-0008-0000-0100-0000A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4" name="Rectángulo 1953">
          <a:extLst>
            <a:ext uri="{FF2B5EF4-FFF2-40B4-BE49-F238E27FC236}">
              <a16:creationId xmlns:a16="http://schemas.microsoft.com/office/drawing/2014/main" xmlns="" id="{00000000-0008-0000-0100-0000A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5" name="Rectángulo 1954">
          <a:extLst>
            <a:ext uri="{FF2B5EF4-FFF2-40B4-BE49-F238E27FC236}">
              <a16:creationId xmlns:a16="http://schemas.microsoft.com/office/drawing/2014/main" xmlns="" id="{00000000-0008-0000-0100-0000A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6" name="Rectángulo 1955">
          <a:extLst>
            <a:ext uri="{FF2B5EF4-FFF2-40B4-BE49-F238E27FC236}">
              <a16:creationId xmlns:a16="http://schemas.microsoft.com/office/drawing/2014/main" xmlns="" id="{00000000-0008-0000-0100-0000A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7" name="Rectángulo 1956">
          <a:extLst>
            <a:ext uri="{FF2B5EF4-FFF2-40B4-BE49-F238E27FC236}">
              <a16:creationId xmlns:a16="http://schemas.microsoft.com/office/drawing/2014/main" xmlns="" id="{00000000-0008-0000-0100-0000A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8" name="Rectángulo 1957">
          <a:extLst>
            <a:ext uri="{FF2B5EF4-FFF2-40B4-BE49-F238E27FC236}">
              <a16:creationId xmlns:a16="http://schemas.microsoft.com/office/drawing/2014/main" xmlns="" id="{00000000-0008-0000-0100-0000A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59" name="Rectángulo 1958">
          <a:extLst>
            <a:ext uri="{FF2B5EF4-FFF2-40B4-BE49-F238E27FC236}">
              <a16:creationId xmlns:a16="http://schemas.microsoft.com/office/drawing/2014/main" xmlns="" id="{00000000-0008-0000-0100-0000A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0" name="Rectángulo 1959">
          <a:extLst>
            <a:ext uri="{FF2B5EF4-FFF2-40B4-BE49-F238E27FC236}">
              <a16:creationId xmlns:a16="http://schemas.microsoft.com/office/drawing/2014/main" xmlns="" id="{00000000-0008-0000-0100-0000A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1" name="Rectángulo 1960">
          <a:extLst>
            <a:ext uri="{FF2B5EF4-FFF2-40B4-BE49-F238E27FC236}">
              <a16:creationId xmlns:a16="http://schemas.microsoft.com/office/drawing/2014/main" xmlns="" id="{00000000-0008-0000-0100-0000A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2" name="Rectángulo 1961">
          <a:extLst>
            <a:ext uri="{FF2B5EF4-FFF2-40B4-BE49-F238E27FC236}">
              <a16:creationId xmlns:a16="http://schemas.microsoft.com/office/drawing/2014/main" xmlns="" id="{00000000-0008-0000-0100-0000A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3" name="Rectángulo 1962">
          <a:extLst>
            <a:ext uri="{FF2B5EF4-FFF2-40B4-BE49-F238E27FC236}">
              <a16:creationId xmlns:a16="http://schemas.microsoft.com/office/drawing/2014/main" xmlns="" id="{00000000-0008-0000-0100-0000A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4" name="Rectángulo 1963">
          <a:extLst>
            <a:ext uri="{FF2B5EF4-FFF2-40B4-BE49-F238E27FC236}">
              <a16:creationId xmlns:a16="http://schemas.microsoft.com/office/drawing/2014/main" xmlns="" id="{00000000-0008-0000-0100-0000A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5" name="Rectángulo 1964">
          <a:extLst>
            <a:ext uri="{FF2B5EF4-FFF2-40B4-BE49-F238E27FC236}">
              <a16:creationId xmlns:a16="http://schemas.microsoft.com/office/drawing/2014/main" xmlns="" id="{00000000-0008-0000-0100-0000A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6" name="Rectángulo 1965">
          <a:extLst>
            <a:ext uri="{FF2B5EF4-FFF2-40B4-BE49-F238E27FC236}">
              <a16:creationId xmlns:a16="http://schemas.microsoft.com/office/drawing/2014/main" xmlns="" id="{00000000-0008-0000-0100-0000A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7" name="Rectángulo 1966">
          <a:extLst>
            <a:ext uri="{FF2B5EF4-FFF2-40B4-BE49-F238E27FC236}">
              <a16:creationId xmlns:a16="http://schemas.microsoft.com/office/drawing/2014/main" xmlns="" id="{00000000-0008-0000-0100-0000A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8" name="Rectángulo 1967">
          <a:extLst>
            <a:ext uri="{FF2B5EF4-FFF2-40B4-BE49-F238E27FC236}">
              <a16:creationId xmlns:a16="http://schemas.microsoft.com/office/drawing/2014/main" xmlns="" id="{00000000-0008-0000-0100-0000B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69" name="Rectángulo 1968">
          <a:extLst>
            <a:ext uri="{FF2B5EF4-FFF2-40B4-BE49-F238E27FC236}">
              <a16:creationId xmlns:a16="http://schemas.microsoft.com/office/drawing/2014/main" xmlns="" id="{00000000-0008-0000-0100-0000B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0" name="Rectángulo 1969">
          <a:extLst>
            <a:ext uri="{FF2B5EF4-FFF2-40B4-BE49-F238E27FC236}">
              <a16:creationId xmlns:a16="http://schemas.microsoft.com/office/drawing/2014/main" xmlns="" id="{00000000-0008-0000-0100-0000B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1" name="Rectángulo 1970">
          <a:extLst>
            <a:ext uri="{FF2B5EF4-FFF2-40B4-BE49-F238E27FC236}">
              <a16:creationId xmlns:a16="http://schemas.microsoft.com/office/drawing/2014/main" xmlns="" id="{00000000-0008-0000-0100-0000B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2" name="Rectángulo 1971">
          <a:extLst>
            <a:ext uri="{FF2B5EF4-FFF2-40B4-BE49-F238E27FC236}">
              <a16:creationId xmlns:a16="http://schemas.microsoft.com/office/drawing/2014/main" xmlns="" id="{00000000-0008-0000-0100-0000B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3" name="Rectángulo 1972">
          <a:extLst>
            <a:ext uri="{FF2B5EF4-FFF2-40B4-BE49-F238E27FC236}">
              <a16:creationId xmlns:a16="http://schemas.microsoft.com/office/drawing/2014/main" xmlns="" id="{00000000-0008-0000-0100-0000B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1974" name="Rectángulo 1973">
          <a:extLst>
            <a:ext uri="{FF2B5EF4-FFF2-40B4-BE49-F238E27FC236}">
              <a16:creationId xmlns:a16="http://schemas.microsoft.com/office/drawing/2014/main" xmlns="" id="{00000000-0008-0000-0100-0000B6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5" name="Rectángulo 1974">
          <a:extLst>
            <a:ext uri="{FF2B5EF4-FFF2-40B4-BE49-F238E27FC236}">
              <a16:creationId xmlns:a16="http://schemas.microsoft.com/office/drawing/2014/main" xmlns="" id="{00000000-0008-0000-0100-0000B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6" name="Rectángulo 1975">
          <a:extLst>
            <a:ext uri="{FF2B5EF4-FFF2-40B4-BE49-F238E27FC236}">
              <a16:creationId xmlns:a16="http://schemas.microsoft.com/office/drawing/2014/main" xmlns="" id="{00000000-0008-0000-0100-0000B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7" name="Rectángulo 1976">
          <a:extLst>
            <a:ext uri="{FF2B5EF4-FFF2-40B4-BE49-F238E27FC236}">
              <a16:creationId xmlns:a16="http://schemas.microsoft.com/office/drawing/2014/main" xmlns="" id="{00000000-0008-0000-0100-0000B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8" name="Rectángulo 1977">
          <a:extLst>
            <a:ext uri="{FF2B5EF4-FFF2-40B4-BE49-F238E27FC236}">
              <a16:creationId xmlns:a16="http://schemas.microsoft.com/office/drawing/2014/main" xmlns="" id="{00000000-0008-0000-0100-0000B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79" name="Rectángulo 1978">
          <a:extLst>
            <a:ext uri="{FF2B5EF4-FFF2-40B4-BE49-F238E27FC236}">
              <a16:creationId xmlns:a16="http://schemas.microsoft.com/office/drawing/2014/main" xmlns="" id="{00000000-0008-0000-0100-0000B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0" name="Rectángulo 1979">
          <a:extLst>
            <a:ext uri="{FF2B5EF4-FFF2-40B4-BE49-F238E27FC236}">
              <a16:creationId xmlns:a16="http://schemas.microsoft.com/office/drawing/2014/main" xmlns="" id="{00000000-0008-0000-0100-0000B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1" name="Rectángulo 1980">
          <a:extLst>
            <a:ext uri="{FF2B5EF4-FFF2-40B4-BE49-F238E27FC236}">
              <a16:creationId xmlns:a16="http://schemas.microsoft.com/office/drawing/2014/main" xmlns="" id="{00000000-0008-0000-0100-0000B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2" name="Rectángulo 1981">
          <a:extLst>
            <a:ext uri="{FF2B5EF4-FFF2-40B4-BE49-F238E27FC236}">
              <a16:creationId xmlns:a16="http://schemas.microsoft.com/office/drawing/2014/main" xmlns="" id="{00000000-0008-0000-0100-0000B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3" name="Rectángulo 1982">
          <a:extLst>
            <a:ext uri="{FF2B5EF4-FFF2-40B4-BE49-F238E27FC236}">
              <a16:creationId xmlns:a16="http://schemas.microsoft.com/office/drawing/2014/main" xmlns="" id="{00000000-0008-0000-0100-0000B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4" name="Rectángulo 1983">
          <a:extLst>
            <a:ext uri="{FF2B5EF4-FFF2-40B4-BE49-F238E27FC236}">
              <a16:creationId xmlns:a16="http://schemas.microsoft.com/office/drawing/2014/main" xmlns="" id="{00000000-0008-0000-0100-0000C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5" name="Rectángulo 1984">
          <a:extLst>
            <a:ext uri="{FF2B5EF4-FFF2-40B4-BE49-F238E27FC236}">
              <a16:creationId xmlns:a16="http://schemas.microsoft.com/office/drawing/2014/main" xmlns="" id="{00000000-0008-0000-0100-0000C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6" name="Rectángulo 1985">
          <a:extLst>
            <a:ext uri="{FF2B5EF4-FFF2-40B4-BE49-F238E27FC236}">
              <a16:creationId xmlns:a16="http://schemas.microsoft.com/office/drawing/2014/main" xmlns="" id="{00000000-0008-0000-0100-0000C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7" name="Rectángulo 1986">
          <a:extLst>
            <a:ext uri="{FF2B5EF4-FFF2-40B4-BE49-F238E27FC236}">
              <a16:creationId xmlns:a16="http://schemas.microsoft.com/office/drawing/2014/main" xmlns="" id="{00000000-0008-0000-0100-0000C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8" name="Rectángulo 1987">
          <a:extLst>
            <a:ext uri="{FF2B5EF4-FFF2-40B4-BE49-F238E27FC236}">
              <a16:creationId xmlns:a16="http://schemas.microsoft.com/office/drawing/2014/main" xmlns="" id="{00000000-0008-0000-0100-0000C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89" name="Rectángulo 1988">
          <a:extLst>
            <a:ext uri="{FF2B5EF4-FFF2-40B4-BE49-F238E27FC236}">
              <a16:creationId xmlns:a16="http://schemas.microsoft.com/office/drawing/2014/main" xmlns="" id="{00000000-0008-0000-0100-0000C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0" name="Rectángulo 1989">
          <a:extLst>
            <a:ext uri="{FF2B5EF4-FFF2-40B4-BE49-F238E27FC236}">
              <a16:creationId xmlns:a16="http://schemas.microsoft.com/office/drawing/2014/main" xmlns="" id="{00000000-0008-0000-0100-0000C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1" name="Rectángulo 1990">
          <a:extLst>
            <a:ext uri="{FF2B5EF4-FFF2-40B4-BE49-F238E27FC236}">
              <a16:creationId xmlns:a16="http://schemas.microsoft.com/office/drawing/2014/main" xmlns="" id="{00000000-0008-0000-0100-0000C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2" name="Rectángulo 1991">
          <a:extLst>
            <a:ext uri="{FF2B5EF4-FFF2-40B4-BE49-F238E27FC236}">
              <a16:creationId xmlns:a16="http://schemas.microsoft.com/office/drawing/2014/main" xmlns="" id="{00000000-0008-0000-0100-0000C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3" name="Rectángulo 1992">
          <a:extLst>
            <a:ext uri="{FF2B5EF4-FFF2-40B4-BE49-F238E27FC236}">
              <a16:creationId xmlns:a16="http://schemas.microsoft.com/office/drawing/2014/main" xmlns="" id="{00000000-0008-0000-0100-0000C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4" name="Rectángulo 1993">
          <a:extLst>
            <a:ext uri="{FF2B5EF4-FFF2-40B4-BE49-F238E27FC236}">
              <a16:creationId xmlns:a16="http://schemas.microsoft.com/office/drawing/2014/main" xmlns="" id="{00000000-0008-0000-0100-0000C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5" name="Rectángulo 1994">
          <a:extLst>
            <a:ext uri="{FF2B5EF4-FFF2-40B4-BE49-F238E27FC236}">
              <a16:creationId xmlns:a16="http://schemas.microsoft.com/office/drawing/2014/main" xmlns="" id="{00000000-0008-0000-0100-0000C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6" name="Rectángulo 1995">
          <a:extLst>
            <a:ext uri="{FF2B5EF4-FFF2-40B4-BE49-F238E27FC236}">
              <a16:creationId xmlns:a16="http://schemas.microsoft.com/office/drawing/2014/main" xmlns="" id="{00000000-0008-0000-0100-0000C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7" name="Rectángulo 1996">
          <a:extLst>
            <a:ext uri="{FF2B5EF4-FFF2-40B4-BE49-F238E27FC236}">
              <a16:creationId xmlns:a16="http://schemas.microsoft.com/office/drawing/2014/main" xmlns="" id="{00000000-0008-0000-0100-0000C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8" name="Rectángulo 1997">
          <a:extLst>
            <a:ext uri="{FF2B5EF4-FFF2-40B4-BE49-F238E27FC236}">
              <a16:creationId xmlns:a16="http://schemas.microsoft.com/office/drawing/2014/main" xmlns="" id="{00000000-0008-0000-0100-0000C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1999" name="Rectángulo 1998">
          <a:extLst>
            <a:ext uri="{FF2B5EF4-FFF2-40B4-BE49-F238E27FC236}">
              <a16:creationId xmlns:a16="http://schemas.microsoft.com/office/drawing/2014/main" xmlns="" id="{00000000-0008-0000-0100-0000C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0" name="Rectángulo 1999">
          <a:extLst>
            <a:ext uri="{FF2B5EF4-FFF2-40B4-BE49-F238E27FC236}">
              <a16:creationId xmlns:a16="http://schemas.microsoft.com/office/drawing/2014/main" xmlns="" id="{00000000-0008-0000-0100-0000D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1" name="Rectángulo 2000">
          <a:extLst>
            <a:ext uri="{FF2B5EF4-FFF2-40B4-BE49-F238E27FC236}">
              <a16:creationId xmlns:a16="http://schemas.microsoft.com/office/drawing/2014/main" xmlns="" id="{00000000-0008-0000-0100-0000D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2" name="Rectángulo 2001">
          <a:extLst>
            <a:ext uri="{FF2B5EF4-FFF2-40B4-BE49-F238E27FC236}">
              <a16:creationId xmlns:a16="http://schemas.microsoft.com/office/drawing/2014/main" xmlns="" id="{00000000-0008-0000-0100-0000D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3" name="Rectángulo 2002">
          <a:extLst>
            <a:ext uri="{FF2B5EF4-FFF2-40B4-BE49-F238E27FC236}">
              <a16:creationId xmlns:a16="http://schemas.microsoft.com/office/drawing/2014/main" xmlns="" id="{00000000-0008-0000-0100-0000D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4" name="Rectángulo 2003">
          <a:extLst>
            <a:ext uri="{FF2B5EF4-FFF2-40B4-BE49-F238E27FC236}">
              <a16:creationId xmlns:a16="http://schemas.microsoft.com/office/drawing/2014/main" xmlns="" id="{00000000-0008-0000-0100-0000D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5" name="Rectángulo 2004">
          <a:extLst>
            <a:ext uri="{FF2B5EF4-FFF2-40B4-BE49-F238E27FC236}">
              <a16:creationId xmlns:a16="http://schemas.microsoft.com/office/drawing/2014/main" xmlns="" id="{00000000-0008-0000-0100-0000D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6" name="Rectángulo 2005">
          <a:extLst>
            <a:ext uri="{FF2B5EF4-FFF2-40B4-BE49-F238E27FC236}">
              <a16:creationId xmlns:a16="http://schemas.microsoft.com/office/drawing/2014/main" xmlns="" id="{00000000-0008-0000-0100-0000D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7" name="Rectángulo 2006">
          <a:extLst>
            <a:ext uri="{FF2B5EF4-FFF2-40B4-BE49-F238E27FC236}">
              <a16:creationId xmlns:a16="http://schemas.microsoft.com/office/drawing/2014/main" xmlns="" id="{00000000-0008-0000-0100-0000D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8" name="Rectángulo 2007">
          <a:extLst>
            <a:ext uri="{FF2B5EF4-FFF2-40B4-BE49-F238E27FC236}">
              <a16:creationId xmlns:a16="http://schemas.microsoft.com/office/drawing/2014/main" xmlns="" id="{00000000-0008-0000-0100-0000D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09" name="Rectángulo 2008">
          <a:extLst>
            <a:ext uri="{FF2B5EF4-FFF2-40B4-BE49-F238E27FC236}">
              <a16:creationId xmlns:a16="http://schemas.microsoft.com/office/drawing/2014/main" xmlns="" id="{00000000-0008-0000-0100-0000D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0" name="Rectángulo 2009">
          <a:extLst>
            <a:ext uri="{FF2B5EF4-FFF2-40B4-BE49-F238E27FC236}">
              <a16:creationId xmlns:a16="http://schemas.microsoft.com/office/drawing/2014/main" xmlns="" id="{00000000-0008-0000-0100-0000D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1" name="Rectángulo 2010">
          <a:extLst>
            <a:ext uri="{FF2B5EF4-FFF2-40B4-BE49-F238E27FC236}">
              <a16:creationId xmlns:a16="http://schemas.microsoft.com/office/drawing/2014/main" xmlns="" id="{00000000-0008-0000-0100-0000D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2" name="Rectángulo 2011">
          <a:extLst>
            <a:ext uri="{FF2B5EF4-FFF2-40B4-BE49-F238E27FC236}">
              <a16:creationId xmlns:a16="http://schemas.microsoft.com/office/drawing/2014/main" xmlns="" id="{00000000-0008-0000-0100-0000D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3" name="Rectángulo 2012">
          <a:extLst>
            <a:ext uri="{FF2B5EF4-FFF2-40B4-BE49-F238E27FC236}">
              <a16:creationId xmlns:a16="http://schemas.microsoft.com/office/drawing/2014/main" xmlns="" id="{00000000-0008-0000-0100-0000D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4" name="Rectángulo 2013">
          <a:extLst>
            <a:ext uri="{FF2B5EF4-FFF2-40B4-BE49-F238E27FC236}">
              <a16:creationId xmlns:a16="http://schemas.microsoft.com/office/drawing/2014/main" xmlns="" id="{00000000-0008-0000-0100-0000D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5" name="Rectángulo 2014">
          <a:extLst>
            <a:ext uri="{FF2B5EF4-FFF2-40B4-BE49-F238E27FC236}">
              <a16:creationId xmlns:a16="http://schemas.microsoft.com/office/drawing/2014/main" xmlns="" id="{00000000-0008-0000-0100-0000D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6" name="Rectángulo 2015">
          <a:extLst>
            <a:ext uri="{FF2B5EF4-FFF2-40B4-BE49-F238E27FC236}">
              <a16:creationId xmlns:a16="http://schemas.microsoft.com/office/drawing/2014/main" xmlns="" id="{00000000-0008-0000-0100-0000E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7" name="Rectángulo 2016">
          <a:extLst>
            <a:ext uri="{FF2B5EF4-FFF2-40B4-BE49-F238E27FC236}">
              <a16:creationId xmlns:a16="http://schemas.microsoft.com/office/drawing/2014/main" xmlns="" id="{00000000-0008-0000-0100-0000E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8" name="Rectángulo 2017">
          <a:extLst>
            <a:ext uri="{FF2B5EF4-FFF2-40B4-BE49-F238E27FC236}">
              <a16:creationId xmlns:a16="http://schemas.microsoft.com/office/drawing/2014/main" xmlns="" id="{00000000-0008-0000-0100-0000E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19" name="Rectángulo 2018">
          <a:extLst>
            <a:ext uri="{FF2B5EF4-FFF2-40B4-BE49-F238E27FC236}">
              <a16:creationId xmlns:a16="http://schemas.microsoft.com/office/drawing/2014/main" xmlns="" id="{00000000-0008-0000-0100-0000E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2020" name="Rectángulo 2019">
          <a:extLst>
            <a:ext uri="{FF2B5EF4-FFF2-40B4-BE49-F238E27FC236}">
              <a16:creationId xmlns:a16="http://schemas.microsoft.com/office/drawing/2014/main" xmlns="" id="{00000000-0008-0000-0100-0000E407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1" name="Rectángulo 2020">
          <a:extLst>
            <a:ext uri="{FF2B5EF4-FFF2-40B4-BE49-F238E27FC236}">
              <a16:creationId xmlns:a16="http://schemas.microsoft.com/office/drawing/2014/main" xmlns="" id="{00000000-0008-0000-0100-0000E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2" name="Rectángulo 2021">
          <a:extLst>
            <a:ext uri="{FF2B5EF4-FFF2-40B4-BE49-F238E27FC236}">
              <a16:creationId xmlns:a16="http://schemas.microsoft.com/office/drawing/2014/main" xmlns="" id="{00000000-0008-0000-0100-0000E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3" name="Rectángulo 2022">
          <a:extLst>
            <a:ext uri="{FF2B5EF4-FFF2-40B4-BE49-F238E27FC236}">
              <a16:creationId xmlns:a16="http://schemas.microsoft.com/office/drawing/2014/main" xmlns="" id="{00000000-0008-0000-0100-0000E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4" name="Rectángulo 2023">
          <a:extLst>
            <a:ext uri="{FF2B5EF4-FFF2-40B4-BE49-F238E27FC236}">
              <a16:creationId xmlns:a16="http://schemas.microsoft.com/office/drawing/2014/main" xmlns="" id="{00000000-0008-0000-0100-0000E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5" name="Rectángulo 2024">
          <a:extLst>
            <a:ext uri="{FF2B5EF4-FFF2-40B4-BE49-F238E27FC236}">
              <a16:creationId xmlns:a16="http://schemas.microsoft.com/office/drawing/2014/main" xmlns="" id="{00000000-0008-0000-0100-0000E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6" name="Rectángulo 2025">
          <a:extLst>
            <a:ext uri="{FF2B5EF4-FFF2-40B4-BE49-F238E27FC236}">
              <a16:creationId xmlns:a16="http://schemas.microsoft.com/office/drawing/2014/main" xmlns="" id="{00000000-0008-0000-0100-0000E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7" name="Rectángulo 2026">
          <a:extLst>
            <a:ext uri="{FF2B5EF4-FFF2-40B4-BE49-F238E27FC236}">
              <a16:creationId xmlns:a16="http://schemas.microsoft.com/office/drawing/2014/main" xmlns="" id="{00000000-0008-0000-0100-0000E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8" name="Rectángulo 2027">
          <a:extLst>
            <a:ext uri="{FF2B5EF4-FFF2-40B4-BE49-F238E27FC236}">
              <a16:creationId xmlns:a16="http://schemas.microsoft.com/office/drawing/2014/main" xmlns="" id="{00000000-0008-0000-0100-0000E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29" name="Rectángulo 2028">
          <a:extLst>
            <a:ext uri="{FF2B5EF4-FFF2-40B4-BE49-F238E27FC236}">
              <a16:creationId xmlns:a16="http://schemas.microsoft.com/office/drawing/2014/main" xmlns="" id="{00000000-0008-0000-0100-0000E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0" name="Rectángulo 2029">
          <a:extLst>
            <a:ext uri="{FF2B5EF4-FFF2-40B4-BE49-F238E27FC236}">
              <a16:creationId xmlns:a16="http://schemas.microsoft.com/office/drawing/2014/main" xmlns="" id="{00000000-0008-0000-0100-0000E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1" name="Rectángulo 2030">
          <a:extLst>
            <a:ext uri="{FF2B5EF4-FFF2-40B4-BE49-F238E27FC236}">
              <a16:creationId xmlns:a16="http://schemas.microsoft.com/office/drawing/2014/main" xmlns="" id="{00000000-0008-0000-0100-0000EF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2" name="Rectángulo 2031">
          <a:extLst>
            <a:ext uri="{FF2B5EF4-FFF2-40B4-BE49-F238E27FC236}">
              <a16:creationId xmlns:a16="http://schemas.microsoft.com/office/drawing/2014/main" xmlns="" id="{00000000-0008-0000-0100-0000F0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3" name="Rectángulo 2032">
          <a:extLst>
            <a:ext uri="{FF2B5EF4-FFF2-40B4-BE49-F238E27FC236}">
              <a16:creationId xmlns:a16="http://schemas.microsoft.com/office/drawing/2014/main" xmlns="" id="{00000000-0008-0000-0100-0000F1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4" name="Rectángulo 2033">
          <a:extLst>
            <a:ext uri="{FF2B5EF4-FFF2-40B4-BE49-F238E27FC236}">
              <a16:creationId xmlns:a16="http://schemas.microsoft.com/office/drawing/2014/main" xmlns="" id="{00000000-0008-0000-0100-0000F2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5" name="Rectángulo 2034">
          <a:extLst>
            <a:ext uri="{FF2B5EF4-FFF2-40B4-BE49-F238E27FC236}">
              <a16:creationId xmlns:a16="http://schemas.microsoft.com/office/drawing/2014/main" xmlns="" id="{00000000-0008-0000-0100-0000F3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6" name="Rectángulo 2035">
          <a:extLst>
            <a:ext uri="{FF2B5EF4-FFF2-40B4-BE49-F238E27FC236}">
              <a16:creationId xmlns:a16="http://schemas.microsoft.com/office/drawing/2014/main" xmlns="" id="{00000000-0008-0000-0100-0000F4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7" name="Rectángulo 2036">
          <a:extLst>
            <a:ext uri="{FF2B5EF4-FFF2-40B4-BE49-F238E27FC236}">
              <a16:creationId xmlns:a16="http://schemas.microsoft.com/office/drawing/2014/main" xmlns="" id="{00000000-0008-0000-0100-0000F5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8" name="Rectángulo 2037">
          <a:extLst>
            <a:ext uri="{FF2B5EF4-FFF2-40B4-BE49-F238E27FC236}">
              <a16:creationId xmlns:a16="http://schemas.microsoft.com/office/drawing/2014/main" xmlns="" id="{00000000-0008-0000-0100-0000F6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39" name="Rectángulo 2038">
          <a:extLst>
            <a:ext uri="{FF2B5EF4-FFF2-40B4-BE49-F238E27FC236}">
              <a16:creationId xmlns:a16="http://schemas.microsoft.com/office/drawing/2014/main" xmlns="" id="{00000000-0008-0000-0100-0000F7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0" name="Rectángulo 2039">
          <a:extLst>
            <a:ext uri="{FF2B5EF4-FFF2-40B4-BE49-F238E27FC236}">
              <a16:creationId xmlns:a16="http://schemas.microsoft.com/office/drawing/2014/main" xmlns="" id="{00000000-0008-0000-0100-0000F8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1" name="Rectángulo 2040">
          <a:extLst>
            <a:ext uri="{FF2B5EF4-FFF2-40B4-BE49-F238E27FC236}">
              <a16:creationId xmlns:a16="http://schemas.microsoft.com/office/drawing/2014/main" xmlns="" id="{00000000-0008-0000-0100-0000F9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2" name="Rectángulo 2041">
          <a:extLst>
            <a:ext uri="{FF2B5EF4-FFF2-40B4-BE49-F238E27FC236}">
              <a16:creationId xmlns:a16="http://schemas.microsoft.com/office/drawing/2014/main" xmlns="" id="{00000000-0008-0000-0100-0000FA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3" name="Rectángulo 2042">
          <a:extLst>
            <a:ext uri="{FF2B5EF4-FFF2-40B4-BE49-F238E27FC236}">
              <a16:creationId xmlns:a16="http://schemas.microsoft.com/office/drawing/2014/main" xmlns="" id="{00000000-0008-0000-0100-0000FB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4" name="Rectángulo 2043">
          <a:extLst>
            <a:ext uri="{FF2B5EF4-FFF2-40B4-BE49-F238E27FC236}">
              <a16:creationId xmlns:a16="http://schemas.microsoft.com/office/drawing/2014/main" xmlns="" id="{00000000-0008-0000-0100-0000FC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5" name="Rectángulo 2044">
          <a:extLst>
            <a:ext uri="{FF2B5EF4-FFF2-40B4-BE49-F238E27FC236}">
              <a16:creationId xmlns:a16="http://schemas.microsoft.com/office/drawing/2014/main" xmlns="" id="{00000000-0008-0000-0100-0000FD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6" name="Rectángulo 2045">
          <a:extLst>
            <a:ext uri="{FF2B5EF4-FFF2-40B4-BE49-F238E27FC236}">
              <a16:creationId xmlns:a16="http://schemas.microsoft.com/office/drawing/2014/main" xmlns="" id="{00000000-0008-0000-0100-0000FE07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2047" name="Rectángulo 2046">
          <a:extLst>
            <a:ext uri="{FF2B5EF4-FFF2-40B4-BE49-F238E27FC236}">
              <a16:creationId xmlns:a16="http://schemas.microsoft.com/office/drawing/2014/main" xmlns="" id="{00000000-0008-0000-0100-0000FF070000}"/>
            </a:ext>
          </a:extLst>
        </xdr:cNvPr>
        <xdr:cNvSpPr/>
      </xdr:nvSpPr>
      <xdr:spPr>
        <a:xfrm>
          <a:off x="762000" y="32194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8" name="Rectángulo 2047">
          <a:extLst>
            <a:ext uri="{FF2B5EF4-FFF2-40B4-BE49-F238E27FC236}">
              <a16:creationId xmlns:a16="http://schemas.microsoft.com/office/drawing/2014/main" xmlns="" id="{00000000-0008-0000-0100-00000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49" name="Rectángulo 2048">
          <a:extLst>
            <a:ext uri="{FF2B5EF4-FFF2-40B4-BE49-F238E27FC236}">
              <a16:creationId xmlns:a16="http://schemas.microsoft.com/office/drawing/2014/main" xmlns="" id="{00000000-0008-0000-0100-00000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0" name="Rectángulo 2049">
          <a:extLst>
            <a:ext uri="{FF2B5EF4-FFF2-40B4-BE49-F238E27FC236}">
              <a16:creationId xmlns:a16="http://schemas.microsoft.com/office/drawing/2014/main" xmlns="" id="{00000000-0008-0000-0100-00000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1" name="Rectángulo 2050">
          <a:extLst>
            <a:ext uri="{FF2B5EF4-FFF2-40B4-BE49-F238E27FC236}">
              <a16:creationId xmlns:a16="http://schemas.microsoft.com/office/drawing/2014/main" xmlns="" id="{00000000-0008-0000-0100-00000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2" name="Rectángulo 2051">
          <a:extLst>
            <a:ext uri="{FF2B5EF4-FFF2-40B4-BE49-F238E27FC236}">
              <a16:creationId xmlns:a16="http://schemas.microsoft.com/office/drawing/2014/main" xmlns="" id="{00000000-0008-0000-0100-00000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3" name="Rectángulo 2052">
          <a:extLst>
            <a:ext uri="{FF2B5EF4-FFF2-40B4-BE49-F238E27FC236}">
              <a16:creationId xmlns:a16="http://schemas.microsoft.com/office/drawing/2014/main" xmlns="" id="{00000000-0008-0000-0100-00000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4" name="Rectángulo 2053">
          <a:extLst>
            <a:ext uri="{FF2B5EF4-FFF2-40B4-BE49-F238E27FC236}">
              <a16:creationId xmlns:a16="http://schemas.microsoft.com/office/drawing/2014/main" xmlns="" id="{00000000-0008-0000-0100-00000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5" name="Rectángulo 2054">
          <a:extLst>
            <a:ext uri="{FF2B5EF4-FFF2-40B4-BE49-F238E27FC236}">
              <a16:creationId xmlns:a16="http://schemas.microsoft.com/office/drawing/2014/main" xmlns="" id="{00000000-0008-0000-0100-00000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6" name="Rectángulo 2055">
          <a:extLst>
            <a:ext uri="{FF2B5EF4-FFF2-40B4-BE49-F238E27FC236}">
              <a16:creationId xmlns:a16="http://schemas.microsoft.com/office/drawing/2014/main" xmlns="" id="{00000000-0008-0000-0100-00000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7" name="Rectángulo 2056">
          <a:extLst>
            <a:ext uri="{FF2B5EF4-FFF2-40B4-BE49-F238E27FC236}">
              <a16:creationId xmlns:a16="http://schemas.microsoft.com/office/drawing/2014/main" xmlns="" id="{00000000-0008-0000-0100-00000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8" name="Rectángulo 2057">
          <a:extLst>
            <a:ext uri="{FF2B5EF4-FFF2-40B4-BE49-F238E27FC236}">
              <a16:creationId xmlns:a16="http://schemas.microsoft.com/office/drawing/2014/main" xmlns="" id="{00000000-0008-0000-0100-00000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59" name="Rectángulo 2058">
          <a:extLst>
            <a:ext uri="{FF2B5EF4-FFF2-40B4-BE49-F238E27FC236}">
              <a16:creationId xmlns:a16="http://schemas.microsoft.com/office/drawing/2014/main" xmlns="" id="{00000000-0008-0000-0100-00000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0" name="Rectángulo 2059">
          <a:extLst>
            <a:ext uri="{FF2B5EF4-FFF2-40B4-BE49-F238E27FC236}">
              <a16:creationId xmlns:a16="http://schemas.microsoft.com/office/drawing/2014/main" xmlns="" id="{00000000-0008-0000-0100-00000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1" name="Rectángulo 2060">
          <a:extLst>
            <a:ext uri="{FF2B5EF4-FFF2-40B4-BE49-F238E27FC236}">
              <a16:creationId xmlns:a16="http://schemas.microsoft.com/office/drawing/2014/main" xmlns="" id="{00000000-0008-0000-0100-00000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2" name="Rectángulo 2061">
          <a:extLst>
            <a:ext uri="{FF2B5EF4-FFF2-40B4-BE49-F238E27FC236}">
              <a16:creationId xmlns:a16="http://schemas.microsoft.com/office/drawing/2014/main" xmlns="" id="{00000000-0008-0000-0100-00000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3" name="Rectángulo 2062">
          <a:extLst>
            <a:ext uri="{FF2B5EF4-FFF2-40B4-BE49-F238E27FC236}">
              <a16:creationId xmlns:a16="http://schemas.microsoft.com/office/drawing/2014/main" xmlns="" id="{00000000-0008-0000-0100-00000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4" name="Rectángulo 2063">
          <a:extLst>
            <a:ext uri="{FF2B5EF4-FFF2-40B4-BE49-F238E27FC236}">
              <a16:creationId xmlns:a16="http://schemas.microsoft.com/office/drawing/2014/main" xmlns="" id="{00000000-0008-0000-0100-00001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5" name="Rectángulo 2064">
          <a:extLst>
            <a:ext uri="{FF2B5EF4-FFF2-40B4-BE49-F238E27FC236}">
              <a16:creationId xmlns:a16="http://schemas.microsoft.com/office/drawing/2014/main" xmlns="" id="{00000000-0008-0000-0100-00001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6" name="Rectángulo 2065">
          <a:extLst>
            <a:ext uri="{FF2B5EF4-FFF2-40B4-BE49-F238E27FC236}">
              <a16:creationId xmlns:a16="http://schemas.microsoft.com/office/drawing/2014/main" xmlns="" id="{00000000-0008-0000-0100-00001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7" name="Rectángulo 2066">
          <a:extLst>
            <a:ext uri="{FF2B5EF4-FFF2-40B4-BE49-F238E27FC236}">
              <a16:creationId xmlns:a16="http://schemas.microsoft.com/office/drawing/2014/main" xmlns="" id="{00000000-0008-0000-0100-00001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8" name="Rectángulo 2067">
          <a:extLst>
            <a:ext uri="{FF2B5EF4-FFF2-40B4-BE49-F238E27FC236}">
              <a16:creationId xmlns:a16="http://schemas.microsoft.com/office/drawing/2014/main" xmlns="" id="{00000000-0008-0000-0100-00001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69" name="Rectángulo 2068">
          <a:extLst>
            <a:ext uri="{FF2B5EF4-FFF2-40B4-BE49-F238E27FC236}">
              <a16:creationId xmlns:a16="http://schemas.microsoft.com/office/drawing/2014/main" xmlns="" id="{00000000-0008-0000-0100-00001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0" name="Rectángulo 2069">
          <a:extLst>
            <a:ext uri="{FF2B5EF4-FFF2-40B4-BE49-F238E27FC236}">
              <a16:creationId xmlns:a16="http://schemas.microsoft.com/office/drawing/2014/main" xmlns="" id="{00000000-0008-0000-0100-00001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1" name="Rectángulo 2070">
          <a:extLst>
            <a:ext uri="{FF2B5EF4-FFF2-40B4-BE49-F238E27FC236}">
              <a16:creationId xmlns:a16="http://schemas.microsoft.com/office/drawing/2014/main" xmlns="" id="{00000000-0008-0000-0100-00001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2" name="Rectángulo 2071">
          <a:extLst>
            <a:ext uri="{FF2B5EF4-FFF2-40B4-BE49-F238E27FC236}">
              <a16:creationId xmlns:a16="http://schemas.microsoft.com/office/drawing/2014/main" xmlns="" id="{00000000-0008-0000-0100-00001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3" name="Rectángulo 2072">
          <a:extLst>
            <a:ext uri="{FF2B5EF4-FFF2-40B4-BE49-F238E27FC236}">
              <a16:creationId xmlns:a16="http://schemas.microsoft.com/office/drawing/2014/main" xmlns="" id="{00000000-0008-0000-0100-00001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4" name="Rectángulo 2073">
          <a:extLst>
            <a:ext uri="{FF2B5EF4-FFF2-40B4-BE49-F238E27FC236}">
              <a16:creationId xmlns:a16="http://schemas.microsoft.com/office/drawing/2014/main" xmlns="" id="{00000000-0008-0000-0100-00001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5" name="Rectángulo 2074">
          <a:extLst>
            <a:ext uri="{FF2B5EF4-FFF2-40B4-BE49-F238E27FC236}">
              <a16:creationId xmlns:a16="http://schemas.microsoft.com/office/drawing/2014/main" xmlns="" id="{00000000-0008-0000-0100-00001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6" name="Rectángulo 2075">
          <a:extLst>
            <a:ext uri="{FF2B5EF4-FFF2-40B4-BE49-F238E27FC236}">
              <a16:creationId xmlns:a16="http://schemas.microsoft.com/office/drawing/2014/main" xmlns="" id="{00000000-0008-0000-0100-00001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2077" name="Rectángulo 2076">
          <a:extLst>
            <a:ext uri="{FF2B5EF4-FFF2-40B4-BE49-F238E27FC236}">
              <a16:creationId xmlns:a16="http://schemas.microsoft.com/office/drawing/2014/main" xmlns="" id="{00000000-0008-0000-0100-00001D080000}"/>
            </a:ext>
          </a:extLst>
        </xdr:cNvPr>
        <xdr:cNvSpPr/>
      </xdr:nvSpPr>
      <xdr:spPr>
        <a:xfrm>
          <a:off x="1819275"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8" name="Rectángulo 2077">
          <a:extLst>
            <a:ext uri="{FF2B5EF4-FFF2-40B4-BE49-F238E27FC236}">
              <a16:creationId xmlns:a16="http://schemas.microsoft.com/office/drawing/2014/main" xmlns="" id="{00000000-0008-0000-0100-00001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79" name="Rectángulo 2078">
          <a:extLst>
            <a:ext uri="{FF2B5EF4-FFF2-40B4-BE49-F238E27FC236}">
              <a16:creationId xmlns:a16="http://schemas.microsoft.com/office/drawing/2014/main" xmlns="" id="{00000000-0008-0000-0100-00001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0" name="Rectángulo 2079">
          <a:extLst>
            <a:ext uri="{FF2B5EF4-FFF2-40B4-BE49-F238E27FC236}">
              <a16:creationId xmlns:a16="http://schemas.microsoft.com/office/drawing/2014/main" xmlns="" id="{00000000-0008-0000-0100-00002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1" name="Rectángulo 2080">
          <a:extLst>
            <a:ext uri="{FF2B5EF4-FFF2-40B4-BE49-F238E27FC236}">
              <a16:creationId xmlns:a16="http://schemas.microsoft.com/office/drawing/2014/main" xmlns="" id="{00000000-0008-0000-0100-00002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2" name="Rectángulo 2081">
          <a:extLst>
            <a:ext uri="{FF2B5EF4-FFF2-40B4-BE49-F238E27FC236}">
              <a16:creationId xmlns:a16="http://schemas.microsoft.com/office/drawing/2014/main" xmlns="" id="{00000000-0008-0000-0100-00002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3" name="Rectángulo 2082">
          <a:extLst>
            <a:ext uri="{FF2B5EF4-FFF2-40B4-BE49-F238E27FC236}">
              <a16:creationId xmlns:a16="http://schemas.microsoft.com/office/drawing/2014/main" xmlns="" id="{00000000-0008-0000-0100-00002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4" name="Rectángulo 2083">
          <a:extLst>
            <a:ext uri="{FF2B5EF4-FFF2-40B4-BE49-F238E27FC236}">
              <a16:creationId xmlns:a16="http://schemas.microsoft.com/office/drawing/2014/main" xmlns="" id="{00000000-0008-0000-0100-00002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5" name="Rectángulo 2084">
          <a:extLst>
            <a:ext uri="{FF2B5EF4-FFF2-40B4-BE49-F238E27FC236}">
              <a16:creationId xmlns:a16="http://schemas.microsoft.com/office/drawing/2014/main" xmlns="" id="{00000000-0008-0000-0100-00002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6" name="Rectángulo 2085">
          <a:extLst>
            <a:ext uri="{FF2B5EF4-FFF2-40B4-BE49-F238E27FC236}">
              <a16:creationId xmlns:a16="http://schemas.microsoft.com/office/drawing/2014/main" xmlns="" id="{00000000-0008-0000-0100-00002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7" name="Rectángulo 2086">
          <a:extLst>
            <a:ext uri="{FF2B5EF4-FFF2-40B4-BE49-F238E27FC236}">
              <a16:creationId xmlns:a16="http://schemas.microsoft.com/office/drawing/2014/main" xmlns="" id="{00000000-0008-0000-0100-00002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8" name="Rectángulo 2087">
          <a:extLst>
            <a:ext uri="{FF2B5EF4-FFF2-40B4-BE49-F238E27FC236}">
              <a16:creationId xmlns:a16="http://schemas.microsoft.com/office/drawing/2014/main" xmlns="" id="{00000000-0008-0000-0100-00002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89" name="Rectángulo 2088">
          <a:extLst>
            <a:ext uri="{FF2B5EF4-FFF2-40B4-BE49-F238E27FC236}">
              <a16:creationId xmlns:a16="http://schemas.microsoft.com/office/drawing/2014/main" xmlns="" id="{00000000-0008-0000-0100-00002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0" name="Rectángulo 2089">
          <a:extLst>
            <a:ext uri="{FF2B5EF4-FFF2-40B4-BE49-F238E27FC236}">
              <a16:creationId xmlns:a16="http://schemas.microsoft.com/office/drawing/2014/main" xmlns="" id="{00000000-0008-0000-0100-00002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1" name="Rectángulo 2090">
          <a:extLst>
            <a:ext uri="{FF2B5EF4-FFF2-40B4-BE49-F238E27FC236}">
              <a16:creationId xmlns:a16="http://schemas.microsoft.com/office/drawing/2014/main" xmlns="" id="{00000000-0008-0000-0100-00002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2" name="Rectángulo 2091">
          <a:extLst>
            <a:ext uri="{FF2B5EF4-FFF2-40B4-BE49-F238E27FC236}">
              <a16:creationId xmlns:a16="http://schemas.microsoft.com/office/drawing/2014/main" xmlns="" id="{00000000-0008-0000-0100-00002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3" name="Rectángulo 2092">
          <a:extLst>
            <a:ext uri="{FF2B5EF4-FFF2-40B4-BE49-F238E27FC236}">
              <a16:creationId xmlns:a16="http://schemas.microsoft.com/office/drawing/2014/main" xmlns="" id="{00000000-0008-0000-0100-00002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4" name="Rectángulo 2093">
          <a:extLst>
            <a:ext uri="{FF2B5EF4-FFF2-40B4-BE49-F238E27FC236}">
              <a16:creationId xmlns:a16="http://schemas.microsoft.com/office/drawing/2014/main" xmlns="" id="{00000000-0008-0000-0100-00002E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5" name="Rectángulo 2094">
          <a:extLst>
            <a:ext uri="{FF2B5EF4-FFF2-40B4-BE49-F238E27FC236}">
              <a16:creationId xmlns:a16="http://schemas.microsoft.com/office/drawing/2014/main" xmlns="" id="{00000000-0008-0000-0100-00002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6" name="Rectángulo 2095">
          <a:extLst>
            <a:ext uri="{FF2B5EF4-FFF2-40B4-BE49-F238E27FC236}">
              <a16:creationId xmlns:a16="http://schemas.microsoft.com/office/drawing/2014/main" xmlns="" id="{00000000-0008-0000-0100-00003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7" name="Rectángulo 2096">
          <a:extLst>
            <a:ext uri="{FF2B5EF4-FFF2-40B4-BE49-F238E27FC236}">
              <a16:creationId xmlns:a16="http://schemas.microsoft.com/office/drawing/2014/main" xmlns="" id="{00000000-0008-0000-0100-00003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8" name="Rectángulo 2097">
          <a:extLst>
            <a:ext uri="{FF2B5EF4-FFF2-40B4-BE49-F238E27FC236}">
              <a16:creationId xmlns:a16="http://schemas.microsoft.com/office/drawing/2014/main" xmlns="" id="{00000000-0008-0000-0100-00003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099" name="Rectángulo 2098">
          <a:extLst>
            <a:ext uri="{FF2B5EF4-FFF2-40B4-BE49-F238E27FC236}">
              <a16:creationId xmlns:a16="http://schemas.microsoft.com/office/drawing/2014/main" xmlns="" id="{00000000-0008-0000-0100-00003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0" name="Rectángulo 2099">
          <a:extLst>
            <a:ext uri="{FF2B5EF4-FFF2-40B4-BE49-F238E27FC236}">
              <a16:creationId xmlns:a16="http://schemas.microsoft.com/office/drawing/2014/main" xmlns="" id="{00000000-0008-0000-0100-00003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1" name="Rectángulo 2100">
          <a:extLst>
            <a:ext uri="{FF2B5EF4-FFF2-40B4-BE49-F238E27FC236}">
              <a16:creationId xmlns:a16="http://schemas.microsoft.com/office/drawing/2014/main" xmlns="" id="{00000000-0008-0000-0100-00003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2" name="Rectángulo 2101">
          <a:extLst>
            <a:ext uri="{FF2B5EF4-FFF2-40B4-BE49-F238E27FC236}">
              <a16:creationId xmlns:a16="http://schemas.microsoft.com/office/drawing/2014/main" xmlns="" id="{00000000-0008-0000-0100-00003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3" name="Rectángulo 2102">
          <a:extLst>
            <a:ext uri="{FF2B5EF4-FFF2-40B4-BE49-F238E27FC236}">
              <a16:creationId xmlns:a16="http://schemas.microsoft.com/office/drawing/2014/main" xmlns="" id="{00000000-0008-0000-0100-000037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4" name="Rectángulo 2103">
          <a:extLst>
            <a:ext uri="{FF2B5EF4-FFF2-40B4-BE49-F238E27FC236}">
              <a16:creationId xmlns:a16="http://schemas.microsoft.com/office/drawing/2014/main" xmlns="" id="{00000000-0008-0000-0100-000038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5" name="Rectángulo 2104">
          <a:extLst>
            <a:ext uri="{FF2B5EF4-FFF2-40B4-BE49-F238E27FC236}">
              <a16:creationId xmlns:a16="http://schemas.microsoft.com/office/drawing/2014/main" xmlns="" id="{00000000-0008-0000-0100-000039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6" name="Rectángulo 2105">
          <a:extLst>
            <a:ext uri="{FF2B5EF4-FFF2-40B4-BE49-F238E27FC236}">
              <a16:creationId xmlns:a16="http://schemas.microsoft.com/office/drawing/2014/main" xmlns="" id="{00000000-0008-0000-0100-00003A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7" name="Rectángulo 2106">
          <a:extLst>
            <a:ext uri="{FF2B5EF4-FFF2-40B4-BE49-F238E27FC236}">
              <a16:creationId xmlns:a16="http://schemas.microsoft.com/office/drawing/2014/main" xmlns="" id="{00000000-0008-0000-0100-00003B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8" name="Rectángulo 2107">
          <a:extLst>
            <a:ext uri="{FF2B5EF4-FFF2-40B4-BE49-F238E27FC236}">
              <a16:creationId xmlns:a16="http://schemas.microsoft.com/office/drawing/2014/main" xmlns="" id="{00000000-0008-0000-0100-00003C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09" name="Rectángulo 2108">
          <a:extLst>
            <a:ext uri="{FF2B5EF4-FFF2-40B4-BE49-F238E27FC236}">
              <a16:creationId xmlns:a16="http://schemas.microsoft.com/office/drawing/2014/main" xmlns="" id="{00000000-0008-0000-0100-00003D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2110" name="Rectángulo 2109">
          <a:extLst>
            <a:ext uri="{FF2B5EF4-FFF2-40B4-BE49-F238E27FC236}">
              <a16:creationId xmlns:a16="http://schemas.microsoft.com/office/drawing/2014/main" xmlns="" id="{00000000-0008-0000-0100-00003E080000}"/>
            </a:ext>
          </a:extLst>
        </xdr:cNvPr>
        <xdr:cNvSpPr/>
      </xdr:nvSpPr>
      <xdr:spPr>
        <a:xfrm>
          <a:off x="158115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1" name="Rectángulo 2110">
          <a:extLst>
            <a:ext uri="{FF2B5EF4-FFF2-40B4-BE49-F238E27FC236}">
              <a16:creationId xmlns:a16="http://schemas.microsoft.com/office/drawing/2014/main" xmlns="" id="{00000000-0008-0000-0100-00003F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2" name="Rectángulo 2111">
          <a:extLst>
            <a:ext uri="{FF2B5EF4-FFF2-40B4-BE49-F238E27FC236}">
              <a16:creationId xmlns:a16="http://schemas.microsoft.com/office/drawing/2014/main" xmlns="" id="{00000000-0008-0000-0100-000040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3" name="Rectángulo 2112">
          <a:extLst>
            <a:ext uri="{FF2B5EF4-FFF2-40B4-BE49-F238E27FC236}">
              <a16:creationId xmlns:a16="http://schemas.microsoft.com/office/drawing/2014/main" xmlns="" id="{00000000-0008-0000-0100-000041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4" name="Rectángulo 2113">
          <a:extLst>
            <a:ext uri="{FF2B5EF4-FFF2-40B4-BE49-F238E27FC236}">
              <a16:creationId xmlns:a16="http://schemas.microsoft.com/office/drawing/2014/main" xmlns="" id="{00000000-0008-0000-0100-000042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5" name="Rectángulo 2114">
          <a:extLst>
            <a:ext uri="{FF2B5EF4-FFF2-40B4-BE49-F238E27FC236}">
              <a16:creationId xmlns:a16="http://schemas.microsoft.com/office/drawing/2014/main" xmlns="" id="{00000000-0008-0000-0100-000043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6" name="Rectángulo 2115">
          <a:extLst>
            <a:ext uri="{FF2B5EF4-FFF2-40B4-BE49-F238E27FC236}">
              <a16:creationId xmlns:a16="http://schemas.microsoft.com/office/drawing/2014/main" xmlns="" id="{00000000-0008-0000-0100-000044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7" name="Rectángulo 2116">
          <a:extLst>
            <a:ext uri="{FF2B5EF4-FFF2-40B4-BE49-F238E27FC236}">
              <a16:creationId xmlns:a16="http://schemas.microsoft.com/office/drawing/2014/main" xmlns="" id="{00000000-0008-0000-0100-000045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118" name="Rectángulo 2117">
          <a:extLst>
            <a:ext uri="{FF2B5EF4-FFF2-40B4-BE49-F238E27FC236}">
              <a16:creationId xmlns:a16="http://schemas.microsoft.com/office/drawing/2014/main" xmlns="" id="{00000000-0008-0000-0100-000046080000}"/>
            </a:ext>
          </a:extLst>
        </xdr:cNvPr>
        <xdr:cNvSpPr/>
      </xdr:nvSpPr>
      <xdr:spPr>
        <a:xfrm>
          <a:off x="762000" y="3219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19" name="Rectángulo 2118">
          <a:extLst>
            <a:ext uri="{FF2B5EF4-FFF2-40B4-BE49-F238E27FC236}">
              <a16:creationId xmlns:a16="http://schemas.microsoft.com/office/drawing/2014/main" xmlns="" id="{00000000-0008-0000-0100-00004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0" name="Rectángulo 2119">
          <a:extLst>
            <a:ext uri="{FF2B5EF4-FFF2-40B4-BE49-F238E27FC236}">
              <a16:creationId xmlns:a16="http://schemas.microsoft.com/office/drawing/2014/main" xmlns="" id="{00000000-0008-0000-0100-00004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1" name="Rectángulo 2120">
          <a:extLst>
            <a:ext uri="{FF2B5EF4-FFF2-40B4-BE49-F238E27FC236}">
              <a16:creationId xmlns:a16="http://schemas.microsoft.com/office/drawing/2014/main" xmlns="" id="{00000000-0008-0000-0100-00004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2" name="Rectángulo 2121">
          <a:extLst>
            <a:ext uri="{FF2B5EF4-FFF2-40B4-BE49-F238E27FC236}">
              <a16:creationId xmlns:a16="http://schemas.microsoft.com/office/drawing/2014/main" xmlns="" id="{00000000-0008-0000-0100-00004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3" name="Rectángulo 2122">
          <a:extLst>
            <a:ext uri="{FF2B5EF4-FFF2-40B4-BE49-F238E27FC236}">
              <a16:creationId xmlns:a16="http://schemas.microsoft.com/office/drawing/2014/main" xmlns="" id="{00000000-0008-0000-0100-00004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4" name="Rectángulo 2123">
          <a:extLst>
            <a:ext uri="{FF2B5EF4-FFF2-40B4-BE49-F238E27FC236}">
              <a16:creationId xmlns:a16="http://schemas.microsoft.com/office/drawing/2014/main" xmlns="" id="{00000000-0008-0000-0100-00004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5" name="Rectángulo 2124">
          <a:extLst>
            <a:ext uri="{FF2B5EF4-FFF2-40B4-BE49-F238E27FC236}">
              <a16:creationId xmlns:a16="http://schemas.microsoft.com/office/drawing/2014/main" xmlns="" id="{00000000-0008-0000-0100-00004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6" name="Rectángulo 2125">
          <a:extLst>
            <a:ext uri="{FF2B5EF4-FFF2-40B4-BE49-F238E27FC236}">
              <a16:creationId xmlns:a16="http://schemas.microsoft.com/office/drawing/2014/main" xmlns="" id="{00000000-0008-0000-0100-00004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7" name="Rectángulo 2126">
          <a:extLst>
            <a:ext uri="{FF2B5EF4-FFF2-40B4-BE49-F238E27FC236}">
              <a16:creationId xmlns:a16="http://schemas.microsoft.com/office/drawing/2014/main" xmlns="" id="{00000000-0008-0000-0100-00004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8" name="Rectángulo 2127">
          <a:extLst>
            <a:ext uri="{FF2B5EF4-FFF2-40B4-BE49-F238E27FC236}">
              <a16:creationId xmlns:a16="http://schemas.microsoft.com/office/drawing/2014/main" xmlns="" id="{00000000-0008-0000-0100-00005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29" name="Rectángulo 2128">
          <a:extLst>
            <a:ext uri="{FF2B5EF4-FFF2-40B4-BE49-F238E27FC236}">
              <a16:creationId xmlns:a16="http://schemas.microsoft.com/office/drawing/2014/main" xmlns="" id="{00000000-0008-0000-0100-00005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0" name="Rectángulo 2129">
          <a:extLst>
            <a:ext uri="{FF2B5EF4-FFF2-40B4-BE49-F238E27FC236}">
              <a16:creationId xmlns:a16="http://schemas.microsoft.com/office/drawing/2014/main" xmlns="" id="{00000000-0008-0000-0100-00005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1" name="Rectángulo 2130">
          <a:extLst>
            <a:ext uri="{FF2B5EF4-FFF2-40B4-BE49-F238E27FC236}">
              <a16:creationId xmlns:a16="http://schemas.microsoft.com/office/drawing/2014/main" xmlns="" id="{00000000-0008-0000-0100-00005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2" name="Rectángulo 2131">
          <a:extLst>
            <a:ext uri="{FF2B5EF4-FFF2-40B4-BE49-F238E27FC236}">
              <a16:creationId xmlns:a16="http://schemas.microsoft.com/office/drawing/2014/main" xmlns="" id="{00000000-0008-0000-0100-00005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3" name="Rectángulo 2132">
          <a:extLst>
            <a:ext uri="{FF2B5EF4-FFF2-40B4-BE49-F238E27FC236}">
              <a16:creationId xmlns:a16="http://schemas.microsoft.com/office/drawing/2014/main" xmlns="" id="{00000000-0008-0000-0100-00005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4" name="Rectángulo 2133">
          <a:extLst>
            <a:ext uri="{FF2B5EF4-FFF2-40B4-BE49-F238E27FC236}">
              <a16:creationId xmlns:a16="http://schemas.microsoft.com/office/drawing/2014/main" xmlns="" id="{00000000-0008-0000-0100-00005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5" name="Rectángulo 2134">
          <a:extLst>
            <a:ext uri="{FF2B5EF4-FFF2-40B4-BE49-F238E27FC236}">
              <a16:creationId xmlns:a16="http://schemas.microsoft.com/office/drawing/2014/main" xmlns="" id="{00000000-0008-0000-0100-00005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6" name="Rectángulo 2135">
          <a:extLst>
            <a:ext uri="{FF2B5EF4-FFF2-40B4-BE49-F238E27FC236}">
              <a16:creationId xmlns:a16="http://schemas.microsoft.com/office/drawing/2014/main" xmlns="" id="{00000000-0008-0000-0100-00005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7" name="Rectángulo 2136">
          <a:extLst>
            <a:ext uri="{FF2B5EF4-FFF2-40B4-BE49-F238E27FC236}">
              <a16:creationId xmlns:a16="http://schemas.microsoft.com/office/drawing/2014/main" xmlns="" id="{00000000-0008-0000-0100-00005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242</xdr:row>
      <xdr:rowOff>1214438</xdr:rowOff>
    </xdr:from>
    <xdr:ext cx="184730" cy="483722"/>
    <xdr:sp macro="" textlink="">
      <xdr:nvSpPr>
        <xdr:cNvPr id="2138" name="Rectángulo 2137">
          <a:extLst>
            <a:ext uri="{FF2B5EF4-FFF2-40B4-BE49-F238E27FC236}">
              <a16:creationId xmlns:a16="http://schemas.microsoft.com/office/drawing/2014/main" xmlns="" id="{00000000-0008-0000-0100-00005A080000}"/>
            </a:ext>
          </a:extLst>
        </xdr:cNvPr>
        <xdr:cNvSpPr/>
      </xdr:nvSpPr>
      <xdr:spPr>
        <a:xfrm>
          <a:off x="2176463" y="210026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39" name="Rectángulo 2138">
          <a:extLst>
            <a:ext uri="{FF2B5EF4-FFF2-40B4-BE49-F238E27FC236}">
              <a16:creationId xmlns:a16="http://schemas.microsoft.com/office/drawing/2014/main" xmlns="" id="{00000000-0008-0000-0100-00005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0" name="Rectángulo 2139">
          <a:extLst>
            <a:ext uri="{FF2B5EF4-FFF2-40B4-BE49-F238E27FC236}">
              <a16:creationId xmlns:a16="http://schemas.microsoft.com/office/drawing/2014/main" xmlns="" id="{00000000-0008-0000-0100-00005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1" name="Rectángulo 2140">
          <a:extLst>
            <a:ext uri="{FF2B5EF4-FFF2-40B4-BE49-F238E27FC236}">
              <a16:creationId xmlns:a16="http://schemas.microsoft.com/office/drawing/2014/main" xmlns="" id="{00000000-0008-0000-0100-00005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2" name="Rectángulo 2141">
          <a:extLst>
            <a:ext uri="{FF2B5EF4-FFF2-40B4-BE49-F238E27FC236}">
              <a16:creationId xmlns:a16="http://schemas.microsoft.com/office/drawing/2014/main" xmlns="" id="{00000000-0008-0000-0100-00005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3" name="Rectángulo 2142">
          <a:extLst>
            <a:ext uri="{FF2B5EF4-FFF2-40B4-BE49-F238E27FC236}">
              <a16:creationId xmlns:a16="http://schemas.microsoft.com/office/drawing/2014/main" xmlns="" id="{00000000-0008-0000-0100-00005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4" name="Rectángulo 2143">
          <a:extLst>
            <a:ext uri="{FF2B5EF4-FFF2-40B4-BE49-F238E27FC236}">
              <a16:creationId xmlns:a16="http://schemas.microsoft.com/office/drawing/2014/main" xmlns="" id="{00000000-0008-0000-0100-00006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5" name="Rectángulo 2144">
          <a:extLst>
            <a:ext uri="{FF2B5EF4-FFF2-40B4-BE49-F238E27FC236}">
              <a16:creationId xmlns:a16="http://schemas.microsoft.com/office/drawing/2014/main" xmlns="" id="{00000000-0008-0000-0100-00006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6" name="Rectángulo 2145">
          <a:extLst>
            <a:ext uri="{FF2B5EF4-FFF2-40B4-BE49-F238E27FC236}">
              <a16:creationId xmlns:a16="http://schemas.microsoft.com/office/drawing/2014/main" xmlns="" id="{00000000-0008-0000-0100-00006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7" name="Rectángulo 2146">
          <a:extLst>
            <a:ext uri="{FF2B5EF4-FFF2-40B4-BE49-F238E27FC236}">
              <a16:creationId xmlns:a16="http://schemas.microsoft.com/office/drawing/2014/main" xmlns="" id="{00000000-0008-0000-0100-00006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8" name="Rectángulo 2147">
          <a:extLst>
            <a:ext uri="{FF2B5EF4-FFF2-40B4-BE49-F238E27FC236}">
              <a16:creationId xmlns:a16="http://schemas.microsoft.com/office/drawing/2014/main" xmlns="" id="{00000000-0008-0000-0100-00006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49" name="Rectángulo 2148">
          <a:extLst>
            <a:ext uri="{FF2B5EF4-FFF2-40B4-BE49-F238E27FC236}">
              <a16:creationId xmlns:a16="http://schemas.microsoft.com/office/drawing/2014/main" xmlns="" id="{00000000-0008-0000-0100-00006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0" name="Rectángulo 2149">
          <a:extLst>
            <a:ext uri="{FF2B5EF4-FFF2-40B4-BE49-F238E27FC236}">
              <a16:creationId xmlns:a16="http://schemas.microsoft.com/office/drawing/2014/main" xmlns="" id="{00000000-0008-0000-0100-00006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1" name="Rectángulo 2150">
          <a:extLst>
            <a:ext uri="{FF2B5EF4-FFF2-40B4-BE49-F238E27FC236}">
              <a16:creationId xmlns:a16="http://schemas.microsoft.com/office/drawing/2014/main" xmlns="" id="{00000000-0008-0000-0100-00006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2" name="Rectángulo 2151">
          <a:extLst>
            <a:ext uri="{FF2B5EF4-FFF2-40B4-BE49-F238E27FC236}">
              <a16:creationId xmlns:a16="http://schemas.microsoft.com/office/drawing/2014/main" xmlns="" id="{00000000-0008-0000-0100-00006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3" name="Rectángulo 2152">
          <a:extLst>
            <a:ext uri="{FF2B5EF4-FFF2-40B4-BE49-F238E27FC236}">
              <a16:creationId xmlns:a16="http://schemas.microsoft.com/office/drawing/2014/main" xmlns="" id="{00000000-0008-0000-0100-00006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4" name="Rectángulo 2153">
          <a:extLst>
            <a:ext uri="{FF2B5EF4-FFF2-40B4-BE49-F238E27FC236}">
              <a16:creationId xmlns:a16="http://schemas.microsoft.com/office/drawing/2014/main" xmlns="" id="{00000000-0008-0000-0100-00006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5" name="Rectángulo 2154">
          <a:extLst>
            <a:ext uri="{FF2B5EF4-FFF2-40B4-BE49-F238E27FC236}">
              <a16:creationId xmlns:a16="http://schemas.microsoft.com/office/drawing/2014/main" xmlns="" id="{00000000-0008-0000-0100-00006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6" name="Rectángulo 2155">
          <a:extLst>
            <a:ext uri="{FF2B5EF4-FFF2-40B4-BE49-F238E27FC236}">
              <a16:creationId xmlns:a16="http://schemas.microsoft.com/office/drawing/2014/main" xmlns="" id="{00000000-0008-0000-0100-00006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7" name="Rectángulo 2156">
          <a:extLst>
            <a:ext uri="{FF2B5EF4-FFF2-40B4-BE49-F238E27FC236}">
              <a16:creationId xmlns:a16="http://schemas.microsoft.com/office/drawing/2014/main" xmlns="" id="{00000000-0008-0000-0100-00006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8" name="Rectángulo 2157">
          <a:extLst>
            <a:ext uri="{FF2B5EF4-FFF2-40B4-BE49-F238E27FC236}">
              <a16:creationId xmlns:a16="http://schemas.microsoft.com/office/drawing/2014/main" xmlns="" id="{00000000-0008-0000-0100-00006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59" name="Rectángulo 2158">
          <a:extLst>
            <a:ext uri="{FF2B5EF4-FFF2-40B4-BE49-F238E27FC236}">
              <a16:creationId xmlns:a16="http://schemas.microsoft.com/office/drawing/2014/main" xmlns="" id="{00000000-0008-0000-0100-00006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0" name="Rectángulo 2159">
          <a:extLst>
            <a:ext uri="{FF2B5EF4-FFF2-40B4-BE49-F238E27FC236}">
              <a16:creationId xmlns:a16="http://schemas.microsoft.com/office/drawing/2014/main" xmlns="" id="{00000000-0008-0000-0100-00007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1" name="Rectángulo 2160">
          <a:extLst>
            <a:ext uri="{FF2B5EF4-FFF2-40B4-BE49-F238E27FC236}">
              <a16:creationId xmlns:a16="http://schemas.microsoft.com/office/drawing/2014/main" xmlns="" id="{00000000-0008-0000-0100-00007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2" name="Rectángulo 2161">
          <a:extLst>
            <a:ext uri="{FF2B5EF4-FFF2-40B4-BE49-F238E27FC236}">
              <a16:creationId xmlns:a16="http://schemas.microsoft.com/office/drawing/2014/main" xmlns="" id="{00000000-0008-0000-0100-00007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3" name="Rectángulo 2162">
          <a:extLst>
            <a:ext uri="{FF2B5EF4-FFF2-40B4-BE49-F238E27FC236}">
              <a16:creationId xmlns:a16="http://schemas.microsoft.com/office/drawing/2014/main" xmlns="" id="{00000000-0008-0000-0100-00007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4" name="Rectángulo 2163">
          <a:extLst>
            <a:ext uri="{FF2B5EF4-FFF2-40B4-BE49-F238E27FC236}">
              <a16:creationId xmlns:a16="http://schemas.microsoft.com/office/drawing/2014/main" xmlns="" id="{00000000-0008-0000-0100-00007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165" name="Rectángulo 2164">
          <a:extLst>
            <a:ext uri="{FF2B5EF4-FFF2-40B4-BE49-F238E27FC236}">
              <a16:creationId xmlns:a16="http://schemas.microsoft.com/office/drawing/2014/main" xmlns="" id="{00000000-0008-0000-0100-00007508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6" name="Rectángulo 2165">
          <a:extLst>
            <a:ext uri="{FF2B5EF4-FFF2-40B4-BE49-F238E27FC236}">
              <a16:creationId xmlns:a16="http://schemas.microsoft.com/office/drawing/2014/main" xmlns="" id="{00000000-0008-0000-0100-00007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7" name="Rectángulo 2166">
          <a:extLst>
            <a:ext uri="{FF2B5EF4-FFF2-40B4-BE49-F238E27FC236}">
              <a16:creationId xmlns:a16="http://schemas.microsoft.com/office/drawing/2014/main" xmlns="" id="{00000000-0008-0000-0100-00007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8" name="Rectángulo 2167">
          <a:extLst>
            <a:ext uri="{FF2B5EF4-FFF2-40B4-BE49-F238E27FC236}">
              <a16:creationId xmlns:a16="http://schemas.microsoft.com/office/drawing/2014/main" xmlns="" id="{00000000-0008-0000-0100-00007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69" name="Rectángulo 2168">
          <a:extLst>
            <a:ext uri="{FF2B5EF4-FFF2-40B4-BE49-F238E27FC236}">
              <a16:creationId xmlns:a16="http://schemas.microsoft.com/office/drawing/2014/main" xmlns="" id="{00000000-0008-0000-0100-00007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0" name="Rectángulo 2169">
          <a:extLst>
            <a:ext uri="{FF2B5EF4-FFF2-40B4-BE49-F238E27FC236}">
              <a16:creationId xmlns:a16="http://schemas.microsoft.com/office/drawing/2014/main" xmlns="" id="{00000000-0008-0000-0100-00007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1" name="Rectángulo 2170">
          <a:extLst>
            <a:ext uri="{FF2B5EF4-FFF2-40B4-BE49-F238E27FC236}">
              <a16:creationId xmlns:a16="http://schemas.microsoft.com/office/drawing/2014/main" xmlns="" id="{00000000-0008-0000-0100-00007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2" name="Rectángulo 2171">
          <a:extLst>
            <a:ext uri="{FF2B5EF4-FFF2-40B4-BE49-F238E27FC236}">
              <a16:creationId xmlns:a16="http://schemas.microsoft.com/office/drawing/2014/main" xmlns="" id="{00000000-0008-0000-0100-00007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3" name="Rectángulo 2172">
          <a:extLst>
            <a:ext uri="{FF2B5EF4-FFF2-40B4-BE49-F238E27FC236}">
              <a16:creationId xmlns:a16="http://schemas.microsoft.com/office/drawing/2014/main" xmlns="" id="{00000000-0008-0000-0100-00007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4" name="Rectángulo 2173">
          <a:extLst>
            <a:ext uri="{FF2B5EF4-FFF2-40B4-BE49-F238E27FC236}">
              <a16:creationId xmlns:a16="http://schemas.microsoft.com/office/drawing/2014/main" xmlns="" id="{00000000-0008-0000-0100-00007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5" name="Rectángulo 2174">
          <a:extLst>
            <a:ext uri="{FF2B5EF4-FFF2-40B4-BE49-F238E27FC236}">
              <a16:creationId xmlns:a16="http://schemas.microsoft.com/office/drawing/2014/main" xmlns="" id="{00000000-0008-0000-0100-00007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6" name="Rectángulo 2175">
          <a:extLst>
            <a:ext uri="{FF2B5EF4-FFF2-40B4-BE49-F238E27FC236}">
              <a16:creationId xmlns:a16="http://schemas.microsoft.com/office/drawing/2014/main" xmlns="" id="{00000000-0008-0000-0100-00008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7" name="Rectángulo 2176">
          <a:extLst>
            <a:ext uri="{FF2B5EF4-FFF2-40B4-BE49-F238E27FC236}">
              <a16:creationId xmlns:a16="http://schemas.microsoft.com/office/drawing/2014/main" xmlns="" id="{00000000-0008-0000-0100-00008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8" name="Rectángulo 2177">
          <a:extLst>
            <a:ext uri="{FF2B5EF4-FFF2-40B4-BE49-F238E27FC236}">
              <a16:creationId xmlns:a16="http://schemas.microsoft.com/office/drawing/2014/main" xmlns="" id="{00000000-0008-0000-0100-00008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79" name="Rectángulo 2178">
          <a:extLst>
            <a:ext uri="{FF2B5EF4-FFF2-40B4-BE49-F238E27FC236}">
              <a16:creationId xmlns:a16="http://schemas.microsoft.com/office/drawing/2014/main" xmlns="" id="{00000000-0008-0000-0100-00008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0" name="Rectángulo 2179">
          <a:extLst>
            <a:ext uri="{FF2B5EF4-FFF2-40B4-BE49-F238E27FC236}">
              <a16:creationId xmlns:a16="http://schemas.microsoft.com/office/drawing/2014/main" xmlns="" id="{00000000-0008-0000-0100-00008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1" name="Rectángulo 2180">
          <a:extLst>
            <a:ext uri="{FF2B5EF4-FFF2-40B4-BE49-F238E27FC236}">
              <a16:creationId xmlns:a16="http://schemas.microsoft.com/office/drawing/2014/main" xmlns="" id="{00000000-0008-0000-0100-00008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2" name="Rectángulo 2181">
          <a:extLst>
            <a:ext uri="{FF2B5EF4-FFF2-40B4-BE49-F238E27FC236}">
              <a16:creationId xmlns:a16="http://schemas.microsoft.com/office/drawing/2014/main" xmlns="" id="{00000000-0008-0000-0100-00008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3" name="Rectángulo 2182">
          <a:extLst>
            <a:ext uri="{FF2B5EF4-FFF2-40B4-BE49-F238E27FC236}">
              <a16:creationId xmlns:a16="http://schemas.microsoft.com/office/drawing/2014/main" xmlns="" id="{00000000-0008-0000-0100-00008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4" name="Rectángulo 2183">
          <a:extLst>
            <a:ext uri="{FF2B5EF4-FFF2-40B4-BE49-F238E27FC236}">
              <a16:creationId xmlns:a16="http://schemas.microsoft.com/office/drawing/2014/main" xmlns="" id="{00000000-0008-0000-0100-00008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5" name="Rectángulo 2184">
          <a:extLst>
            <a:ext uri="{FF2B5EF4-FFF2-40B4-BE49-F238E27FC236}">
              <a16:creationId xmlns:a16="http://schemas.microsoft.com/office/drawing/2014/main" xmlns="" id="{00000000-0008-0000-0100-00008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6" name="Rectángulo 2185">
          <a:extLst>
            <a:ext uri="{FF2B5EF4-FFF2-40B4-BE49-F238E27FC236}">
              <a16:creationId xmlns:a16="http://schemas.microsoft.com/office/drawing/2014/main" xmlns="" id="{00000000-0008-0000-0100-00008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7" name="Rectángulo 2186">
          <a:extLst>
            <a:ext uri="{FF2B5EF4-FFF2-40B4-BE49-F238E27FC236}">
              <a16:creationId xmlns:a16="http://schemas.microsoft.com/office/drawing/2014/main" xmlns="" id="{00000000-0008-0000-0100-00008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8" name="Rectángulo 2187">
          <a:extLst>
            <a:ext uri="{FF2B5EF4-FFF2-40B4-BE49-F238E27FC236}">
              <a16:creationId xmlns:a16="http://schemas.microsoft.com/office/drawing/2014/main" xmlns="" id="{00000000-0008-0000-0100-00008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89" name="Rectángulo 2188">
          <a:extLst>
            <a:ext uri="{FF2B5EF4-FFF2-40B4-BE49-F238E27FC236}">
              <a16:creationId xmlns:a16="http://schemas.microsoft.com/office/drawing/2014/main" xmlns="" id="{00000000-0008-0000-0100-00008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0" name="Rectángulo 2189">
          <a:extLst>
            <a:ext uri="{FF2B5EF4-FFF2-40B4-BE49-F238E27FC236}">
              <a16:creationId xmlns:a16="http://schemas.microsoft.com/office/drawing/2014/main" xmlns="" id="{00000000-0008-0000-0100-00008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1" name="Rectángulo 2190">
          <a:extLst>
            <a:ext uri="{FF2B5EF4-FFF2-40B4-BE49-F238E27FC236}">
              <a16:creationId xmlns:a16="http://schemas.microsoft.com/office/drawing/2014/main" xmlns="" id="{00000000-0008-0000-0100-00008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192" name="Rectángulo 2191">
          <a:extLst>
            <a:ext uri="{FF2B5EF4-FFF2-40B4-BE49-F238E27FC236}">
              <a16:creationId xmlns:a16="http://schemas.microsoft.com/office/drawing/2014/main" xmlns="" id="{00000000-0008-0000-0100-000090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3" name="Rectángulo 2192">
          <a:extLst>
            <a:ext uri="{FF2B5EF4-FFF2-40B4-BE49-F238E27FC236}">
              <a16:creationId xmlns:a16="http://schemas.microsoft.com/office/drawing/2014/main" xmlns="" id="{00000000-0008-0000-0100-00009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4" name="Rectángulo 2193">
          <a:extLst>
            <a:ext uri="{FF2B5EF4-FFF2-40B4-BE49-F238E27FC236}">
              <a16:creationId xmlns:a16="http://schemas.microsoft.com/office/drawing/2014/main" xmlns="" id="{00000000-0008-0000-0100-00009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5" name="Rectángulo 2194">
          <a:extLst>
            <a:ext uri="{FF2B5EF4-FFF2-40B4-BE49-F238E27FC236}">
              <a16:creationId xmlns:a16="http://schemas.microsoft.com/office/drawing/2014/main" xmlns="" id="{00000000-0008-0000-0100-00009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6" name="Rectángulo 2195">
          <a:extLst>
            <a:ext uri="{FF2B5EF4-FFF2-40B4-BE49-F238E27FC236}">
              <a16:creationId xmlns:a16="http://schemas.microsoft.com/office/drawing/2014/main" xmlns="" id="{00000000-0008-0000-0100-00009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7" name="Rectángulo 2196">
          <a:extLst>
            <a:ext uri="{FF2B5EF4-FFF2-40B4-BE49-F238E27FC236}">
              <a16:creationId xmlns:a16="http://schemas.microsoft.com/office/drawing/2014/main" xmlns="" id="{00000000-0008-0000-0100-00009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8" name="Rectángulo 2197">
          <a:extLst>
            <a:ext uri="{FF2B5EF4-FFF2-40B4-BE49-F238E27FC236}">
              <a16:creationId xmlns:a16="http://schemas.microsoft.com/office/drawing/2014/main" xmlns="" id="{00000000-0008-0000-0100-00009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199" name="Rectángulo 2198">
          <a:extLst>
            <a:ext uri="{FF2B5EF4-FFF2-40B4-BE49-F238E27FC236}">
              <a16:creationId xmlns:a16="http://schemas.microsoft.com/office/drawing/2014/main" xmlns="" id="{00000000-0008-0000-0100-00009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0" name="Rectángulo 2199">
          <a:extLst>
            <a:ext uri="{FF2B5EF4-FFF2-40B4-BE49-F238E27FC236}">
              <a16:creationId xmlns:a16="http://schemas.microsoft.com/office/drawing/2014/main" xmlns="" id="{00000000-0008-0000-0100-00009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1" name="Rectángulo 2200">
          <a:extLst>
            <a:ext uri="{FF2B5EF4-FFF2-40B4-BE49-F238E27FC236}">
              <a16:creationId xmlns:a16="http://schemas.microsoft.com/office/drawing/2014/main" xmlns="" id="{00000000-0008-0000-0100-00009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2" name="Rectángulo 2201">
          <a:extLst>
            <a:ext uri="{FF2B5EF4-FFF2-40B4-BE49-F238E27FC236}">
              <a16:creationId xmlns:a16="http://schemas.microsoft.com/office/drawing/2014/main" xmlns="" id="{00000000-0008-0000-0100-00009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3" name="Rectángulo 2202">
          <a:extLst>
            <a:ext uri="{FF2B5EF4-FFF2-40B4-BE49-F238E27FC236}">
              <a16:creationId xmlns:a16="http://schemas.microsoft.com/office/drawing/2014/main" xmlns="" id="{00000000-0008-0000-0100-00009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4" name="Rectángulo 2203">
          <a:extLst>
            <a:ext uri="{FF2B5EF4-FFF2-40B4-BE49-F238E27FC236}">
              <a16:creationId xmlns:a16="http://schemas.microsoft.com/office/drawing/2014/main" xmlns="" id="{00000000-0008-0000-0100-00009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5" name="Rectángulo 2204">
          <a:extLst>
            <a:ext uri="{FF2B5EF4-FFF2-40B4-BE49-F238E27FC236}">
              <a16:creationId xmlns:a16="http://schemas.microsoft.com/office/drawing/2014/main" xmlns="" id="{00000000-0008-0000-0100-00009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6" name="Rectángulo 2205">
          <a:extLst>
            <a:ext uri="{FF2B5EF4-FFF2-40B4-BE49-F238E27FC236}">
              <a16:creationId xmlns:a16="http://schemas.microsoft.com/office/drawing/2014/main" xmlns="" id="{00000000-0008-0000-0100-00009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7" name="Rectángulo 2206">
          <a:extLst>
            <a:ext uri="{FF2B5EF4-FFF2-40B4-BE49-F238E27FC236}">
              <a16:creationId xmlns:a16="http://schemas.microsoft.com/office/drawing/2014/main" xmlns="" id="{00000000-0008-0000-0100-00009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8" name="Rectángulo 2207">
          <a:extLst>
            <a:ext uri="{FF2B5EF4-FFF2-40B4-BE49-F238E27FC236}">
              <a16:creationId xmlns:a16="http://schemas.microsoft.com/office/drawing/2014/main" xmlns="" id="{00000000-0008-0000-0100-0000A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09" name="Rectángulo 2208">
          <a:extLst>
            <a:ext uri="{FF2B5EF4-FFF2-40B4-BE49-F238E27FC236}">
              <a16:creationId xmlns:a16="http://schemas.microsoft.com/office/drawing/2014/main" xmlns="" id="{00000000-0008-0000-0100-0000A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0" name="Rectángulo 2209">
          <a:extLst>
            <a:ext uri="{FF2B5EF4-FFF2-40B4-BE49-F238E27FC236}">
              <a16:creationId xmlns:a16="http://schemas.microsoft.com/office/drawing/2014/main" xmlns="" id="{00000000-0008-0000-0100-0000A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1" name="Rectángulo 2210">
          <a:extLst>
            <a:ext uri="{FF2B5EF4-FFF2-40B4-BE49-F238E27FC236}">
              <a16:creationId xmlns:a16="http://schemas.microsoft.com/office/drawing/2014/main" xmlns="" id="{00000000-0008-0000-0100-0000A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2" name="Rectángulo 2211">
          <a:extLst>
            <a:ext uri="{FF2B5EF4-FFF2-40B4-BE49-F238E27FC236}">
              <a16:creationId xmlns:a16="http://schemas.microsoft.com/office/drawing/2014/main" xmlns="" id="{00000000-0008-0000-0100-0000A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3" name="Rectángulo 2212">
          <a:extLst>
            <a:ext uri="{FF2B5EF4-FFF2-40B4-BE49-F238E27FC236}">
              <a16:creationId xmlns:a16="http://schemas.microsoft.com/office/drawing/2014/main" xmlns="" id="{00000000-0008-0000-0100-0000A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4" name="Rectángulo 2213">
          <a:extLst>
            <a:ext uri="{FF2B5EF4-FFF2-40B4-BE49-F238E27FC236}">
              <a16:creationId xmlns:a16="http://schemas.microsoft.com/office/drawing/2014/main" xmlns="" id="{00000000-0008-0000-0100-0000A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5" name="Rectángulo 2214">
          <a:extLst>
            <a:ext uri="{FF2B5EF4-FFF2-40B4-BE49-F238E27FC236}">
              <a16:creationId xmlns:a16="http://schemas.microsoft.com/office/drawing/2014/main" xmlns="" id="{00000000-0008-0000-0100-0000A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6" name="Rectángulo 2215">
          <a:extLst>
            <a:ext uri="{FF2B5EF4-FFF2-40B4-BE49-F238E27FC236}">
              <a16:creationId xmlns:a16="http://schemas.microsoft.com/office/drawing/2014/main" xmlns="" id="{00000000-0008-0000-0100-0000A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7" name="Rectángulo 2216">
          <a:extLst>
            <a:ext uri="{FF2B5EF4-FFF2-40B4-BE49-F238E27FC236}">
              <a16:creationId xmlns:a16="http://schemas.microsoft.com/office/drawing/2014/main" xmlns="" id="{00000000-0008-0000-0100-0000A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8" name="Rectángulo 2217">
          <a:extLst>
            <a:ext uri="{FF2B5EF4-FFF2-40B4-BE49-F238E27FC236}">
              <a16:creationId xmlns:a16="http://schemas.microsoft.com/office/drawing/2014/main" xmlns="" id="{00000000-0008-0000-0100-0000A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19" name="Rectángulo 2218">
          <a:extLst>
            <a:ext uri="{FF2B5EF4-FFF2-40B4-BE49-F238E27FC236}">
              <a16:creationId xmlns:a16="http://schemas.microsoft.com/office/drawing/2014/main" xmlns="" id="{00000000-0008-0000-0100-0000A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0" name="Rectángulo 2219">
          <a:extLst>
            <a:ext uri="{FF2B5EF4-FFF2-40B4-BE49-F238E27FC236}">
              <a16:creationId xmlns:a16="http://schemas.microsoft.com/office/drawing/2014/main" xmlns="" id="{00000000-0008-0000-0100-0000A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1" name="Rectángulo 2220">
          <a:extLst>
            <a:ext uri="{FF2B5EF4-FFF2-40B4-BE49-F238E27FC236}">
              <a16:creationId xmlns:a16="http://schemas.microsoft.com/office/drawing/2014/main" xmlns="" id="{00000000-0008-0000-0100-0000A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2" name="Rectángulo 2221">
          <a:extLst>
            <a:ext uri="{FF2B5EF4-FFF2-40B4-BE49-F238E27FC236}">
              <a16:creationId xmlns:a16="http://schemas.microsoft.com/office/drawing/2014/main" xmlns="" id="{00000000-0008-0000-0100-0000A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3" name="Rectángulo 2222">
          <a:extLst>
            <a:ext uri="{FF2B5EF4-FFF2-40B4-BE49-F238E27FC236}">
              <a16:creationId xmlns:a16="http://schemas.microsoft.com/office/drawing/2014/main" xmlns="" id="{00000000-0008-0000-0100-0000A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4" name="Rectángulo 2223">
          <a:extLst>
            <a:ext uri="{FF2B5EF4-FFF2-40B4-BE49-F238E27FC236}">
              <a16:creationId xmlns:a16="http://schemas.microsoft.com/office/drawing/2014/main" xmlns="" id="{00000000-0008-0000-0100-0000B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5" name="Rectángulo 2224">
          <a:extLst>
            <a:ext uri="{FF2B5EF4-FFF2-40B4-BE49-F238E27FC236}">
              <a16:creationId xmlns:a16="http://schemas.microsoft.com/office/drawing/2014/main" xmlns="" id="{00000000-0008-0000-0100-0000B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6" name="Rectángulo 2225">
          <a:extLst>
            <a:ext uri="{FF2B5EF4-FFF2-40B4-BE49-F238E27FC236}">
              <a16:creationId xmlns:a16="http://schemas.microsoft.com/office/drawing/2014/main" xmlns="" id="{00000000-0008-0000-0100-0000B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7" name="Rectángulo 2226">
          <a:extLst>
            <a:ext uri="{FF2B5EF4-FFF2-40B4-BE49-F238E27FC236}">
              <a16:creationId xmlns:a16="http://schemas.microsoft.com/office/drawing/2014/main" xmlns="" id="{00000000-0008-0000-0100-0000B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8" name="Rectángulo 2227">
          <a:extLst>
            <a:ext uri="{FF2B5EF4-FFF2-40B4-BE49-F238E27FC236}">
              <a16:creationId xmlns:a16="http://schemas.microsoft.com/office/drawing/2014/main" xmlns="" id="{00000000-0008-0000-0100-0000B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29" name="Rectángulo 2228">
          <a:extLst>
            <a:ext uri="{FF2B5EF4-FFF2-40B4-BE49-F238E27FC236}">
              <a16:creationId xmlns:a16="http://schemas.microsoft.com/office/drawing/2014/main" xmlns="" id="{00000000-0008-0000-0100-0000B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0" name="Rectángulo 2229">
          <a:extLst>
            <a:ext uri="{FF2B5EF4-FFF2-40B4-BE49-F238E27FC236}">
              <a16:creationId xmlns:a16="http://schemas.microsoft.com/office/drawing/2014/main" xmlns="" id="{00000000-0008-0000-0100-0000B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1" name="Rectángulo 2230">
          <a:extLst>
            <a:ext uri="{FF2B5EF4-FFF2-40B4-BE49-F238E27FC236}">
              <a16:creationId xmlns:a16="http://schemas.microsoft.com/office/drawing/2014/main" xmlns="" id="{00000000-0008-0000-0100-0000B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2" name="Rectángulo 2231">
          <a:extLst>
            <a:ext uri="{FF2B5EF4-FFF2-40B4-BE49-F238E27FC236}">
              <a16:creationId xmlns:a16="http://schemas.microsoft.com/office/drawing/2014/main" xmlns="" id="{00000000-0008-0000-0100-0000B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3" name="Rectángulo 2232">
          <a:extLst>
            <a:ext uri="{FF2B5EF4-FFF2-40B4-BE49-F238E27FC236}">
              <a16:creationId xmlns:a16="http://schemas.microsoft.com/office/drawing/2014/main" xmlns="" id="{00000000-0008-0000-0100-0000B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4" name="Rectángulo 2233">
          <a:extLst>
            <a:ext uri="{FF2B5EF4-FFF2-40B4-BE49-F238E27FC236}">
              <a16:creationId xmlns:a16="http://schemas.microsoft.com/office/drawing/2014/main" xmlns="" id="{00000000-0008-0000-0100-0000B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5" name="Rectángulo 2234">
          <a:extLst>
            <a:ext uri="{FF2B5EF4-FFF2-40B4-BE49-F238E27FC236}">
              <a16:creationId xmlns:a16="http://schemas.microsoft.com/office/drawing/2014/main" xmlns="" id="{00000000-0008-0000-0100-0000B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6" name="Rectángulo 2235">
          <a:extLst>
            <a:ext uri="{FF2B5EF4-FFF2-40B4-BE49-F238E27FC236}">
              <a16:creationId xmlns:a16="http://schemas.microsoft.com/office/drawing/2014/main" xmlns="" id="{00000000-0008-0000-0100-0000B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7" name="Rectángulo 2236">
          <a:extLst>
            <a:ext uri="{FF2B5EF4-FFF2-40B4-BE49-F238E27FC236}">
              <a16:creationId xmlns:a16="http://schemas.microsoft.com/office/drawing/2014/main" xmlns="" id="{00000000-0008-0000-0100-0000B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238" name="Rectángulo 2237">
          <a:extLst>
            <a:ext uri="{FF2B5EF4-FFF2-40B4-BE49-F238E27FC236}">
              <a16:creationId xmlns:a16="http://schemas.microsoft.com/office/drawing/2014/main" xmlns="" id="{00000000-0008-0000-0100-0000BE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39" name="Rectángulo 2238">
          <a:extLst>
            <a:ext uri="{FF2B5EF4-FFF2-40B4-BE49-F238E27FC236}">
              <a16:creationId xmlns:a16="http://schemas.microsoft.com/office/drawing/2014/main" xmlns="" id="{00000000-0008-0000-0100-0000B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0" name="Rectángulo 2239">
          <a:extLst>
            <a:ext uri="{FF2B5EF4-FFF2-40B4-BE49-F238E27FC236}">
              <a16:creationId xmlns:a16="http://schemas.microsoft.com/office/drawing/2014/main" xmlns="" id="{00000000-0008-0000-0100-0000C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1" name="Rectángulo 2240">
          <a:extLst>
            <a:ext uri="{FF2B5EF4-FFF2-40B4-BE49-F238E27FC236}">
              <a16:creationId xmlns:a16="http://schemas.microsoft.com/office/drawing/2014/main" xmlns="" id="{00000000-0008-0000-0100-0000C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2" name="Rectángulo 2241">
          <a:extLst>
            <a:ext uri="{FF2B5EF4-FFF2-40B4-BE49-F238E27FC236}">
              <a16:creationId xmlns:a16="http://schemas.microsoft.com/office/drawing/2014/main" xmlns="" id="{00000000-0008-0000-0100-0000C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3" name="Rectángulo 2242">
          <a:extLst>
            <a:ext uri="{FF2B5EF4-FFF2-40B4-BE49-F238E27FC236}">
              <a16:creationId xmlns:a16="http://schemas.microsoft.com/office/drawing/2014/main" xmlns="" id="{00000000-0008-0000-0100-0000C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4" name="Rectángulo 2243">
          <a:extLst>
            <a:ext uri="{FF2B5EF4-FFF2-40B4-BE49-F238E27FC236}">
              <a16:creationId xmlns:a16="http://schemas.microsoft.com/office/drawing/2014/main" xmlns="" id="{00000000-0008-0000-0100-0000C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5" name="Rectángulo 2244">
          <a:extLst>
            <a:ext uri="{FF2B5EF4-FFF2-40B4-BE49-F238E27FC236}">
              <a16:creationId xmlns:a16="http://schemas.microsoft.com/office/drawing/2014/main" xmlns="" id="{00000000-0008-0000-0100-0000C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6" name="Rectángulo 2245">
          <a:extLst>
            <a:ext uri="{FF2B5EF4-FFF2-40B4-BE49-F238E27FC236}">
              <a16:creationId xmlns:a16="http://schemas.microsoft.com/office/drawing/2014/main" xmlns="" id="{00000000-0008-0000-0100-0000C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7" name="Rectángulo 2246">
          <a:extLst>
            <a:ext uri="{FF2B5EF4-FFF2-40B4-BE49-F238E27FC236}">
              <a16:creationId xmlns:a16="http://schemas.microsoft.com/office/drawing/2014/main" xmlns="" id="{00000000-0008-0000-0100-0000C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8" name="Rectángulo 2247">
          <a:extLst>
            <a:ext uri="{FF2B5EF4-FFF2-40B4-BE49-F238E27FC236}">
              <a16:creationId xmlns:a16="http://schemas.microsoft.com/office/drawing/2014/main" xmlns="" id="{00000000-0008-0000-0100-0000C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49" name="Rectángulo 2248">
          <a:extLst>
            <a:ext uri="{FF2B5EF4-FFF2-40B4-BE49-F238E27FC236}">
              <a16:creationId xmlns:a16="http://schemas.microsoft.com/office/drawing/2014/main" xmlns="" id="{00000000-0008-0000-0100-0000C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0" name="Rectángulo 2249">
          <a:extLst>
            <a:ext uri="{FF2B5EF4-FFF2-40B4-BE49-F238E27FC236}">
              <a16:creationId xmlns:a16="http://schemas.microsoft.com/office/drawing/2014/main" xmlns="" id="{00000000-0008-0000-0100-0000C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1" name="Rectángulo 2250">
          <a:extLst>
            <a:ext uri="{FF2B5EF4-FFF2-40B4-BE49-F238E27FC236}">
              <a16:creationId xmlns:a16="http://schemas.microsoft.com/office/drawing/2014/main" xmlns="" id="{00000000-0008-0000-0100-0000C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2" name="Rectángulo 2251">
          <a:extLst>
            <a:ext uri="{FF2B5EF4-FFF2-40B4-BE49-F238E27FC236}">
              <a16:creationId xmlns:a16="http://schemas.microsoft.com/office/drawing/2014/main" xmlns="" id="{00000000-0008-0000-0100-0000C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3" name="Rectángulo 2252">
          <a:extLst>
            <a:ext uri="{FF2B5EF4-FFF2-40B4-BE49-F238E27FC236}">
              <a16:creationId xmlns:a16="http://schemas.microsoft.com/office/drawing/2014/main" xmlns="" id="{00000000-0008-0000-0100-0000C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4" name="Rectángulo 2253">
          <a:extLst>
            <a:ext uri="{FF2B5EF4-FFF2-40B4-BE49-F238E27FC236}">
              <a16:creationId xmlns:a16="http://schemas.microsoft.com/office/drawing/2014/main" xmlns="" id="{00000000-0008-0000-0100-0000C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5" name="Rectángulo 2254">
          <a:extLst>
            <a:ext uri="{FF2B5EF4-FFF2-40B4-BE49-F238E27FC236}">
              <a16:creationId xmlns:a16="http://schemas.microsoft.com/office/drawing/2014/main" xmlns="" id="{00000000-0008-0000-0100-0000C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6" name="Rectángulo 2255">
          <a:extLst>
            <a:ext uri="{FF2B5EF4-FFF2-40B4-BE49-F238E27FC236}">
              <a16:creationId xmlns:a16="http://schemas.microsoft.com/office/drawing/2014/main" xmlns="" id="{00000000-0008-0000-0100-0000D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7" name="Rectángulo 2256">
          <a:extLst>
            <a:ext uri="{FF2B5EF4-FFF2-40B4-BE49-F238E27FC236}">
              <a16:creationId xmlns:a16="http://schemas.microsoft.com/office/drawing/2014/main" xmlns="" id="{00000000-0008-0000-0100-0000D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8" name="Rectángulo 2257">
          <a:extLst>
            <a:ext uri="{FF2B5EF4-FFF2-40B4-BE49-F238E27FC236}">
              <a16:creationId xmlns:a16="http://schemas.microsoft.com/office/drawing/2014/main" xmlns="" id="{00000000-0008-0000-0100-0000D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59" name="Rectángulo 2258">
          <a:extLst>
            <a:ext uri="{FF2B5EF4-FFF2-40B4-BE49-F238E27FC236}">
              <a16:creationId xmlns:a16="http://schemas.microsoft.com/office/drawing/2014/main" xmlns="" id="{00000000-0008-0000-0100-0000D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0" name="Rectángulo 2259">
          <a:extLst>
            <a:ext uri="{FF2B5EF4-FFF2-40B4-BE49-F238E27FC236}">
              <a16:creationId xmlns:a16="http://schemas.microsoft.com/office/drawing/2014/main" xmlns="" id="{00000000-0008-0000-0100-0000D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1" name="Rectángulo 2260">
          <a:extLst>
            <a:ext uri="{FF2B5EF4-FFF2-40B4-BE49-F238E27FC236}">
              <a16:creationId xmlns:a16="http://schemas.microsoft.com/office/drawing/2014/main" xmlns="" id="{00000000-0008-0000-0100-0000D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2" name="Rectángulo 2261">
          <a:extLst>
            <a:ext uri="{FF2B5EF4-FFF2-40B4-BE49-F238E27FC236}">
              <a16:creationId xmlns:a16="http://schemas.microsoft.com/office/drawing/2014/main" xmlns="" id="{00000000-0008-0000-0100-0000D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3" name="Rectángulo 2262">
          <a:extLst>
            <a:ext uri="{FF2B5EF4-FFF2-40B4-BE49-F238E27FC236}">
              <a16:creationId xmlns:a16="http://schemas.microsoft.com/office/drawing/2014/main" xmlns="" id="{00000000-0008-0000-0100-0000D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4" name="Rectángulo 2263">
          <a:extLst>
            <a:ext uri="{FF2B5EF4-FFF2-40B4-BE49-F238E27FC236}">
              <a16:creationId xmlns:a16="http://schemas.microsoft.com/office/drawing/2014/main" xmlns="" id="{00000000-0008-0000-0100-0000D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265" name="Rectángulo 2264">
          <a:extLst>
            <a:ext uri="{FF2B5EF4-FFF2-40B4-BE49-F238E27FC236}">
              <a16:creationId xmlns:a16="http://schemas.microsoft.com/office/drawing/2014/main" xmlns="" id="{00000000-0008-0000-0100-0000D908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6" name="Rectángulo 2265">
          <a:extLst>
            <a:ext uri="{FF2B5EF4-FFF2-40B4-BE49-F238E27FC236}">
              <a16:creationId xmlns:a16="http://schemas.microsoft.com/office/drawing/2014/main" xmlns="" id="{00000000-0008-0000-0100-0000D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7" name="Rectángulo 2266">
          <a:extLst>
            <a:ext uri="{FF2B5EF4-FFF2-40B4-BE49-F238E27FC236}">
              <a16:creationId xmlns:a16="http://schemas.microsoft.com/office/drawing/2014/main" xmlns="" id="{00000000-0008-0000-0100-0000D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8" name="Rectángulo 2267">
          <a:extLst>
            <a:ext uri="{FF2B5EF4-FFF2-40B4-BE49-F238E27FC236}">
              <a16:creationId xmlns:a16="http://schemas.microsoft.com/office/drawing/2014/main" xmlns="" id="{00000000-0008-0000-0100-0000D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69" name="Rectángulo 2268">
          <a:extLst>
            <a:ext uri="{FF2B5EF4-FFF2-40B4-BE49-F238E27FC236}">
              <a16:creationId xmlns:a16="http://schemas.microsoft.com/office/drawing/2014/main" xmlns="" id="{00000000-0008-0000-0100-0000D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0" name="Rectángulo 2269">
          <a:extLst>
            <a:ext uri="{FF2B5EF4-FFF2-40B4-BE49-F238E27FC236}">
              <a16:creationId xmlns:a16="http://schemas.microsoft.com/office/drawing/2014/main" xmlns="" id="{00000000-0008-0000-0100-0000D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1" name="Rectángulo 2270">
          <a:extLst>
            <a:ext uri="{FF2B5EF4-FFF2-40B4-BE49-F238E27FC236}">
              <a16:creationId xmlns:a16="http://schemas.microsoft.com/office/drawing/2014/main" xmlns="" id="{00000000-0008-0000-0100-0000D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2" name="Rectángulo 2271">
          <a:extLst>
            <a:ext uri="{FF2B5EF4-FFF2-40B4-BE49-F238E27FC236}">
              <a16:creationId xmlns:a16="http://schemas.microsoft.com/office/drawing/2014/main" xmlns="" id="{00000000-0008-0000-0100-0000E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3" name="Rectángulo 2272">
          <a:extLst>
            <a:ext uri="{FF2B5EF4-FFF2-40B4-BE49-F238E27FC236}">
              <a16:creationId xmlns:a16="http://schemas.microsoft.com/office/drawing/2014/main" xmlns="" id="{00000000-0008-0000-0100-0000E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4" name="Rectángulo 2273">
          <a:extLst>
            <a:ext uri="{FF2B5EF4-FFF2-40B4-BE49-F238E27FC236}">
              <a16:creationId xmlns:a16="http://schemas.microsoft.com/office/drawing/2014/main" xmlns="" id="{00000000-0008-0000-0100-0000E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5" name="Rectángulo 2274">
          <a:extLst>
            <a:ext uri="{FF2B5EF4-FFF2-40B4-BE49-F238E27FC236}">
              <a16:creationId xmlns:a16="http://schemas.microsoft.com/office/drawing/2014/main" xmlns="" id="{00000000-0008-0000-0100-0000E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6" name="Rectángulo 2275">
          <a:extLst>
            <a:ext uri="{FF2B5EF4-FFF2-40B4-BE49-F238E27FC236}">
              <a16:creationId xmlns:a16="http://schemas.microsoft.com/office/drawing/2014/main" xmlns="" id="{00000000-0008-0000-0100-0000E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7" name="Rectángulo 2276">
          <a:extLst>
            <a:ext uri="{FF2B5EF4-FFF2-40B4-BE49-F238E27FC236}">
              <a16:creationId xmlns:a16="http://schemas.microsoft.com/office/drawing/2014/main" xmlns="" id="{00000000-0008-0000-0100-0000E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8" name="Rectángulo 2277">
          <a:extLst>
            <a:ext uri="{FF2B5EF4-FFF2-40B4-BE49-F238E27FC236}">
              <a16:creationId xmlns:a16="http://schemas.microsoft.com/office/drawing/2014/main" xmlns="" id="{00000000-0008-0000-0100-0000E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79" name="Rectángulo 2278">
          <a:extLst>
            <a:ext uri="{FF2B5EF4-FFF2-40B4-BE49-F238E27FC236}">
              <a16:creationId xmlns:a16="http://schemas.microsoft.com/office/drawing/2014/main" xmlns="" id="{00000000-0008-0000-0100-0000E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0" name="Rectángulo 2279">
          <a:extLst>
            <a:ext uri="{FF2B5EF4-FFF2-40B4-BE49-F238E27FC236}">
              <a16:creationId xmlns:a16="http://schemas.microsoft.com/office/drawing/2014/main" xmlns="" id="{00000000-0008-0000-0100-0000E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1" name="Rectángulo 2280">
          <a:extLst>
            <a:ext uri="{FF2B5EF4-FFF2-40B4-BE49-F238E27FC236}">
              <a16:creationId xmlns:a16="http://schemas.microsoft.com/office/drawing/2014/main" xmlns="" id="{00000000-0008-0000-0100-0000E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2" name="Rectángulo 2281">
          <a:extLst>
            <a:ext uri="{FF2B5EF4-FFF2-40B4-BE49-F238E27FC236}">
              <a16:creationId xmlns:a16="http://schemas.microsoft.com/office/drawing/2014/main" xmlns="" id="{00000000-0008-0000-0100-0000E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3" name="Rectángulo 2282">
          <a:extLst>
            <a:ext uri="{FF2B5EF4-FFF2-40B4-BE49-F238E27FC236}">
              <a16:creationId xmlns:a16="http://schemas.microsoft.com/office/drawing/2014/main" xmlns="" id="{00000000-0008-0000-0100-0000E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4" name="Rectángulo 2283">
          <a:extLst>
            <a:ext uri="{FF2B5EF4-FFF2-40B4-BE49-F238E27FC236}">
              <a16:creationId xmlns:a16="http://schemas.microsoft.com/office/drawing/2014/main" xmlns="" id="{00000000-0008-0000-0100-0000EC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5" name="Rectángulo 2284">
          <a:extLst>
            <a:ext uri="{FF2B5EF4-FFF2-40B4-BE49-F238E27FC236}">
              <a16:creationId xmlns:a16="http://schemas.microsoft.com/office/drawing/2014/main" xmlns="" id="{00000000-0008-0000-0100-0000E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6" name="Rectángulo 2285">
          <a:extLst>
            <a:ext uri="{FF2B5EF4-FFF2-40B4-BE49-F238E27FC236}">
              <a16:creationId xmlns:a16="http://schemas.microsoft.com/office/drawing/2014/main" xmlns="" id="{00000000-0008-0000-0100-0000E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7" name="Rectángulo 2286">
          <a:extLst>
            <a:ext uri="{FF2B5EF4-FFF2-40B4-BE49-F238E27FC236}">
              <a16:creationId xmlns:a16="http://schemas.microsoft.com/office/drawing/2014/main" xmlns="" id="{00000000-0008-0000-0100-0000E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8" name="Rectángulo 2287">
          <a:extLst>
            <a:ext uri="{FF2B5EF4-FFF2-40B4-BE49-F238E27FC236}">
              <a16:creationId xmlns:a16="http://schemas.microsoft.com/office/drawing/2014/main" xmlns="" id="{00000000-0008-0000-0100-0000F0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89" name="Rectángulo 2288">
          <a:extLst>
            <a:ext uri="{FF2B5EF4-FFF2-40B4-BE49-F238E27FC236}">
              <a16:creationId xmlns:a16="http://schemas.microsoft.com/office/drawing/2014/main" xmlns="" id="{00000000-0008-0000-0100-0000F1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0" name="Rectángulo 2289">
          <a:extLst>
            <a:ext uri="{FF2B5EF4-FFF2-40B4-BE49-F238E27FC236}">
              <a16:creationId xmlns:a16="http://schemas.microsoft.com/office/drawing/2014/main" xmlns="" id="{00000000-0008-0000-0100-0000F2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1" name="Rectángulo 2290">
          <a:extLst>
            <a:ext uri="{FF2B5EF4-FFF2-40B4-BE49-F238E27FC236}">
              <a16:creationId xmlns:a16="http://schemas.microsoft.com/office/drawing/2014/main" xmlns="" id="{00000000-0008-0000-0100-0000F3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2" name="Rectángulo 2291">
          <a:extLst>
            <a:ext uri="{FF2B5EF4-FFF2-40B4-BE49-F238E27FC236}">
              <a16:creationId xmlns:a16="http://schemas.microsoft.com/office/drawing/2014/main" xmlns="" id="{00000000-0008-0000-0100-0000F4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3" name="Rectángulo 2292">
          <a:extLst>
            <a:ext uri="{FF2B5EF4-FFF2-40B4-BE49-F238E27FC236}">
              <a16:creationId xmlns:a16="http://schemas.microsoft.com/office/drawing/2014/main" xmlns="" id="{00000000-0008-0000-0100-0000F5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4" name="Rectángulo 2293">
          <a:extLst>
            <a:ext uri="{FF2B5EF4-FFF2-40B4-BE49-F238E27FC236}">
              <a16:creationId xmlns:a16="http://schemas.microsoft.com/office/drawing/2014/main" xmlns="" id="{00000000-0008-0000-0100-0000F6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5" name="Rectángulo 2294">
          <a:extLst>
            <a:ext uri="{FF2B5EF4-FFF2-40B4-BE49-F238E27FC236}">
              <a16:creationId xmlns:a16="http://schemas.microsoft.com/office/drawing/2014/main" xmlns="" id="{00000000-0008-0000-0100-0000F7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6" name="Rectángulo 2295">
          <a:extLst>
            <a:ext uri="{FF2B5EF4-FFF2-40B4-BE49-F238E27FC236}">
              <a16:creationId xmlns:a16="http://schemas.microsoft.com/office/drawing/2014/main" xmlns="" id="{00000000-0008-0000-0100-0000F8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7" name="Rectángulo 2296">
          <a:extLst>
            <a:ext uri="{FF2B5EF4-FFF2-40B4-BE49-F238E27FC236}">
              <a16:creationId xmlns:a16="http://schemas.microsoft.com/office/drawing/2014/main" xmlns="" id="{00000000-0008-0000-0100-0000F9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8" name="Rectángulo 2297">
          <a:extLst>
            <a:ext uri="{FF2B5EF4-FFF2-40B4-BE49-F238E27FC236}">
              <a16:creationId xmlns:a16="http://schemas.microsoft.com/office/drawing/2014/main" xmlns="" id="{00000000-0008-0000-0100-0000FA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299" name="Rectángulo 2298">
          <a:extLst>
            <a:ext uri="{FF2B5EF4-FFF2-40B4-BE49-F238E27FC236}">
              <a16:creationId xmlns:a16="http://schemas.microsoft.com/office/drawing/2014/main" xmlns="" id="{00000000-0008-0000-0100-0000FB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00" name="Rectángulo 2299">
          <a:extLst>
            <a:ext uri="{FF2B5EF4-FFF2-40B4-BE49-F238E27FC236}">
              <a16:creationId xmlns:a16="http://schemas.microsoft.com/office/drawing/2014/main" xmlns="" id="{00000000-0008-0000-0100-0000FC08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1" name="Rectángulo 2300">
          <a:extLst>
            <a:ext uri="{FF2B5EF4-FFF2-40B4-BE49-F238E27FC236}">
              <a16:creationId xmlns:a16="http://schemas.microsoft.com/office/drawing/2014/main" xmlns="" id="{00000000-0008-0000-0100-0000FD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2" name="Rectángulo 2301">
          <a:extLst>
            <a:ext uri="{FF2B5EF4-FFF2-40B4-BE49-F238E27FC236}">
              <a16:creationId xmlns:a16="http://schemas.microsoft.com/office/drawing/2014/main" xmlns="" id="{00000000-0008-0000-0100-0000FE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3" name="Rectángulo 2302">
          <a:extLst>
            <a:ext uri="{FF2B5EF4-FFF2-40B4-BE49-F238E27FC236}">
              <a16:creationId xmlns:a16="http://schemas.microsoft.com/office/drawing/2014/main" xmlns="" id="{00000000-0008-0000-0100-0000FF08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4" name="Rectángulo 2303">
          <a:extLst>
            <a:ext uri="{FF2B5EF4-FFF2-40B4-BE49-F238E27FC236}">
              <a16:creationId xmlns:a16="http://schemas.microsoft.com/office/drawing/2014/main" xmlns="" id="{00000000-0008-0000-0100-00000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5" name="Rectángulo 2304">
          <a:extLst>
            <a:ext uri="{FF2B5EF4-FFF2-40B4-BE49-F238E27FC236}">
              <a16:creationId xmlns:a16="http://schemas.microsoft.com/office/drawing/2014/main" xmlns="" id="{00000000-0008-0000-0100-00000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6" name="Rectángulo 2305">
          <a:extLst>
            <a:ext uri="{FF2B5EF4-FFF2-40B4-BE49-F238E27FC236}">
              <a16:creationId xmlns:a16="http://schemas.microsoft.com/office/drawing/2014/main" xmlns="" id="{00000000-0008-0000-0100-00000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7" name="Rectángulo 2306">
          <a:extLst>
            <a:ext uri="{FF2B5EF4-FFF2-40B4-BE49-F238E27FC236}">
              <a16:creationId xmlns:a16="http://schemas.microsoft.com/office/drawing/2014/main" xmlns="" id="{00000000-0008-0000-0100-00000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8" name="Rectángulo 2307">
          <a:extLst>
            <a:ext uri="{FF2B5EF4-FFF2-40B4-BE49-F238E27FC236}">
              <a16:creationId xmlns:a16="http://schemas.microsoft.com/office/drawing/2014/main" xmlns="" id="{00000000-0008-0000-0100-00000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09" name="Rectángulo 2308">
          <a:extLst>
            <a:ext uri="{FF2B5EF4-FFF2-40B4-BE49-F238E27FC236}">
              <a16:creationId xmlns:a16="http://schemas.microsoft.com/office/drawing/2014/main" xmlns="" id="{00000000-0008-0000-0100-00000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0" name="Rectángulo 2309">
          <a:extLst>
            <a:ext uri="{FF2B5EF4-FFF2-40B4-BE49-F238E27FC236}">
              <a16:creationId xmlns:a16="http://schemas.microsoft.com/office/drawing/2014/main" xmlns="" id="{00000000-0008-0000-0100-00000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1" name="Rectángulo 2310">
          <a:extLst>
            <a:ext uri="{FF2B5EF4-FFF2-40B4-BE49-F238E27FC236}">
              <a16:creationId xmlns:a16="http://schemas.microsoft.com/office/drawing/2014/main" xmlns="" id="{00000000-0008-0000-0100-00000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2" name="Rectángulo 2311">
          <a:extLst>
            <a:ext uri="{FF2B5EF4-FFF2-40B4-BE49-F238E27FC236}">
              <a16:creationId xmlns:a16="http://schemas.microsoft.com/office/drawing/2014/main" xmlns="" id="{00000000-0008-0000-0100-00000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3" name="Rectángulo 2312">
          <a:extLst>
            <a:ext uri="{FF2B5EF4-FFF2-40B4-BE49-F238E27FC236}">
              <a16:creationId xmlns:a16="http://schemas.microsoft.com/office/drawing/2014/main" xmlns="" id="{00000000-0008-0000-0100-00000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4" name="Rectángulo 2313">
          <a:extLst>
            <a:ext uri="{FF2B5EF4-FFF2-40B4-BE49-F238E27FC236}">
              <a16:creationId xmlns:a16="http://schemas.microsoft.com/office/drawing/2014/main" xmlns="" id="{00000000-0008-0000-0100-00000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5" name="Rectángulo 2314">
          <a:extLst>
            <a:ext uri="{FF2B5EF4-FFF2-40B4-BE49-F238E27FC236}">
              <a16:creationId xmlns:a16="http://schemas.microsoft.com/office/drawing/2014/main" xmlns="" id="{00000000-0008-0000-0100-00000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6" name="Rectángulo 2315">
          <a:extLst>
            <a:ext uri="{FF2B5EF4-FFF2-40B4-BE49-F238E27FC236}">
              <a16:creationId xmlns:a16="http://schemas.microsoft.com/office/drawing/2014/main" xmlns="" id="{00000000-0008-0000-0100-00000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7" name="Rectángulo 2316">
          <a:extLst>
            <a:ext uri="{FF2B5EF4-FFF2-40B4-BE49-F238E27FC236}">
              <a16:creationId xmlns:a16="http://schemas.microsoft.com/office/drawing/2014/main" xmlns="" id="{00000000-0008-0000-0100-00000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8" name="Rectángulo 2317">
          <a:extLst>
            <a:ext uri="{FF2B5EF4-FFF2-40B4-BE49-F238E27FC236}">
              <a16:creationId xmlns:a16="http://schemas.microsoft.com/office/drawing/2014/main" xmlns="" id="{00000000-0008-0000-0100-00000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19" name="Rectángulo 2318">
          <a:extLst>
            <a:ext uri="{FF2B5EF4-FFF2-40B4-BE49-F238E27FC236}">
              <a16:creationId xmlns:a16="http://schemas.microsoft.com/office/drawing/2014/main" xmlns="" id="{00000000-0008-0000-0100-00000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0" name="Rectángulo 2319">
          <a:extLst>
            <a:ext uri="{FF2B5EF4-FFF2-40B4-BE49-F238E27FC236}">
              <a16:creationId xmlns:a16="http://schemas.microsoft.com/office/drawing/2014/main" xmlns="" id="{00000000-0008-0000-0100-00001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1" name="Rectángulo 2320">
          <a:extLst>
            <a:ext uri="{FF2B5EF4-FFF2-40B4-BE49-F238E27FC236}">
              <a16:creationId xmlns:a16="http://schemas.microsoft.com/office/drawing/2014/main" xmlns="" id="{00000000-0008-0000-0100-00001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2" name="Rectángulo 2321">
          <a:extLst>
            <a:ext uri="{FF2B5EF4-FFF2-40B4-BE49-F238E27FC236}">
              <a16:creationId xmlns:a16="http://schemas.microsoft.com/office/drawing/2014/main" xmlns="" id="{00000000-0008-0000-0100-00001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3" name="Rectángulo 2322">
          <a:extLst>
            <a:ext uri="{FF2B5EF4-FFF2-40B4-BE49-F238E27FC236}">
              <a16:creationId xmlns:a16="http://schemas.microsoft.com/office/drawing/2014/main" xmlns="" id="{00000000-0008-0000-0100-00001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4" name="Rectángulo 2323">
          <a:extLst>
            <a:ext uri="{FF2B5EF4-FFF2-40B4-BE49-F238E27FC236}">
              <a16:creationId xmlns:a16="http://schemas.microsoft.com/office/drawing/2014/main" xmlns="" id="{00000000-0008-0000-0100-00001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5" name="Rectángulo 2324">
          <a:extLst>
            <a:ext uri="{FF2B5EF4-FFF2-40B4-BE49-F238E27FC236}">
              <a16:creationId xmlns:a16="http://schemas.microsoft.com/office/drawing/2014/main" xmlns="" id="{00000000-0008-0000-0100-00001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6" name="Rectángulo 2325">
          <a:extLst>
            <a:ext uri="{FF2B5EF4-FFF2-40B4-BE49-F238E27FC236}">
              <a16:creationId xmlns:a16="http://schemas.microsoft.com/office/drawing/2014/main" xmlns="" id="{00000000-0008-0000-0100-00001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7" name="Rectángulo 2326">
          <a:extLst>
            <a:ext uri="{FF2B5EF4-FFF2-40B4-BE49-F238E27FC236}">
              <a16:creationId xmlns:a16="http://schemas.microsoft.com/office/drawing/2014/main" xmlns="" id="{00000000-0008-0000-0100-00001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28" name="Rectángulo 2327">
          <a:extLst>
            <a:ext uri="{FF2B5EF4-FFF2-40B4-BE49-F238E27FC236}">
              <a16:creationId xmlns:a16="http://schemas.microsoft.com/office/drawing/2014/main" xmlns="" id="{00000000-0008-0000-0100-00001809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29" name="Rectángulo 2328">
          <a:extLst>
            <a:ext uri="{FF2B5EF4-FFF2-40B4-BE49-F238E27FC236}">
              <a16:creationId xmlns:a16="http://schemas.microsoft.com/office/drawing/2014/main" xmlns="" id="{00000000-0008-0000-0100-00001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0" name="Rectángulo 2329">
          <a:extLst>
            <a:ext uri="{FF2B5EF4-FFF2-40B4-BE49-F238E27FC236}">
              <a16:creationId xmlns:a16="http://schemas.microsoft.com/office/drawing/2014/main" xmlns="" id="{00000000-0008-0000-0100-00001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1" name="Rectángulo 2330">
          <a:extLst>
            <a:ext uri="{FF2B5EF4-FFF2-40B4-BE49-F238E27FC236}">
              <a16:creationId xmlns:a16="http://schemas.microsoft.com/office/drawing/2014/main" xmlns="" id="{00000000-0008-0000-0100-00001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2" name="Rectángulo 2331">
          <a:extLst>
            <a:ext uri="{FF2B5EF4-FFF2-40B4-BE49-F238E27FC236}">
              <a16:creationId xmlns:a16="http://schemas.microsoft.com/office/drawing/2014/main" xmlns="" id="{00000000-0008-0000-0100-00001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3" name="Rectángulo 2332">
          <a:extLst>
            <a:ext uri="{FF2B5EF4-FFF2-40B4-BE49-F238E27FC236}">
              <a16:creationId xmlns:a16="http://schemas.microsoft.com/office/drawing/2014/main" xmlns="" id="{00000000-0008-0000-0100-00001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4" name="Rectángulo 2333">
          <a:extLst>
            <a:ext uri="{FF2B5EF4-FFF2-40B4-BE49-F238E27FC236}">
              <a16:creationId xmlns:a16="http://schemas.microsoft.com/office/drawing/2014/main" xmlns="" id="{00000000-0008-0000-0100-00001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5" name="Rectángulo 2334">
          <a:extLst>
            <a:ext uri="{FF2B5EF4-FFF2-40B4-BE49-F238E27FC236}">
              <a16:creationId xmlns:a16="http://schemas.microsoft.com/office/drawing/2014/main" xmlns="" id="{00000000-0008-0000-0100-00001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6" name="Rectángulo 2335">
          <a:extLst>
            <a:ext uri="{FF2B5EF4-FFF2-40B4-BE49-F238E27FC236}">
              <a16:creationId xmlns:a16="http://schemas.microsoft.com/office/drawing/2014/main" xmlns="" id="{00000000-0008-0000-0100-00002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7" name="Rectángulo 2336">
          <a:extLst>
            <a:ext uri="{FF2B5EF4-FFF2-40B4-BE49-F238E27FC236}">
              <a16:creationId xmlns:a16="http://schemas.microsoft.com/office/drawing/2014/main" xmlns="" id="{00000000-0008-0000-0100-00002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8" name="Rectángulo 2337">
          <a:extLst>
            <a:ext uri="{FF2B5EF4-FFF2-40B4-BE49-F238E27FC236}">
              <a16:creationId xmlns:a16="http://schemas.microsoft.com/office/drawing/2014/main" xmlns="" id="{00000000-0008-0000-0100-00002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39" name="Rectángulo 2338">
          <a:extLst>
            <a:ext uri="{FF2B5EF4-FFF2-40B4-BE49-F238E27FC236}">
              <a16:creationId xmlns:a16="http://schemas.microsoft.com/office/drawing/2014/main" xmlns="" id="{00000000-0008-0000-0100-00002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0" name="Rectángulo 2339">
          <a:extLst>
            <a:ext uri="{FF2B5EF4-FFF2-40B4-BE49-F238E27FC236}">
              <a16:creationId xmlns:a16="http://schemas.microsoft.com/office/drawing/2014/main" xmlns="" id="{00000000-0008-0000-0100-00002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1" name="Rectángulo 2340">
          <a:extLst>
            <a:ext uri="{FF2B5EF4-FFF2-40B4-BE49-F238E27FC236}">
              <a16:creationId xmlns:a16="http://schemas.microsoft.com/office/drawing/2014/main" xmlns="" id="{00000000-0008-0000-0100-00002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2" name="Rectángulo 2341">
          <a:extLst>
            <a:ext uri="{FF2B5EF4-FFF2-40B4-BE49-F238E27FC236}">
              <a16:creationId xmlns:a16="http://schemas.microsoft.com/office/drawing/2014/main" xmlns="" id="{00000000-0008-0000-0100-00002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3" name="Rectángulo 2342">
          <a:extLst>
            <a:ext uri="{FF2B5EF4-FFF2-40B4-BE49-F238E27FC236}">
              <a16:creationId xmlns:a16="http://schemas.microsoft.com/office/drawing/2014/main" xmlns="" id="{00000000-0008-0000-0100-00002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4" name="Rectángulo 2343">
          <a:extLst>
            <a:ext uri="{FF2B5EF4-FFF2-40B4-BE49-F238E27FC236}">
              <a16:creationId xmlns:a16="http://schemas.microsoft.com/office/drawing/2014/main" xmlns="" id="{00000000-0008-0000-0100-00002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5" name="Rectángulo 2344">
          <a:extLst>
            <a:ext uri="{FF2B5EF4-FFF2-40B4-BE49-F238E27FC236}">
              <a16:creationId xmlns:a16="http://schemas.microsoft.com/office/drawing/2014/main" xmlns="" id="{00000000-0008-0000-0100-00002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6" name="Rectángulo 2345">
          <a:extLst>
            <a:ext uri="{FF2B5EF4-FFF2-40B4-BE49-F238E27FC236}">
              <a16:creationId xmlns:a16="http://schemas.microsoft.com/office/drawing/2014/main" xmlns="" id="{00000000-0008-0000-0100-00002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7" name="Rectángulo 2346">
          <a:extLst>
            <a:ext uri="{FF2B5EF4-FFF2-40B4-BE49-F238E27FC236}">
              <a16:creationId xmlns:a16="http://schemas.microsoft.com/office/drawing/2014/main" xmlns="" id="{00000000-0008-0000-0100-00002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8" name="Rectángulo 2347">
          <a:extLst>
            <a:ext uri="{FF2B5EF4-FFF2-40B4-BE49-F238E27FC236}">
              <a16:creationId xmlns:a16="http://schemas.microsoft.com/office/drawing/2014/main" xmlns="" id="{00000000-0008-0000-0100-00002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49" name="Rectángulo 2348">
          <a:extLst>
            <a:ext uri="{FF2B5EF4-FFF2-40B4-BE49-F238E27FC236}">
              <a16:creationId xmlns:a16="http://schemas.microsoft.com/office/drawing/2014/main" xmlns="" id="{00000000-0008-0000-0100-00002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0" name="Rectángulo 2349">
          <a:extLst>
            <a:ext uri="{FF2B5EF4-FFF2-40B4-BE49-F238E27FC236}">
              <a16:creationId xmlns:a16="http://schemas.microsoft.com/office/drawing/2014/main" xmlns="" id="{00000000-0008-0000-0100-00002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1" name="Rectángulo 2350">
          <a:extLst>
            <a:ext uri="{FF2B5EF4-FFF2-40B4-BE49-F238E27FC236}">
              <a16:creationId xmlns:a16="http://schemas.microsoft.com/office/drawing/2014/main" xmlns="" id="{00000000-0008-0000-0100-00002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2" name="Rectángulo 2351">
          <a:extLst>
            <a:ext uri="{FF2B5EF4-FFF2-40B4-BE49-F238E27FC236}">
              <a16:creationId xmlns:a16="http://schemas.microsoft.com/office/drawing/2014/main" xmlns="" id="{00000000-0008-0000-0100-00003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3" name="Rectángulo 2352">
          <a:extLst>
            <a:ext uri="{FF2B5EF4-FFF2-40B4-BE49-F238E27FC236}">
              <a16:creationId xmlns:a16="http://schemas.microsoft.com/office/drawing/2014/main" xmlns="" id="{00000000-0008-0000-0100-00003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4" name="Rectángulo 2353">
          <a:extLst>
            <a:ext uri="{FF2B5EF4-FFF2-40B4-BE49-F238E27FC236}">
              <a16:creationId xmlns:a16="http://schemas.microsoft.com/office/drawing/2014/main" xmlns="" id="{00000000-0008-0000-0100-00003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355" name="Rectángulo 2354">
          <a:extLst>
            <a:ext uri="{FF2B5EF4-FFF2-40B4-BE49-F238E27FC236}">
              <a16:creationId xmlns:a16="http://schemas.microsoft.com/office/drawing/2014/main" xmlns="" id="{00000000-0008-0000-0100-00003309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6" name="Rectángulo 2355">
          <a:extLst>
            <a:ext uri="{FF2B5EF4-FFF2-40B4-BE49-F238E27FC236}">
              <a16:creationId xmlns:a16="http://schemas.microsoft.com/office/drawing/2014/main" xmlns="" id="{00000000-0008-0000-0100-00003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7" name="Rectángulo 2356">
          <a:extLst>
            <a:ext uri="{FF2B5EF4-FFF2-40B4-BE49-F238E27FC236}">
              <a16:creationId xmlns:a16="http://schemas.microsoft.com/office/drawing/2014/main" xmlns="" id="{00000000-0008-0000-0100-00003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8" name="Rectángulo 2357">
          <a:extLst>
            <a:ext uri="{FF2B5EF4-FFF2-40B4-BE49-F238E27FC236}">
              <a16:creationId xmlns:a16="http://schemas.microsoft.com/office/drawing/2014/main" xmlns="" id="{00000000-0008-0000-0100-00003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59" name="Rectángulo 2358">
          <a:extLst>
            <a:ext uri="{FF2B5EF4-FFF2-40B4-BE49-F238E27FC236}">
              <a16:creationId xmlns:a16="http://schemas.microsoft.com/office/drawing/2014/main" xmlns="" id="{00000000-0008-0000-0100-00003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0" name="Rectángulo 2359">
          <a:extLst>
            <a:ext uri="{FF2B5EF4-FFF2-40B4-BE49-F238E27FC236}">
              <a16:creationId xmlns:a16="http://schemas.microsoft.com/office/drawing/2014/main" xmlns="" id="{00000000-0008-0000-0100-00003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1" name="Rectángulo 2360">
          <a:extLst>
            <a:ext uri="{FF2B5EF4-FFF2-40B4-BE49-F238E27FC236}">
              <a16:creationId xmlns:a16="http://schemas.microsoft.com/office/drawing/2014/main" xmlns="" id="{00000000-0008-0000-0100-00003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2" name="Rectángulo 2361">
          <a:extLst>
            <a:ext uri="{FF2B5EF4-FFF2-40B4-BE49-F238E27FC236}">
              <a16:creationId xmlns:a16="http://schemas.microsoft.com/office/drawing/2014/main" xmlns="" id="{00000000-0008-0000-0100-00003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3" name="Rectángulo 2362">
          <a:extLst>
            <a:ext uri="{FF2B5EF4-FFF2-40B4-BE49-F238E27FC236}">
              <a16:creationId xmlns:a16="http://schemas.microsoft.com/office/drawing/2014/main" xmlns="" id="{00000000-0008-0000-0100-00003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4" name="Rectángulo 2363">
          <a:extLst>
            <a:ext uri="{FF2B5EF4-FFF2-40B4-BE49-F238E27FC236}">
              <a16:creationId xmlns:a16="http://schemas.microsoft.com/office/drawing/2014/main" xmlns="" id="{00000000-0008-0000-0100-00003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5" name="Rectángulo 2364">
          <a:extLst>
            <a:ext uri="{FF2B5EF4-FFF2-40B4-BE49-F238E27FC236}">
              <a16:creationId xmlns:a16="http://schemas.microsoft.com/office/drawing/2014/main" xmlns="" id="{00000000-0008-0000-0100-00003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6" name="Rectángulo 2365">
          <a:extLst>
            <a:ext uri="{FF2B5EF4-FFF2-40B4-BE49-F238E27FC236}">
              <a16:creationId xmlns:a16="http://schemas.microsoft.com/office/drawing/2014/main" xmlns="" id="{00000000-0008-0000-0100-00003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7" name="Rectángulo 2366">
          <a:extLst>
            <a:ext uri="{FF2B5EF4-FFF2-40B4-BE49-F238E27FC236}">
              <a16:creationId xmlns:a16="http://schemas.microsoft.com/office/drawing/2014/main" xmlns="" id="{00000000-0008-0000-0100-00003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8" name="Rectángulo 2367">
          <a:extLst>
            <a:ext uri="{FF2B5EF4-FFF2-40B4-BE49-F238E27FC236}">
              <a16:creationId xmlns:a16="http://schemas.microsoft.com/office/drawing/2014/main" xmlns="" id="{00000000-0008-0000-0100-00004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69" name="Rectángulo 2368">
          <a:extLst>
            <a:ext uri="{FF2B5EF4-FFF2-40B4-BE49-F238E27FC236}">
              <a16:creationId xmlns:a16="http://schemas.microsoft.com/office/drawing/2014/main" xmlns="" id="{00000000-0008-0000-0100-00004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0" name="Rectángulo 2369">
          <a:extLst>
            <a:ext uri="{FF2B5EF4-FFF2-40B4-BE49-F238E27FC236}">
              <a16:creationId xmlns:a16="http://schemas.microsoft.com/office/drawing/2014/main" xmlns="" id="{00000000-0008-0000-0100-00004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1" name="Rectángulo 2370">
          <a:extLst>
            <a:ext uri="{FF2B5EF4-FFF2-40B4-BE49-F238E27FC236}">
              <a16:creationId xmlns:a16="http://schemas.microsoft.com/office/drawing/2014/main" xmlns="" id="{00000000-0008-0000-0100-00004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2" name="Rectángulo 2371">
          <a:extLst>
            <a:ext uri="{FF2B5EF4-FFF2-40B4-BE49-F238E27FC236}">
              <a16:creationId xmlns:a16="http://schemas.microsoft.com/office/drawing/2014/main" xmlns="" id="{00000000-0008-0000-0100-00004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3" name="Rectángulo 2372">
          <a:extLst>
            <a:ext uri="{FF2B5EF4-FFF2-40B4-BE49-F238E27FC236}">
              <a16:creationId xmlns:a16="http://schemas.microsoft.com/office/drawing/2014/main" xmlns="" id="{00000000-0008-0000-0100-00004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4" name="Rectángulo 2373">
          <a:extLst>
            <a:ext uri="{FF2B5EF4-FFF2-40B4-BE49-F238E27FC236}">
              <a16:creationId xmlns:a16="http://schemas.microsoft.com/office/drawing/2014/main" xmlns="" id="{00000000-0008-0000-0100-00004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5" name="Rectángulo 2374">
          <a:extLst>
            <a:ext uri="{FF2B5EF4-FFF2-40B4-BE49-F238E27FC236}">
              <a16:creationId xmlns:a16="http://schemas.microsoft.com/office/drawing/2014/main" xmlns="" id="{00000000-0008-0000-0100-00004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6" name="Rectángulo 2375">
          <a:extLst>
            <a:ext uri="{FF2B5EF4-FFF2-40B4-BE49-F238E27FC236}">
              <a16:creationId xmlns:a16="http://schemas.microsoft.com/office/drawing/2014/main" xmlns="" id="{00000000-0008-0000-0100-00004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7" name="Rectángulo 2376">
          <a:extLst>
            <a:ext uri="{FF2B5EF4-FFF2-40B4-BE49-F238E27FC236}">
              <a16:creationId xmlns:a16="http://schemas.microsoft.com/office/drawing/2014/main" xmlns="" id="{00000000-0008-0000-0100-00004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8" name="Rectángulo 2377">
          <a:extLst>
            <a:ext uri="{FF2B5EF4-FFF2-40B4-BE49-F238E27FC236}">
              <a16:creationId xmlns:a16="http://schemas.microsoft.com/office/drawing/2014/main" xmlns="" id="{00000000-0008-0000-0100-00004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79" name="Rectángulo 2378">
          <a:extLst>
            <a:ext uri="{FF2B5EF4-FFF2-40B4-BE49-F238E27FC236}">
              <a16:creationId xmlns:a16="http://schemas.microsoft.com/office/drawing/2014/main" xmlns="" id="{00000000-0008-0000-0100-00004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0" name="Rectángulo 2379">
          <a:extLst>
            <a:ext uri="{FF2B5EF4-FFF2-40B4-BE49-F238E27FC236}">
              <a16:creationId xmlns:a16="http://schemas.microsoft.com/office/drawing/2014/main" xmlns="" id="{00000000-0008-0000-0100-00004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1" name="Rectángulo 2380">
          <a:extLst>
            <a:ext uri="{FF2B5EF4-FFF2-40B4-BE49-F238E27FC236}">
              <a16:creationId xmlns:a16="http://schemas.microsoft.com/office/drawing/2014/main" xmlns="" id="{00000000-0008-0000-0100-00004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242</xdr:row>
      <xdr:rowOff>0</xdr:rowOff>
    </xdr:from>
    <xdr:ext cx="184730" cy="483722"/>
    <xdr:sp macro="" textlink="">
      <xdr:nvSpPr>
        <xdr:cNvPr id="2382" name="Rectángulo 2381">
          <a:extLst>
            <a:ext uri="{FF2B5EF4-FFF2-40B4-BE49-F238E27FC236}">
              <a16:creationId xmlns:a16="http://schemas.microsoft.com/office/drawing/2014/main" xmlns="" id="{00000000-0008-0000-0100-00004E090000}"/>
            </a:ext>
          </a:extLst>
        </xdr:cNvPr>
        <xdr:cNvSpPr/>
      </xdr:nvSpPr>
      <xdr:spPr>
        <a:xfrm>
          <a:off x="1819275"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3" name="Rectángulo 2382">
          <a:extLst>
            <a:ext uri="{FF2B5EF4-FFF2-40B4-BE49-F238E27FC236}">
              <a16:creationId xmlns:a16="http://schemas.microsoft.com/office/drawing/2014/main" xmlns="" id="{00000000-0008-0000-0100-00004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4" name="Rectángulo 2383">
          <a:extLst>
            <a:ext uri="{FF2B5EF4-FFF2-40B4-BE49-F238E27FC236}">
              <a16:creationId xmlns:a16="http://schemas.microsoft.com/office/drawing/2014/main" xmlns="" id="{00000000-0008-0000-0100-00005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5" name="Rectángulo 2384">
          <a:extLst>
            <a:ext uri="{FF2B5EF4-FFF2-40B4-BE49-F238E27FC236}">
              <a16:creationId xmlns:a16="http://schemas.microsoft.com/office/drawing/2014/main" xmlns="" id="{00000000-0008-0000-0100-00005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6" name="Rectángulo 2385">
          <a:extLst>
            <a:ext uri="{FF2B5EF4-FFF2-40B4-BE49-F238E27FC236}">
              <a16:creationId xmlns:a16="http://schemas.microsoft.com/office/drawing/2014/main" xmlns="" id="{00000000-0008-0000-0100-00005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7" name="Rectángulo 2386">
          <a:extLst>
            <a:ext uri="{FF2B5EF4-FFF2-40B4-BE49-F238E27FC236}">
              <a16:creationId xmlns:a16="http://schemas.microsoft.com/office/drawing/2014/main" xmlns="" id="{00000000-0008-0000-0100-00005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8" name="Rectángulo 2387">
          <a:extLst>
            <a:ext uri="{FF2B5EF4-FFF2-40B4-BE49-F238E27FC236}">
              <a16:creationId xmlns:a16="http://schemas.microsoft.com/office/drawing/2014/main" xmlns="" id="{00000000-0008-0000-0100-00005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89" name="Rectángulo 2388">
          <a:extLst>
            <a:ext uri="{FF2B5EF4-FFF2-40B4-BE49-F238E27FC236}">
              <a16:creationId xmlns:a16="http://schemas.microsoft.com/office/drawing/2014/main" xmlns="" id="{00000000-0008-0000-0100-00005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0" name="Rectángulo 2389">
          <a:extLst>
            <a:ext uri="{FF2B5EF4-FFF2-40B4-BE49-F238E27FC236}">
              <a16:creationId xmlns:a16="http://schemas.microsoft.com/office/drawing/2014/main" xmlns="" id="{00000000-0008-0000-0100-00005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1" name="Rectángulo 2390">
          <a:extLst>
            <a:ext uri="{FF2B5EF4-FFF2-40B4-BE49-F238E27FC236}">
              <a16:creationId xmlns:a16="http://schemas.microsoft.com/office/drawing/2014/main" xmlns="" id="{00000000-0008-0000-0100-00005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2" name="Rectángulo 2391">
          <a:extLst>
            <a:ext uri="{FF2B5EF4-FFF2-40B4-BE49-F238E27FC236}">
              <a16:creationId xmlns:a16="http://schemas.microsoft.com/office/drawing/2014/main" xmlns="" id="{00000000-0008-0000-0100-00005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3" name="Rectángulo 2392">
          <a:extLst>
            <a:ext uri="{FF2B5EF4-FFF2-40B4-BE49-F238E27FC236}">
              <a16:creationId xmlns:a16="http://schemas.microsoft.com/office/drawing/2014/main" xmlns="" id="{00000000-0008-0000-0100-00005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4" name="Rectángulo 2393">
          <a:extLst>
            <a:ext uri="{FF2B5EF4-FFF2-40B4-BE49-F238E27FC236}">
              <a16:creationId xmlns:a16="http://schemas.microsoft.com/office/drawing/2014/main" xmlns="" id="{00000000-0008-0000-0100-00005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5" name="Rectángulo 2394">
          <a:extLst>
            <a:ext uri="{FF2B5EF4-FFF2-40B4-BE49-F238E27FC236}">
              <a16:creationId xmlns:a16="http://schemas.microsoft.com/office/drawing/2014/main" xmlns="" id="{00000000-0008-0000-0100-00005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6" name="Rectángulo 2395">
          <a:extLst>
            <a:ext uri="{FF2B5EF4-FFF2-40B4-BE49-F238E27FC236}">
              <a16:creationId xmlns:a16="http://schemas.microsoft.com/office/drawing/2014/main" xmlns="" id="{00000000-0008-0000-0100-00005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7" name="Rectángulo 2396">
          <a:extLst>
            <a:ext uri="{FF2B5EF4-FFF2-40B4-BE49-F238E27FC236}">
              <a16:creationId xmlns:a16="http://schemas.microsoft.com/office/drawing/2014/main" xmlns="" id="{00000000-0008-0000-0100-00005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8" name="Rectángulo 2397">
          <a:extLst>
            <a:ext uri="{FF2B5EF4-FFF2-40B4-BE49-F238E27FC236}">
              <a16:creationId xmlns:a16="http://schemas.microsoft.com/office/drawing/2014/main" xmlns="" id="{00000000-0008-0000-0100-00005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399" name="Rectángulo 2398">
          <a:extLst>
            <a:ext uri="{FF2B5EF4-FFF2-40B4-BE49-F238E27FC236}">
              <a16:creationId xmlns:a16="http://schemas.microsoft.com/office/drawing/2014/main" xmlns="" id="{00000000-0008-0000-0100-00005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0" name="Rectángulo 2399">
          <a:extLst>
            <a:ext uri="{FF2B5EF4-FFF2-40B4-BE49-F238E27FC236}">
              <a16:creationId xmlns:a16="http://schemas.microsoft.com/office/drawing/2014/main" xmlns="" id="{00000000-0008-0000-0100-00006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1" name="Rectángulo 2400">
          <a:extLst>
            <a:ext uri="{FF2B5EF4-FFF2-40B4-BE49-F238E27FC236}">
              <a16:creationId xmlns:a16="http://schemas.microsoft.com/office/drawing/2014/main" xmlns="" id="{00000000-0008-0000-0100-00006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2" name="Rectángulo 2401">
          <a:extLst>
            <a:ext uri="{FF2B5EF4-FFF2-40B4-BE49-F238E27FC236}">
              <a16:creationId xmlns:a16="http://schemas.microsoft.com/office/drawing/2014/main" xmlns="" id="{00000000-0008-0000-0100-00006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3" name="Rectángulo 2402">
          <a:extLst>
            <a:ext uri="{FF2B5EF4-FFF2-40B4-BE49-F238E27FC236}">
              <a16:creationId xmlns:a16="http://schemas.microsoft.com/office/drawing/2014/main" xmlns="" id="{00000000-0008-0000-0100-00006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4" name="Rectángulo 2403">
          <a:extLst>
            <a:ext uri="{FF2B5EF4-FFF2-40B4-BE49-F238E27FC236}">
              <a16:creationId xmlns:a16="http://schemas.microsoft.com/office/drawing/2014/main" xmlns="" id="{00000000-0008-0000-0100-00006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5" name="Rectángulo 2404">
          <a:extLst>
            <a:ext uri="{FF2B5EF4-FFF2-40B4-BE49-F238E27FC236}">
              <a16:creationId xmlns:a16="http://schemas.microsoft.com/office/drawing/2014/main" xmlns="" id="{00000000-0008-0000-0100-00006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6" name="Rectángulo 2405">
          <a:extLst>
            <a:ext uri="{FF2B5EF4-FFF2-40B4-BE49-F238E27FC236}">
              <a16:creationId xmlns:a16="http://schemas.microsoft.com/office/drawing/2014/main" xmlns="" id="{00000000-0008-0000-0100-00006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7" name="Rectángulo 2406">
          <a:extLst>
            <a:ext uri="{FF2B5EF4-FFF2-40B4-BE49-F238E27FC236}">
              <a16:creationId xmlns:a16="http://schemas.microsoft.com/office/drawing/2014/main" xmlns="" id="{00000000-0008-0000-0100-00006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8" name="Rectángulo 2407">
          <a:extLst>
            <a:ext uri="{FF2B5EF4-FFF2-40B4-BE49-F238E27FC236}">
              <a16:creationId xmlns:a16="http://schemas.microsoft.com/office/drawing/2014/main" xmlns="" id="{00000000-0008-0000-0100-00006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09" name="Rectángulo 2408">
          <a:extLst>
            <a:ext uri="{FF2B5EF4-FFF2-40B4-BE49-F238E27FC236}">
              <a16:creationId xmlns:a16="http://schemas.microsoft.com/office/drawing/2014/main" xmlns="" id="{00000000-0008-0000-0100-00006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0" name="Rectángulo 2409">
          <a:extLst>
            <a:ext uri="{FF2B5EF4-FFF2-40B4-BE49-F238E27FC236}">
              <a16:creationId xmlns:a16="http://schemas.microsoft.com/office/drawing/2014/main" xmlns="" id="{00000000-0008-0000-0100-00006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1" name="Rectángulo 2410">
          <a:extLst>
            <a:ext uri="{FF2B5EF4-FFF2-40B4-BE49-F238E27FC236}">
              <a16:creationId xmlns:a16="http://schemas.microsoft.com/office/drawing/2014/main" xmlns="" id="{00000000-0008-0000-0100-00006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2" name="Rectángulo 2411">
          <a:extLst>
            <a:ext uri="{FF2B5EF4-FFF2-40B4-BE49-F238E27FC236}">
              <a16:creationId xmlns:a16="http://schemas.microsoft.com/office/drawing/2014/main" xmlns="" id="{00000000-0008-0000-0100-00006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3" name="Rectángulo 2412">
          <a:extLst>
            <a:ext uri="{FF2B5EF4-FFF2-40B4-BE49-F238E27FC236}">
              <a16:creationId xmlns:a16="http://schemas.microsoft.com/office/drawing/2014/main" xmlns="" id="{00000000-0008-0000-0100-00006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4" name="Rectángulo 2413">
          <a:extLst>
            <a:ext uri="{FF2B5EF4-FFF2-40B4-BE49-F238E27FC236}">
              <a16:creationId xmlns:a16="http://schemas.microsoft.com/office/drawing/2014/main" xmlns="" id="{00000000-0008-0000-0100-00006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5" name="Rectángulo 2414">
          <a:extLst>
            <a:ext uri="{FF2B5EF4-FFF2-40B4-BE49-F238E27FC236}">
              <a16:creationId xmlns:a16="http://schemas.microsoft.com/office/drawing/2014/main" xmlns="" id="{00000000-0008-0000-0100-00006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6" name="Rectángulo 2415">
          <a:extLst>
            <a:ext uri="{FF2B5EF4-FFF2-40B4-BE49-F238E27FC236}">
              <a16:creationId xmlns:a16="http://schemas.microsoft.com/office/drawing/2014/main" xmlns="" id="{00000000-0008-0000-0100-00007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7" name="Rectángulo 2416">
          <a:extLst>
            <a:ext uri="{FF2B5EF4-FFF2-40B4-BE49-F238E27FC236}">
              <a16:creationId xmlns:a16="http://schemas.microsoft.com/office/drawing/2014/main" xmlns="" id="{00000000-0008-0000-0100-00007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8" name="Rectángulo 2417">
          <a:extLst>
            <a:ext uri="{FF2B5EF4-FFF2-40B4-BE49-F238E27FC236}">
              <a16:creationId xmlns:a16="http://schemas.microsoft.com/office/drawing/2014/main" xmlns="" id="{00000000-0008-0000-0100-00007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19" name="Rectángulo 2418">
          <a:extLst>
            <a:ext uri="{FF2B5EF4-FFF2-40B4-BE49-F238E27FC236}">
              <a16:creationId xmlns:a16="http://schemas.microsoft.com/office/drawing/2014/main" xmlns="" id="{00000000-0008-0000-0100-00007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0" name="Rectángulo 2419">
          <a:extLst>
            <a:ext uri="{FF2B5EF4-FFF2-40B4-BE49-F238E27FC236}">
              <a16:creationId xmlns:a16="http://schemas.microsoft.com/office/drawing/2014/main" xmlns="" id="{00000000-0008-0000-0100-00007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1" name="Rectángulo 2420">
          <a:extLst>
            <a:ext uri="{FF2B5EF4-FFF2-40B4-BE49-F238E27FC236}">
              <a16:creationId xmlns:a16="http://schemas.microsoft.com/office/drawing/2014/main" xmlns="" id="{00000000-0008-0000-0100-00007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2" name="Rectángulo 2421">
          <a:extLst>
            <a:ext uri="{FF2B5EF4-FFF2-40B4-BE49-F238E27FC236}">
              <a16:creationId xmlns:a16="http://schemas.microsoft.com/office/drawing/2014/main" xmlns="" id="{00000000-0008-0000-0100-00007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3" name="Rectángulo 2422">
          <a:extLst>
            <a:ext uri="{FF2B5EF4-FFF2-40B4-BE49-F238E27FC236}">
              <a16:creationId xmlns:a16="http://schemas.microsoft.com/office/drawing/2014/main" xmlns="" id="{00000000-0008-0000-0100-00007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4" name="Rectángulo 2423">
          <a:extLst>
            <a:ext uri="{FF2B5EF4-FFF2-40B4-BE49-F238E27FC236}">
              <a16:creationId xmlns:a16="http://schemas.microsoft.com/office/drawing/2014/main" xmlns="" id="{00000000-0008-0000-0100-00007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5" name="Rectángulo 2424">
          <a:extLst>
            <a:ext uri="{FF2B5EF4-FFF2-40B4-BE49-F238E27FC236}">
              <a16:creationId xmlns:a16="http://schemas.microsoft.com/office/drawing/2014/main" xmlns="" id="{00000000-0008-0000-0100-00007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6" name="Rectángulo 2425">
          <a:extLst>
            <a:ext uri="{FF2B5EF4-FFF2-40B4-BE49-F238E27FC236}">
              <a16:creationId xmlns:a16="http://schemas.microsoft.com/office/drawing/2014/main" xmlns="" id="{00000000-0008-0000-0100-00007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7" name="Rectángulo 2426">
          <a:extLst>
            <a:ext uri="{FF2B5EF4-FFF2-40B4-BE49-F238E27FC236}">
              <a16:creationId xmlns:a16="http://schemas.microsoft.com/office/drawing/2014/main" xmlns="" id="{00000000-0008-0000-0100-00007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29" name="Rectángulo 2428">
          <a:extLst>
            <a:ext uri="{FF2B5EF4-FFF2-40B4-BE49-F238E27FC236}">
              <a16:creationId xmlns:a16="http://schemas.microsoft.com/office/drawing/2014/main" xmlns="" id="{00000000-0008-0000-0100-00007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0" name="Rectángulo 2429">
          <a:extLst>
            <a:ext uri="{FF2B5EF4-FFF2-40B4-BE49-F238E27FC236}">
              <a16:creationId xmlns:a16="http://schemas.microsoft.com/office/drawing/2014/main" xmlns="" id="{00000000-0008-0000-0100-00007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1" name="Rectángulo 2430">
          <a:extLst>
            <a:ext uri="{FF2B5EF4-FFF2-40B4-BE49-F238E27FC236}">
              <a16:creationId xmlns:a16="http://schemas.microsoft.com/office/drawing/2014/main" xmlns="" id="{00000000-0008-0000-0100-00007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2" name="Rectángulo 2431">
          <a:extLst>
            <a:ext uri="{FF2B5EF4-FFF2-40B4-BE49-F238E27FC236}">
              <a16:creationId xmlns:a16="http://schemas.microsoft.com/office/drawing/2014/main" xmlns="" id="{00000000-0008-0000-0100-00008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3" name="Rectángulo 2432">
          <a:extLst>
            <a:ext uri="{FF2B5EF4-FFF2-40B4-BE49-F238E27FC236}">
              <a16:creationId xmlns:a16="http://schemas.microsoft.com/office/drawing/2014/main" xmlns="" id="{00000000-0008-0000-0100-00008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4" name="Rectángulo 2433">
          <a:extLst>
            <a:ext uri="{FF2B5EF4-FFF2-40B4-BE49-F238E27FC236}">
              <a16:creationId xmlns:a16="http://schemas.microsoft.com/office/drawing/2014/main" xmlns="" id="{00000000-0008-0000-0100-00008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5" name="Rectángulo 2434">
          <a:extLst>
            <a:ext uri="{FF2B5EF4-FFF2-40B4-BE49-F238E27FC236}">
              <a16:creationId xmlns:a16="http://schemas.microsoft.com/office/drawing/2014/main" xmlns="" id="{00000000-0008-0000-0100-00008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6" name="Rectángulo 2435">
          <a:extLst>
            <a:ext uri="{FF2B5EF4-FFF2-40B4-BE49-F238E27FC236}">
              <a16:creationId xmlns:a16="http://schemas.microsoft.com/office/drawing/2014/main" xmlns="" id="{00000000-0008-0000-0100-00008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7" name="Rectángulo 2436">
          <a:extLst>
            <a:ext uri="{FF2B5EF4-FFF2-40B4-BE49-F238E27FC236}">
              <a16:creationId xmlns:a16="http://schemas.microsoft.com/office/drawing/2014/main" xmlns="" id="{00000000-0008-0000-0100-00008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8" name="Rectángulo 2437">
          <a:extLst>
            <a:ext uri="{FF2B5EF4-FFF2-40B4-BE49-F238E27FC236}">
              <a16:creationId xmlns:a16="http://schemas.microsoft.com/office/drawing/2014/main" xmlns="" id="{00000000-0008-0000-0100-00008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39" name="Rectángulo 2438">
          <a:extLst>
            <a:ext uri="{FF2B5EF4-FFF2-40B4-BE49-F238E27FC236}">
              <a16:creationId xmlns:a16="http://schemas.microsoft.com/office/drawing/2014/main" xmlns="" id="{00000000-0008-0000-0100-00008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0" name="Rectángulo 2439">
          <a:extLst>
            <a:ext uri="{FF2B5EF4-FFF2-40B4-BE49-F238E27FC236}">
              <a16:creationId xmlns:a16="http://schemas.microsoft.com/office/drawing/2014/main" xmlns="" id="{00000000-0008-0000-0100-00008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1" name="Rectángulo 2440">
          <a:extLst>
            <a:ext uri="{FF2B5EF4-FFF2-40B4-BE49-F238E27FC236}">
              <a16:creationId xmlns:a16="http://schemas.microsoft.com/office/drawing/2014/main" xmlns="" id="{00000000-0008-0000-0100-00008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2" name="Rectángulo 2441">
          <a:extLst>
            <a:ext uri="{FF2B5EF4-FFF2-40B4-BE49-F238E27FC236}">
              <a16:creationId xmlns:a16="http://schemas.microsoft.com/office/drawing/2014/main" xmlns="" id="{00000000-0008-0000-0100-00008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3" name="Rectángulo 2442">
          <a:extLst>
            <a:ext uri="{FF2B5EF4-FFF2-40B4-BE49-F238E27FC236}">
              <a16:creationId xmlns:a16="http://schemas.microsoft.com/office/drawing/2014/main" xmlns="" id="{00000000-0008-0000-0100-00008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4" name="Rectángulo 2443">
          <a:extLst>
            <a:ext uri="{FF2B5EF4-FFF2-40B4-BE49-F238E27FC236}">
              <a16:creationId xmlns:a16="http://schemas.microsoft.com/office/drawing/2014/main" xmlns="" id="{00000000-0008-0000-0100-00008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5" name="Rectángulo 2444">
          <a:extLst>
            <a:ext uri="{FF2B5EF4-FFF2-40B4-BE49-F238E27FC236}">
              <a16:creationId xmlns:a16="http://schemas.microsoft.com/office/drawing/2014/main" xmlns="" id="{00000000-0008-0000-0100-00008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6" name="Rectángulo 2445">
          <a:extLst>
            <a:ext uri="{FF2B5EF4-FFF2-40B4-BE49-F238E27FC236}">
              <a16:creationId xmlns:a16="http://schemas.microsoft.com/office/drawing/2014/main" xmlns="" id="{00000000-0008-0000-0100-00008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7" name="Rectángulo 2446">
          <a:extLst>
            <a:ext uri="{FF2B5EF4-FFF2-40B4-BE49-F238E27FC236}">
              <a16:creationId xmlns:a16="http://schemas.microsoft.com/office/drawing/2014/main" xmlns="" id="{00000000-0008-0000-0100-00008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8" name="Rectángulo 2447">
          <a:extLst>
            <a:ext uri="{FF2B5EF4-FFF2-40B4-BE49-F238E27FC236}">
              <a16:creationId xmlns:a16="http://schemas.microsoft.com/office/drawing/2014/main" xmlns="" id="{00000000-0008-0000-0100-00009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49" name="Rectángulo 2448">
          <a:extLst>
            <a:ext uri="{FF2B5EF4-FFF2-40B4-BE49-F238E27FC236}">
              <a16:creationId xmlns:a16="http://schemas.microsoft.com/office/drawing/2014/main" xmlns="" id="{00000000-0008-0000-0100-00009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0" name="Rectángulo 2449">
          <a:extLst>
            <a:ext uri="{FF2B5EF4-FFF2-40B4-BE49-F238E27FC236}">
              <a16:creationId xmlns:a16="http://schemas.microsoft.com/office/drawing/2014/main" xmlns="" id="{00000000-0008-0000-0100-00009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1" name="Rectángulo 2450">
          <a:extLst>
            <a:ext uri="{FF2B5EF4-FFF2-40B4-BE49-F238E27FC236}">
              <a16:creationId xmlns:a16="http://schemas.microsoft.com/office/drawing/2014/main" xmlns="" id="{00000000-0008-0000-0100-00009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2" name="Rectángulo 2451">
          <a:extLst>
            <a:ext uri="{FF2B5EF4-FFF2-40B4-BE49-F238E27FC236}">
              <a16:creationId xmlns:a16="http://schemas.microsoft.com/office/drawing/2014/main" xmlns="" id="{00000000-0008-0000-0100-00009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3" name="Rectángulo 2452">
          <a:extLst>
            <a:ext uri="{FF2B5EF4-FFF2-40B4-BE49-F238E27FC236}">
              <a16:creationId xmlns:a16="http://schemas.microsoft.com/office/drawing/2014/main" xmlns="" id="{00000000-0008-0000-0100-00009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4" name="Rectángulo 2453">
          <a:extLst>
            <a:ext uri="{FF2B5EF4-FFF2-40B4-BE49-F238E27FC236}">
              <a16:creationId xmlns:a16="http://schemas.microsoft.com/office/drawing/2014/main" xmlns="" id="{00000000-0008-0000-0100-00009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45719" cy="483722"/>
    <xdr:sp macro="" textlink="">
      <xdr:nvSpPr>
        <xdr:cNvPr id="2455" name="Rectángulo 2454">
          <a:extLst>
            <a:ext uri="{FF2B5EF4-FFF2-40B4-BE49-F238E27FC236}">
              <a16:creationId xmlns:a16="http://schemas.microsoft.com/office/drawing/2014/main" xmlns="" id="{00000000-0008-0000-0100-000097090000}"/>
            </a:ext>
          </a:extLst>
        </xdr:cNvPr>
        <xdr:cNvSpPr/>
      </xdr:nvSpPr>
      <xdr:spPr>
        <a:xfrm>
          <a:off x="762000" y="88582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6" name="Rectángulo 2455">
          <a:extLst>
            <a:ext uri="{FF2B5EF4-FFF2-40B4-BE49-F238E27FC236}">
              <a16:creationId xmlns:a16="http://schemas.microsoft.com/office/drawing/2014/main" xmlns="" id="{00000000-0008-0000-0100-00009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7" name="Rectángulo 2456">
          <a:extLst>
            <a:ext uri="{FF2B5EF4-FFF2-40B4-BE49-F238E27FC236}">
              <a16:creationId xmlns:a16="http://schemas.microsoft.com/office/drawing/2014/main" xmlns="" id="{00000000-0008-0000-0100-00009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8" name="Rectángulo 2457">
          <a:extLst>
            <a:ext uri="{FF2B5EF4-FFF2-40B4-BE49-F238E27FC236}">
              <a16:creationId xmlns:a16="http://schemas.microsoft.com/office/drawing/2014/main" xmlns="" id="{00000000-0008-0000-0100-00009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59" name="Rectángulo 2458">
          <a:extLst>
            <a:ext uri="{FF2B5EF4-FFF2-40B4-BE49-F238E27FC236}">
              <a16:creationId xmlns:a16="http://schemas.microsoft.com/office/drawing/2014/main" xmlns="" id="{00000000-0008-0000-0100-00009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0" name="Rectángulo 2459">
          <a:extLst>
            <a:ext uri="{FF2B5EF4-FFF2-40B4-BE49-F238E27FC236}">
              <a16:creationId xmlns:a16="http://schemas.microsoft.com/office/drawing/2014/main" xmlns="" id="{00000000-0008-0000-0100-00009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1" name="Rectángulo 2460">
          <a:extLst>
            <a:ext uri="{FF2B5EF4-FFF2-40B4-BE49-F238E27FC236}">
              <a16:creationId xmlns:a16="http://schemas.microsoft.com/office/drawing/2014/main" xmlns="" id="{00000000-0008-0000-0100-00009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2" name="Rectángulo 2461">
          <a:extLst>
            <a:ext uri="{FF2B5EF4-FFF2-40B4-BE49-F238E27FC236}">
              <a16:creationId xmlns:a16="http://schemas.microsoft.com/office/drawing/2014/main" xmlns="" id="{00000000-0008-0000-0100-00009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3" name="Rectángulo 2462">
          <a:extLst>
            <a:ext uri="{FF2B5EF4-FFF2-40B4-BE49-F238E27FC236}">
              <a16:creationId xmlns:a16="http://schemas.microsoft.com/office/drawing/2014/main" xmlns="" id="{00000000-0008-0000-0100-00009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4" name="Rectángulo 2463">
          <a:extLst>
            <a:ext uri="{FF2B5EF4-FFF2-40B4-BE49-F238E27FC236}">
              <a16:creationId xmlns:a16="http://schemas.microsoft.com/office/drawing/2014/main" xmlns="" id="{00000000-0008-0000-0100-0000A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5" name="Rectángulo 2464">
          <a:extLst>
            <a:ext uri="{FF2B5EF4-FFF2-40B4-BE49-F238E27FC236}">
              <a16:creationId xmlns:a16="http://schemas.microsoft.com/office/drawing/2014/main" xmlns="" id="{00000000-0008-0000-0100-0000A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6" name="Rectángulo 2465">
          <a:extLst>
            <a:ext uri="{FF2B5EF4-FFF2-40B4-BE49-F238E27FC236}">
              <a16:creationId xmlns:a16="http://schemas.microsoft.com/office/drawing/2014/main" xmlns="" id="{00000000-0008-0000-0100-0000A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7" name="Rectángulo 2466">
          <a:extLst>
            <a:ext uri="{FF2B5EF4-FFF2-40B4-BE49-F238E27FC236}">
              <a16:creationId xmlns:a16="http://schemas.microsoft.com/office/drawing/2014/main" xmlns="" id="{00000000-0008-0000-0100-0000A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8" name="Rectángulo 2467">
          <a:extLst>
            <a:ext uri="{FF2B5EF4-FFF2-40B4-BE49-F238E27FC236}">
              <a16:creationId xmlns:a16="http://schemas.microsoft.com/office/drawing/2014/main" xmlns="" id="{00000000-0008-0000-0100-0000A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69" name="Rectángulo 2468">
          <a:extLst>
            <a:ext uri="{FF2B5EF4-FFF2-40B4-BE49-F238E27FC236}">
              <a16:creationId xmlns:a16="http://schemas.microsoft.com/office/drawing/2014/main" xmlns="" id="{00000000-0008-0000-0100-0000A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0" name="Rectángulo 2469">
          <a:extLst>
            <a:ext uri="{FF2B5EF4-FFF2-40B4-BE49-F238E27FC236}">
              <a16:creationId xmlns:a16="http://schemas.microsoft.com/office/drawing/2014/main" xmlns="" id="{00000000-0008-0000-0100-0000A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1" name="Rectángulo 2470">
          <a:extLst>
            <a:ext uri="{FF2B5EF4-FFF2-40B4-BE49-F238E27FC236}">
              <a16:creationId xmlns:a16="http://schemas.microsoft.com/office/drawing/2014/main" xmlns="" id="{00000000-0008-0000-0100-0000A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2" name="Rectángulo 2471">
          <a:extLst>
            <a:ext uri="{FF2B5EF4-FFF2-40B4-BE49-F238E27FC236}">
              <a16:creationId xmlns:a16="http://schemas.microsoft.com/office/drawing/2014/main" xmlns="" id="{00000000-0008-0000-0100-0000A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3" name="Rectángulo 2472">
          <a:extLst>
            <a:ext uri="{FF2B5EF4-FFF2-40B4-BE49-F238E27FC236}">
              <a16:creationId xmlns:a16="http://schemas.microsoft.com/office/drawing/2014/main" xmlns="" id="{00000000-0008-0000-0100-0000A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4" name="Rectángulo 2473">
          <a:extLst>
            <a:ext uri="{FF2B5EF4-FFF2-40B4-BE49-F238E27FC236}">
              <a16:creationId xmlns:a16="http://schemas.microsoft.com/office/drawing/2014/main" xmlns="" id="{00000000-0008-0000-0100-0000A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5" name="Rectángulo 2474">
          <a:extLst>
            <a:ext uri="{FF2B5EF4-FFF2-40B4-BE49-F238E27FC236}">
              <a16:creationId xmlns:a16="http://schemas.microsoft.com/office/drawing/2014/main" xmlns="" id="{00000000-0008-0000-0100-0000A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6" name="Rectángulo 2475">
          <a:extLst>
            <a:ext uri="{FF2B5EF4-FFF2-40B4-BE49-F238E27FC236}">
              <a16:creationId xmlns:a16="http://schemas.microsoft.com/office/drawing/2014/main" xmlns="" id="{00000000-0008-0000-0100-0000A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7" name="Rectángulo 2476">
          <a:extLst>
            <a:ext uri="{FF2B5EF4-FFF2-40B4-BE49-F238E27FC236}">
              <a16:creationId xmlns:a16="http://schemas.microsoft.com/office/drawing/2014/main" xmlns="" id="{00000000-0008-0000-0100-0000A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8" name="Rectángulo 2477">
          <a:extLst>
            <a:ext uri="{FF2B5EF4-FFF2-40B4-BE49-F238E27FC236}">
              <a16:creationId xmlns:a16="http://schemas.microsoft.com/office/drawing/2014/main" xmlns="" id="{00000000-0008-0000-0100-0000A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79" name="Rectángulo 2478">
          <a:extLst>
            <a:ext uri="{FF2B5EF4-FFF2-40B4-BE49-F238E27FC236}">
              <a16:creationId xmlns:a16="http://schemas.microsoft.com/office/drawing/2014/main" xmlns="" id="{00000000-0008-0000-0100-0000A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0" name="Rectángulo 2479">
          <a:extLst>
            <a:ext uri="{FF2B5EF4-FFF2-40B4-BE49-F238E27FC236}">
              <a16:creationId xmlns:a16="http://schemas.microsoft.com/office/drawing/2014/main" xmlns="" id="{00000000-0008-0000-0100-0000B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1" name="Rectángulo 2480">
          <a:extLst>
            <a:ext uri="{FF2B5EF4-FFF2-40B4-BE49-F238E27FC236}">
              <a16:creationId xmlns:a16="http://schemas.microsoft.com/office/drawing/2014/main" xmlns="" id="{00000000-0008-0000-0100-0000B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2" name="Rectángulo 2481">
          <a:extLst>
            <a:ext uri="{FF2B5EF4-FFF2-40B4-BE49-F238E27FC236}">
              <a16:creationId xmlns:a16="http://schemas.microsoft.com/office/drawing/2014/main" xmlns="" id="{00000000-0008-0000-0100-0000B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3" name="Rectángulo 2482">
          <a:extLst>
            <a:ext uri="{FF2B5EF4-FFF2-40B4-BE49-F238E27FC236}">
              <a16:creationId xmlns:a16="http://schemas.microsoft.com/office/drawing/2014/main" xmlns="" id="{00000000-0008-0000-0100-0000B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4" name="Rectángulo 2483">
          <a:extLst>
            <a:ext uri="{FF2B5EF4-FFF2-40B4-BE49-F238E27FC236}">
              <a16:creationId xmlns:a16="http://schemas.microsoft.com/office/drawing/2014/main" xmlns="" id="{00000000-0008-0000-0100-0000B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6" name="Rectángulo 2485">
          <a:extLst>
            <a:ext uri="{FF2B5EF4-FFF2-40B4-BE49-F238E27FC236}">
              <a16:creationId xmlns:a16="http://schemas.microsoft.com/office/drawing/2014/main" xmlns="" id="{00000000-0008-0000-0100-0000B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7" name="Rectángulo 2486">
          <a:extLst>
            <a:ext uri="{FF2B5EF4-FFF2-40B4-BE49-F238E27FC236}">
              <a16:creationId xmlns:a16="http://schemas.microsoft.com/office/drawing/2014/main" xmlns="" id="{00000000-0008-0000-0100-0000B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8" name="Rectángulo 2487">
          <a:extLst>
            <a:ext uri="{FF2B5EF4-FFF2-40B4-BE49-F238E27FC236}">
              <a16:creationId xmlns:a16="http://schemas.microsoft.com/office/drawing/2014/main" xmlns="" id="{00000000-0008-0000-0100-0000B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89" name="Rectángulo 2488">
          <a:extLst>
            <a:ext uri="{FF2B5EF4-FFF2-40B4-BE49-F238E27FC236}">
              <a16:creationId xmlns:a16="http://schemas.microsoft.com/office/drawing/2014/main" xmlns="" id="{00000000-0008-0000-0100-0000B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0" name="Rectángulo 2489">
          <a:extLst>
            <a:ext uri="{FF2B5EF4-FFF2-40B4-BE49-F238E27FC236}">
              <a16:creationId xmlns:a16="http://schemas.microsoft.com/office/drawing/2014/main" xmlns="" id="{00000000-0008-0000-0100-0000B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1" name="Rectángulo 2490">
          <a:extLst>
            <a:ext uri="{FF2B5EF4-FFF2-40B4-BE49-F238E27FC236}">
              <a16:creationId xmlns:a16="http://schemas.microsoft.com/office/drawing/2014/main" xmlns="" id="{00000000-0008-0000-0100-0000B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2" name="Rectángulo 2491">
          <a:extLst>
            <a:ext uri="{FF2B5EF4-FFF2-40B4-BE49-F238E27FC236}">
              <a16:creationId xmlns:a16="http://schemas.microsoft.com/office/drawing/2014/main" xmlns="" id="{00000000-0008-0000-0100-0000B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3" name="Rectángulo 2492">
          <a:extLst>
            <a:ext uri="{FF2B5EF4-FFF2-40B4-BE49-F238E27FC236}">
              <a16:creationId xmlns:a16="http://schemas.microsoft.com/office/drawing/2014/main" xmlns="" id="{00000000-0008-0000-0100-0000B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4" name="Rectángulo 2493">
          <a:extLst>
            <a:ext uri="{FF2B5EF4-FFF2-40B4-BE49-F238E27FC236}">
              <a16:creationId xmlns:a16="http://schemas.microsoft.com/office/drawing/2014/main" xmlns="" id="{00000000-0008-0000-0100-0000B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5" name="Rectángulo 2494">
          <a:extLst>
            <a:ext uri="{FF2B5EF4-FFF2-40B4-BE49-F238E27FC236}">
              <a16:creationId xmlns:a16="http://schemas.microsoft.com/office/drawing/2014/main" xmlns="" id="{00000000-0008-0000-0100-0000B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6" name="Rectángulo 2495">
          <a:extLst>
            <a:ext uri="{FF2B5EF4-FFF2-40B4-BE49-F238E27FC236}">
              <a16:creationId xmlns:a16="http://schemas.microsoft.com/office/drawing/2014/main" xmlns="" id="{00000000-0008-0000-0100-0000C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7" name="Rectángulo 2496">
          <a:extLst>
            <a:ext uri="{FF2B5EF4-FFF2-40B4-BE49-F238E27FC236}">
              <a16:creationId xmlns:a16="http://schemas.microsoft.com/office/drawing/2014/main" xmlns="" id="{00000000-0008-0000-0100-0000C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8" name="Rectángulo 2497">
          <a:extLst>
            <a:ext uri="{FF2B5EF4-FFF2-40B4-BE49-F238E27FC236}">
              <a16:creationId xmlns:a16="http://schemas.microsoft.com/office/drawing/2014/main" xmlns="" id="{00000000-0008-0000-0100-0000C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499" name="Rectángulo 2498">
          <a:extLst>
            <a:ext uri="{FF2B5EF4-FFF2-40B4-BE49-F238E27FC236}">
              <a16:creationId xmlns:a16="http://schemas.microsoft.com/office/drawing/2014/main" xmlns="" id="{00000000-0008-0000-0100-0000C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0" name="Rectángulo 2499">
          <a:extLst>
            <a:ext uri="{FF2B5EF4-FFF2-40B4-BE49-F238E27FC236}">
              <a16:creationId xmlns:a16="http://schemas.microsoft.com/office/drawing/2014/main" xmlns="" id="{00000000-0008-0000-0100-0000C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1" name="Rectángulo 2500">
          <a:extLst>
            <a:ext uri="{FF2B5EF4-FFF2-40B4-BE49-F238E27FC236}">
              <a16:creationId xmlns:a16="http://schemas.microsoft.com/office/drawing/2014/main" xmlns="" id="{00000000-0008-0000-0100-0000C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2" name="Rectángulo 2501">
          <a:extLst>
            <a:ext uri="{FF2B5EF4-FFF2-40B4-BE49-F238E27FC236}">
              <a16:creationId xmlns:a16="http://schemas.microsoft.com/office/drawing/2014/main" xmlns="" id="{00000000-0008-0000-0100-0000C6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3" name="Rectángulo 2502">
          <a:extLst>
            <a:ext uri="{FF2B5EF4-FFF2-40B4-BE49-F238E27FC236}">
              <a16:creationId xmlns:a16="http://schemas.microsoft.com/office/drawing/2014/main" xmlns="" id="{00000000-0008-0000-0100-0000C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4" name="Rectángulo 2503">
          <a:extLst>
            <a:ext uri="{FF2B5EF4-FFF2-40B4-BE49-F238E27FC236}">
              <a16:creationId xmlns:a16="http://schemas.microsoft.com/office/drawing/2014/main" xmlns="" id="{00000000-0008-0000-0100-0000C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5" name="Rectángulo 2504">
          <a:extLst>
            <a:ext uri="{FF2B5EF4-FFF2-40B4-BE49-F238E27FC236}">
              <a16:creationId xmlns:a16="http://schemas.microsoft.com/office/drawing/2014/main" xmlns="" id="{00000000-0008-0000-0100-0000C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6" name="Rectángulo 2505">
          <a:extLst>
            <a:ext uri="{FF2B5EF4-FFF2-40B4-BE49-F238E27FC236}">
              <a16:creationId xmlns:a16="http://schemas.microsoft.com/office/drawing/2014/main" xmlns="" id="{00000000-0008-0000-0100-0000C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7" name="Rectángulo 2506">
          <a:extLst>
            <a:ext uri="{FF2B5EF4-FFF2-40B4-BE49-F238E27FC236}">
              <a16:creationId xmlns:a16="http://schemas.microsoft.com/office/drawing/2014/main" xmlns="" id="{00000000-0008-0000-0100-0000C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8" name="Rectángulo 2507">
          <a:extLst>
            <a:ext uri="{FF2B5EF4-FFF2-40B4-BE49-F238E27FC236}">
              <a16:creationId xmlns:a16="http://schemas.microsoft.com/office/drawing/2014/main" xmlns="" id="{00000000-0008-0000-0100-0000C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09" name="Rectángulo 2508">
          <a:extLst>
            <a:ext uri="{FF2B5EF4-FFF2-40B4-BE49-F238E27FC236}">
              <a16:creationId xmlns:a16="http://schemas.microsoft.com/office/drawing/2014/main" xmlns="" id="{00000000-0008-0000-0100-0000C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0" name="Rectángulo 2509">
          <a:extLst>
            <a:ext uri="{FF2B5EF4-FFF2-40B4-BE49-F238E27FC236}">
              <a16:creationId xmlns:a16="http://schemas.microsoft.com/office/drawing/2014/main" xmlns="" id="{00000000-0008-0000-0100-0000C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1" name="Rectángulo 2510">
          <a:extLst>
            <a:ext uri="{FF2B5EF4-FFF2-40B4-BE49-F238E27FC236}">
              <a16:creationId xmlns:a16="http://schemas.microsoft.com/office/drawing/2014/main" xmlns="" id="{00000000-0008-0000-0100-0000CF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2" name="Rectángulo 2511">
          <a:extLst>
            <a:ext uri="{FF2B5EF4-FFF2-40B4-BE49-F238E27FC236}">
              <a16:creationId xmlns:a16="http://schemas.microsoft.com/office/drawing/2014/main" xmlns="" id="{00000000-0008-0000-0100-0000D0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3" name="Rectángulo 2512">
          <a:extLst>
            <a:ext uri="{FF2B5EF4-FFF2-40B4-BE49-F238E27FC236}">
              <a16:creationId xmlns:a16="http://schemas.microsoft.com/office/drawing/2014/main" xmlns="" id="{00000000-0008-0000-0100-0000D1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4" name="Rectángulo 2513">
          <a:extLst>
            <a:ext uri="{FF2B5EF4-FFF2-40B4-BE49-F238E27FC236}">
              <a16:creationId xmlns:a16="http://schemas.microsoft.com/office/drawing/2014/main" xmlns="" id="{00000000-0008-0000-0100-0000D2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5" name="Rectángulo 2514">
          <a:extLst>
            <a:ext uri="{FF2B5EF4-FFF2-40B4-BE49-F238E27FC236}">
              <a16:creationId xmlns:a16="http://schemas.microsoft.com/office/drawing/2014/main" xmlns="" id="{00000000-0008-0000-0100-0000D3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6" name="Rectángulo 2515">
          <a:extLst>
            <a:ext uri="{FF2B5EF4-FFF2-40B4-BE49-F238E27FC236}">
              <a16:creationId xmlns:a16="http://schemas.microsoft.com/office/drawing/2014/main" xmlns="" id="{00000000-0008-0000-0100-0000D4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7" name="Rectángulo 2516">
          <a:extLst>
            <a:ext uri="{FF2B5EF4-FFF2-40B4-BE49-F238E27FC236}">
              <a16:creationId xmlns:a16="http://schemas.microsoft.com/office/drawing/2014/main" xmlns="" id="{00000000-0008-0000-0100-0000D5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1581150</xdr:colOff>
      <xdr:row>242</xdr:row>
      <xdr:rowOff>793750</xdr:rowOff>
    </xdr:from>
    <xdr:ext cx="184730" cy="483722"/>
    <xdr:sp macro="" textlink="">
      <xdr:nvSpPr>
        <xdr:cNvPr id="2518" name="Rectángulo 2517">
          <a:extLst>
            <a:ext uri="{FF2B5EF4-FFF2-40B4-BE49-F238E27FC236}">
              <a16:creationId xmlns:a16="http://schemas.microsoft.com/office/drawing/2014/main" xmlns="" id="{00000000-0008-0000-0100-0000D6090000}"/>
            </a:ext>
          </a:extLst>
        </xdr:cNvPr>
        <xdr:cNvSpPr/>
      </xdr:nvSpPr>
      <xdr:spPr>
        <a:xfrm>
          <a:off x="2343150" y="16795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19" name="Rectángulo 2518">
          <a:extLst>
            <a:ext uri="{FF2B5EF4-FFF2-40B4-BE49-F238E27FC236}">
              <a16:creationId xmlns:a16="http://schemas.microsoft.com/office/drawing/2014/main" xmlns="" id="{00000000-0008-0000-0100-0000D7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0" name="Rectángulo 2519">
          <a:extLst>
            <a:ext uri="{FF2B5EF4-FFF2-40B4-BE49-F238E27FC236}">
              <a16:creationId xmlns:a16="http://schemas.microsoft.com/office/drawing/2014/main" xmlns="" id="{00000000-0008-0000-0100-0000D8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1" name="Rectángulo 2520">
          <a:extLst>
            <a:ext uri="{FF2B5EF4-FFF2-40B4-BE49-F238E27FC236}">
              <a16:creationId xmlns:a16="http://schemas.microsoft.com/office/drawing/2014/main" xmlns="" id="{00000000-0008-0000-0100-0000D9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2" name="Rectángulo 2521">
          <a:extLst>
            <a:ext uri="{FF2B5EF4-FFF2-40B4-BE49-F238E27FC236}">
              <a16:creationId xmlns:a16="http://schemas.microsoft.com/office/drawing/2014/main" xmlns="" id="{00000000-0008-0000-0100-0000DA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3" name="Rectángulo 2522">
          <a:extLst>
            <a:ext uri="{FF2B5EF4-FFF2-40B4-BE49-F238E27FC236}">
              <a16:creationId xmlns:a16="http://schemas.microsoft.com/office/drawing/2014/main" xmlns="" id="{00000000-0008-0000-0100-0000DB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4" name="Rectángulo 2523">
          <a:extLst>
            <a:ext uri="{FF2B5EF4-FFF2-40B4-BE49-F238E27FC236}">
              <a16:creationId xmlns:a16="http://schemas.microsoft.com/office/drawing/2014/main" xmlns="" id="{00000000-0008-0000-0100-0000DC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5" name="Rectángulo 2524">
          <a:extLst>
            <a:ext uri="{FF2B5EF4-FFF2-40B4-BE49-F238E27FC236}">
              <a16:creationId xmlns:a16="http://schemas.microsoft.com/office/drawing/2014/main" xmlns="" id="{00000000-0008-0000-0100-0000DD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242</xdr:row>
      <xdr:rowOff>0</xdr:rowOff>
    </xdr:from>
    <xdr:ext cx="184730" cy="483722"/>
    <xdr:sp macro="" textlink="">
      <xdr:nvSpPr>
        <xdr:cNvPr id="2526" name="Rectángulo 2525">
          <a:extLst>
            <a:ext uri="{FF2B5EF4-FFF2-40B4-BE49-F238E27FC236}">
              <a16:creationId xmlns:a16="http://schemas.microsoft.com/office/drawing/2014/main" xmlns="" id="{00000000-0008-0000-0100-0000DE090000}"/>
            </a:ext>
          </a:extLst>
        </xdr:cNvPr>
        <xdr:cNvSpPr/>
      </xdr:nvSpPr>
      <xdr:spPr>
        <a:xfrm>
          <a:off x="762000" y="88582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7" name="Rectángulo 2526">
          <a:extLst>
            <a:ext uri="{FF2B5EF4-FFF2-40B4-BE49-F238E27FC236}">
              <a16:creationId xmlns:a16="http://schemas.microsoft.com/office/drawing/2014/main" xmlns="" id="{00000000-0008-0000-0100-0000D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8" name="Rectángulo 2527">
          <a:extLst>
            <a:ext uri="{FF2B5EF4-FFF2-40B4-BE49-F238E27FC236}">
              <a16:creationId xmlns:a16="http://schemas.microsoft.com/office/drawing/2014/main" xmlns="" id="{00000000-0008-0000-0100-0000E0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29" name="Rectángulo 2528">
          <a:extLst>
            <a:ext uri="{FF2B5EF4-FFF2-40B4-BE49-F238E27FC236}">
              <a16:creationId xmlns:a16="http://schemas.microsoft.com/office/drawing/2014/main" xmlns="" id="{00000000-0008-0000-0100-0000E1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0" name="Rectángulo 2529">
          <a:extLst>
            <a:ext uri="{FF2B5EF4-FFF2-40B4-BE49-F238E27FC236}">
              <a16:creationId xmlns:a16="http://schemas.microsoft.com/office/drawing/2014/main" xmlns="" id="{00000000-0008-0000-0100-0000E2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1" name="Rectángulo 2530">
          <a:extLst>
            <a:ext uri="{FF2B5EF4-FFF2-40B4-BE49-F238E27FC236}">
              <a16:creationId xmlns:a16="http://schemas.microsoft.com/office/drawing/2014/main" xmlns="" id="{00000000-0008-0000-0100-0000E3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2" name="Rectángulo 2531">
          <a:extLst>
            <a:ext uri="{FF2B5EF4-FFF2-40B4-BE49-F238E27FC236}">
              <a16:creationId xmlns:a16="http://schemas.microsoft.com/office/drawing/2014/main" xmlns="" id="{00000000-0008-0000-0100-0000E4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3" name="Rectángulo 2532">
          <a:extLst>
            <a:ext uri="{FF2B5EF4-FFF2-40B4-BE49-F238E27FC236}">
              <a16:creationId xmlns:a16="http://schemas.microsoft.com/office/drawing/2014/main" xmlns="" id="{00000000-0008-0000-0100-0000E5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4" name="Rectángulo 2533">
          <a:extLst>
            <a:ext uri="{FF2B5EF4-FFF2-40B4-BE49-F238E27FC236}">
              <a16:creationId xmlns:a16="http://schemas.microsoft.com/office/drawing/2014/main" xmlns="" id="{00000000-0008-0000-0100-0000E6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5" name="Rectángulo 2534">
          <a:extLst>
            <a:ext uri="{FF2B5EF4-FFF2-40B4-BE49-F238E27FC236}">
              <a16:creationId xmlns:a16="http://schemas.microsoft.com/office/drawing/2014/main" xmlns="" id="{00000000-0008-0000-0100-0000E7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6" name="Rectángulo 2535">
          <a:extLst>
            <a:ext uri="{FF2B5EF4-FFF2-40B4-BE49-F238E27FC236}">
              <a16:creationId xmlns:a16="http://schemas.microsoft.com/office/drawing/2014/main" xmlns="" id="{00000000-0008-0000-0100-0000E8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7" name="Rectángulo 2536">
          <a:extLst>
            <a:ext uri="{FF2B5EF4-FFF2-40B4-BE49-F238E27FC236}">
              <a16:creationId xmlns:a16="http://schemas.microsoft.com/office/drawing/2014/main" xmlns="" id="{00000000-0008-0000-0100-0000E9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8" name="Rectángulo 2537">
          <a:extLst>
            <a:ext uri="{FF2B5EF4-FFF2-40B4-BE49-F238E27FC236}">
              <a16:creationId xmlns:a16="http://schemas.microsoft.com/office/drawing/2014/main" xmlns="" id="{00000000-0008-0000-0100-0000EA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39" name="Rectángulo 2538">
          <a:extLst>
            <a:ext uri="{FF2B5EF4-FFF2-40B4-BE49-F238E27FC236}">
              <a16:creationId xmlns:a16="http://schemas.microsoft.com/office/drawing/2014/main" xmlns="" id="{00000000-0008-0000-0100-0000EB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0" name="Rectángulo 2539">
          <a:extLst>
            <a:ext uri="{FF2B5EF4-FFF2-40B4-BE49-F238E27FC236}">
              <a16:creationId xmlns:a16="http://schemas.microsoft.com/office/drawing/2014/main" xmlns="" id="{00000000-0008-0000-0100-0000EC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1" name="Rectángulo 2540">
          <a:extLst>
            <a:ext uri="{FF2B5EF4-FFF2-40B4-BE49-F238E27FC236}">
              <a16:creationId xmlns:a16="http://schemas.microsoft.com/office/drawing/2014/main" xmlns="" id="{00000000-0008-0000-0100-0000ED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2" name="Rectángulo 2541">
          <a:extLst>
            <a:ext uri="{FF2B5EF4-FFF2-40B4-BE49-F238E27FC236}">
              <a16:creationId xmlns:a16="http://schemas.microsoft.com/office/drawing/2014/main" xmlns="" id="{00000000-0008-0000-0100-0000EE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3" name="Rectángulo 2542">
          <a:extLst>
            <a:ext uri="{FF2B5EF4-FFF2-40B4-BE49-F238E27FC236}">
              <a16:creationId xmlns:a16="http://schemas.microsoft.com/office/drawing/2014/main" xmlns="" id="{00000000-0008-0000-0100-0000E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4" name="Rectángulo 2543">
          <a:extLst>
            <a:ext uri="{FF2B5EF4-FFF2-40B4-BE49-F238E27FC236}">
              <a16:creationId xmlns:a16="http://schemas.microsoft.com/office/drawing/2014/main" xmlns="" id="{00000000-0008-0000-0100-0000F0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5" name="Rectángulo 2544">
          <a:extLst>
            <a:ext uri="{FF2B5EF4-FFF2-40B4-BE49-F238E27FC236}">
              <a16:creationId xmlns:a16="http://schemas.microsoft.com/office/drawing/2014/main" xmlns="" id="{00000000-0008-0000-0100-0000F1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6" name="Rectángulo 2545">
          <a:extLst>
            <a:ext uri="{FF2B5EF4-FFF2-40B4-BE49-F238E27FC236}">
              <a16:creationId xmlns:a16="http://schemas.microsoft.com/office/drawing/2014/main" xmlns="" id="{00000000-0008-0000-0100-0000F2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7" name="Rectángulo 2546">
          <a:extLst>
            <a:ext uri="{FF2B5EF4-FFF2-40B4-BE49-F238E27FC236}">
              <a16:creationId xmlns:a16="http://schemas.microsoft.com/office/drawing/2014/main" xmlns="" id="{00000000-0008-0000-0100-0000F3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8" name="Rectángulo 2547">
          <a:extLst>
            <a:ext uri="{FF2B5EF4-FFF2-40B4-BE49-F238E27FC236}">
              <a16:creationId xmlns:a16="http://schemas.microsoft.com/office/drawing/2014/main" xmlns="" id="{00000000-0008-0000-0100-0000F4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49" name="Rectángulo 2548">
          <a:extLst>
            <a:ext uri="{FF2B5EF4-FFF2-40B4-BE49-F238E27FC236}">
              <a16:creationId xmlns:a16="http://schemas.microsoft.com/office/drawing/2014/main" xmlns="" id="{00000000-0008-0000-0100-0000F5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0" name="Rectángulo 2549">
          <a:extLst>
            <a:ext uri="{FF2B5EF4-FFF2-40B4-BE49-F238E27FC236}">
              <a16:creationId xmlns:a16="http://schemas.microsoft.com/office/drawing/2014/main" xmlns="" id="{00000000-0008-0000-0100-0000F6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1" name="Rectángulo 2550">
          <a:extLst>
            <a:ext uri="{FF2B5EF4-FFF2-40B4-BE49-F238E27FC236}">
              <a16:creationId xmlns:a16="http://schemas.microsoft.com/office/drawing/2014/main" xmlns="" id="{00000000-0008-0000-0100-0000F7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2" name="Rectángulo 2551">
          <a:extLst>
            <a:ext uri="{FF2B5EF4-FFF2-40B4-BE49-F238E27FC236}">
              <a16:creationId xmlns:a16="http://schemas.microsoft.com/office/drawing/2014/main" xmlns="" id="{00000000-0008-0000-0100-0000F8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3" name="Rectángulo 2552">
          <a:extLst>
            <a:ext uri="{FF2B5EF4-FFF2-40B4-BE49-F238E27FC236}">
              <a16:creationId xmlns:a16="http://schemas.microsoft.com/office/drawing/2014/main" xmlns="" id="{00000000-0008-0000-0100-0000F9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4" name="Rectángulo 2553">
          <a:extLst>
            <a:ext uri="{FF2B5EF4-FFF2-40B4-BE49-F238E27FC236}">
              <a16:creationId xmlns:a16="http://schemas.microsoft.com/office/drawing/2014/main" xmlns="" id="{00000000-0008-0000-0100-0000FA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5" name="Rectángulo 2554">
          <a:extLst>
            <a:ext uri="{FF2B5EF4-FFF2-40B4-BE49-F238E27FC236}">
              <a16:creationId xmlns:a16="http://schemas.microsoft.com/office/drawing/2014/main" xmlns="" id="{00000000-0008-0000-0100-0000FB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6" name="Rectángulo 2555">
          <a:extLst>
            <a:ext uri="{FF2B5EF4-FFF2-40B4-BE49-F238E27FC236}">
              <a16:creationId xmlns:a16="http://schemas.microsoft.com/office/drawing/2014/main" xmlns="" id="{00000000-0008-0000-0100-0000FC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7" name="Rectángulo 2556">
          <a:extLst>
            <a:ext uri="{FF2B5EF4-FFF2-40B4-BE49-F238E27FC236}">
              <a16:creationId xmlns:a16="http://schemas.microsoft.com/office/drawing/2014/main" xmlns="" id="{00000000-0008-0000-0100-0000FD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8" name="Rectángulo 2557">
          <a:extLst>
            <a:ext uri="{FF2B5EF4-FFF2-40B4-BE49-F238E27FC236}">
              <a16:creationId xmlns:a16="http://schemas.microsoft.com/office/drawing/2014/main" xmlns="" id="{00000000-0008-0000-0100-0000FE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59" name="Rectángulo 2558">
          <a:extLst>
            <a:ext uri="{FF2B5EF4-FFF2-40B4-BE49-F238E27FC236}">
              <a16:creationId xmlns:a16="http://schemas.microsoft.com/office/drawing/2014/main" xmlns="" id="{00000000-0008-0000-0100-0000FF09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0" name="Rectángulo 2559">
          <a:extLst>
            <a:ext uri="{FF2B5EF4-FFF2-40B4-BE49-F238E27FC236}">
              <a16:creationId xmlns:a16="http://schemas.microsoft.com/office/drawing/2014/main" xmlns="" id="{00000000-0008-0000-0100-00000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1" name="Rectángulo 2560">
          <a:extLst>
            <a:ext uri="{FF2B5EF4-FFF2-40B4-BE49-F238E27FC236}">
              <a16:creationId xmlns:a16="http://schemas.microsoft.com/office/drawing/2014/main" xmlns="" id="{00000000-0008-0000-0100-00000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2" name="Rectángulo 2561">
          <a:extLst>
            <a:ext uri="{FF2B5EF4-FFF2-40B4-BE49-F238E27FC236}">
              <a16:creationId xmlns:a16="http://schemas.microsoft.com/office/drawing/2014/main" xmlns="" id="{00000000-0008-0000-0100-00000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3" name="Rectángulo 2562">
          <a:extLst>
            <a:ext uri="{FF2B5EF4-FFF2-40B4-BE49-F238E27FC236}">
              <a16:creationId xmlns:a16="http://schemas.microsoft.com/office/drawing/2014/main" xmlns="" id="{00000000-0008-0000-0100-00000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4" name="Rectángulo 2563">
          <a:extLst>
            <a:ext uri="{FF2B5EF4-FFF2-40B4-BE49-F238E27FC236}">
              <a16:creationId xmlns:a16="http://schemas.microsoft.com/office/drawing/2014/main" xmlns="" id="{00000000-0008-0000-0100-00000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5" name="Rectángulo 2564">
          <a:extLst>
            <a:ext uri="{FF2B5EF4-FFF2-40B4-BE49-F238E27FC236}">
              <a16:creationId xmlns:a16="http://schemas.microsoft.com/office/drawing/2014/main" xmlns="" id="{00000000-0008-0000-0100-00000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6" name="Rectángulo 2565">
          <a:extLst>
            <a:ext uri="{FF2B5EF4-FFF2-40B4-BE49-F238E27FC236}">
              <a16:creationId xmlns:a16="http://schemas.microsoft.com/office/drawing/2014/main" xmlns="" id="{00000000-0008-0000-0100-00000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7" name="Rectángulo 2566">
          <a:extLst>
            <a:ext uri="{FF2B5EF4-FFF2-40B4-BE49-F238E27FC236}">
              <a16:creationId xmlns:a16="http://schemas.microsoft.com/office/drawing/2014/main" xmlns="" id="{00000000-0008-0000-0100-00000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8" name="Rectángulo 2567">
          <a:extLst>
            <a:ext uri="{FF2B5EF4-FFF2-40B4-BE49-F238E27FC236}">
              <a16:creationId xmlns:a16="http://schemas.microsoft.com/office/drawing/2014/main" xmlns="" id="{00000000-0008-0000-0100-00000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69" name="Rectángulo 2568">
          <a:extLst>
            <a:ext uri="{FF2B5EF4-FFF2-40B4-BE49-F238E27FC236}">
              <a16:creationId xmlns:a16="http://schemas.microsoft.com/office/drawing/2014/main" xmlns="" id="{00000000-0008-0000-0100-00000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0" name="Rectángulo 2569">
          <a:extLst>
            <a:ext uri="{FF2B5EF4-FFF2-40B4-BE49-F238E27FC236}">
              <a16:creationId xmlns:a16="http://schemas.microsoft.com/office/drawing/2014/main" xmlns="" id="{00000000-0008-0000-0100-00000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1" name="Rectángulo 2570">
          <a:extLst>
            <a:ext uri="{FF2B5EF4-FFF2-40B4-BE49-F238E27FC236}">
              <a16:creationId xmlns:a16="http://schemas.microsoft.com/office/drawing/2014/main" xmlns="" id="{00000000-0008-0000-0100-00000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2" name="Rectángulo 2571">
          <a:extLst>
            <a:ext uri="{FF2B5EF4-FFF2-40B4-BE49-F238E27FC236}">
              <a16:creationId xmlns:a16="http://schemas.microsoft.com/office/drawing/2014/main" xmlns="" id="{00000000-0008-0000-0100-00000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573" name="Rectángulo 2572">
          <a:extLst>
            <a:ext uri="{FF2B5EF4-FFF2-40B4-BE49-F238E27FC236}">
              <a16:creationId xmlns:a16="http://schemas.microsoft.com/office/drawing/2014/main" xmlns="" id="{00000000-0008-0000-0100-00000D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4" name="Rectángulo 2573">
          <a:extLst>
            <a:ext uri="{FF2B5EF4-FFF2-40B4-BE49-F238E27FC236}">
              <a16:creationId xmlns:a16="http://schemas.microsoft.com/office/drawing/2014/main" xmlns="" id="{00000000-0008-0000-0100-00000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5" name="Rectángulo 2574">
          <a:extLst>
            <a:ext uri="{FF2B5EF4-FFF2-40B4-BE49-F238E27FC236}">
              <a16:creationId xmlns:a16="http://schemas.microsoft.com/office/drawing/2014/main" xmlns="" id="{00000000-0008-0000-0100-00000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6" name="Rectángulo 2575">
          <a:extLst>
            <a:ext uri="{FF2B5EF4-FFF2-40B4-BE49-F238E27FC236}">
              <a16:creationId xmlns:a16="http://schemas.microsoft.com/office/drawing/2014/main" xmlns="" id="{00000000-0008-0000-0100-00001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7" name="Rectángulo 2576">
          <a:extLst>
            <a:ext uri="{FF2B5EF4-FFF2-40B4-BE49-F238E27FC236}">
              <a16:creationId xmlns:a16="http://schemas.microsoft.com/office/drawing/2014/main" xmlns="" id="{00000000-0008-0000-0100-00001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8" name="Rectángulo 2577">
          <a:extLst>
            <a:ext uri="{FF2B5EF4-FFF2-40B4-BE49-F238E27FC236}">
              <a16:creationId xmlns:a16="http://schemas.microsoft.com/office/drawing/2014/main" xmlns="" id="{00000000-0008-0000-0100-00001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79" name="Rectángulo 2578">
          <a:extLst>
            <a:ext uri="{FF2B5EF4-FFF2-40B4-BE49-F238E27FC236}">
              <a16:creationId xmlns:a16="http://schemas.microsoft.com/office/drawing/2014/main" xmlns="" id="{00000000-0008-0000-0100-00001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0" name="Rectángulo 2579">
          <a:extLst>
            <a:ext uri="{FF2B5EF4-FFF2-40B4-BE49-F238E27FC236}">
              <a16:creationId xmlns:a16="http://schemas.microsoft.com/office/drawing/2014/main" xmlns="" id="{00000000-0008-0000-0100-00001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1" name="Rectángulo 2580">
          <a:extLst>
            <a:ext uri="{FF2B5EF4-FFF2-40B4-BE49-F238E27FC236}">
              <a16:creationId xmlns:a16="http://schemas.microsoft.com/office/drawing/2014/main" xmlns="" id="{00000000-0008-0000-0100-00001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2" name="Rectángulo 2581">
          <a:extLst>
            <a:ext uri="{FF2B5EF4-FFF2-40B4-BE49-F238E27FC236}">
              <a16:creationId xmlns:a16="http://schemas.microsoft.com/office/drawing/2014/main" xmlns="" id="{00000000-0008-0000-0100-00001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3" name="Rectángulo 2582">
          <a:extLst>
            <a:ext uri="{FF2B5EF4-FFF2-40B4-BE49-F238E27FC236}">
              <a16:creationId xmlns:a16="http://schemas.microsoft.com/office/drawing/2014/main" xmlns="" id="{00000000-0008-0000-0100-00001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4" name="Rectángulo 2583">
          <a:extLst>
            <a:ext uri="{FF2B5EF4-FFF2-40B4-BE49-F238E27FC236}">
              <a16:creationId xmlns:a16="http://schemas.microsoft.com/office/drawing/2014/main" xmlns="" id="{00000000-0008-0000-0100-00001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5" name="Rectángulo 2584">
          <a:extLst>
            <a:ext uri="{FF2B5EF4-FFF2-40B4-BE49-F238E27FC236}">
              <a16:creationId xmlns:a16="http://schemas.microsoft.com/office/drawing/2014/main" xmlns="" id="{00000000-0008-0000-0100-00001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6" name="Rectángulo 2585">
          <a:extLst>
            <a:ext uri="{FF2B5EF4-FFF2-40B4-BE49-F238E27FC236}">
              <a16:creationId xmlns:a16="http://schemas.microsoft.com/office/drawing/2014/main" xmlns="" id="{00000000-0008-0000-0100-00001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7" name="Rectángulo 2586">
          <a:extLst>
            <a:ext uri="{FF2B5EF4-FFF2-40B4-BE49-F238E27FC236}">
              <a16:creationId xmlns:a16="http://schemas.microsoft.com/office/drawing/2014/main" xmlns="" id="{00000000-0008-0000-0100-00001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8" name="Rectángulo 2587">
          <a:extLst>
            <a:ext uri="{FF2B5EF4-FFF2-40B4-BE49-F238E27FC236}">
              <a16:creationId xmlns:a16="http://schemas.microsoft.com/office/drawing/2014/main" xmlns="" id="{00000000-0008-0000-0100-00001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89" name="Rectángulo 2588">
          <a:extLst>
            <a:ext uri="{FF2B5EF4-FFF2-40B4-BE49-F238E27FC236}">
              <a16:creationId xmlns:a16="http://schemas.microsoft.com/office/drawing/2014/main" xmlns="" id="{00000000-0008-0000-0100-00001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0" name="Rectángulo 2589">
          <a:extLst>
            <a:ext uri="{FF2B5EF4-FFF2-40B4-BE49-F238E27FC236}">
              <a16:creationId xmlns:a16="http://schemas.microsoft.com/office/drawing/2014/main" xmlns="" id="{00000000-0008-0000-0100-00001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1" name="Rectángulo 2590">
          <a:extLst>
            <a:ext uri="{FF2B5EF4-FFF2-40B4-BE49-F238E27FC236}">
              <a16:creationId xmlns:a16="http://schemas.microsoft.com/office/drawing/2014/main" xmlns="" id="{00000000-0008-0000-0100-00001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2" name="Rectángulo 2591">
          <a:extLst>
            <a:ext uri="{FF2B5EF4-FFF2-40B4-BE49-F238E27FC236}">
              <a16:creationId xmlns:a16="http://schemas.microsoft.com/office/drawing/2014/main" xmlns="" id="{00000000-0008-0000-0100-00002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3" name="Rectángulo 2592">
          <a:extLst>
            <a:ext uri="{FF2B5EF4-FFF2-40B4-BE49-F238E27FC236}">
              <a16:creationId xmlns:a16="http://schemas.microsoft.com/office/drawing/2014/main" xmlns="" id="{00000000-0008-0000-0100-00002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4" name="Rectángulo 2593">
          <a:extLst>
            <a:ext uri="{FF2B5EF4-FFF2-40B4-BE49-F238E27FC236}">
              <a16:creationId xmlns:a16="http://schemas.microsoft.com/office/drawing/2014/main" xmlns="" id="{00000000-0008-0000-0100-00002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5" name="Rectángulo 2594">
          <a:extLst>
            <a:ext uri="{FF2B5EF4-FFF2-40B4-BE49-F238E27FC236}">
              <a16:creationId xmlns:a16="http://schemas.microsoft.com/office/drawing/2014/main" xmlns="" id="{00000000-0008-0000-0100-00002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6" name="Rectángulo 2595">
          <a:extLst>
            <a:ext uri="{FF2B5EF4-FFF2-40B4-BE49-F238E27FC236}">
              <a16:creationId xmlns:a16="http://schemas.microsoft.com/office/drawing/2014/main" xmlns="" id="{00000000-0008-0000-0100-00002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7" name="Rectángulo 2596">
          <a:extLst>
            <a:ext uri="{FF2B5EF4-FFF2-40B4-BE49-F238E27FC236}">
              <a16:creationId xmlns:a16="http://schemas.microsoft.com/office/drawing/2014/main" xmlns="" id="{00000000-0008-0000-0100-00002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8" name="Rectángulo 2597">
          <a:extLst>
            <a:ext uri="{FF2B5EF4-FFF2-40B4-BE49-F238E27FC236}">
              <a16:creationId xmlns:a16="http://schemas.microsoft.com/office/drawing/2014/main" xmlns="" id="{00000000-0008-0000-0100-00002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599" name="Rectángulo 2598">
          <a:extLst>
            <a:ext uri="{FF2B5EF4-FFF2-40B4-BE49-F238E27FC236}">
              <a16:creationId xmlns:a16="http://schemas.microsoft.com/office/drawing/2014/main" xmlns="" id="{00000000-0008-0000-0100-00002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0" name="Rectángulo 2599">
          <a:extLst>
            <a:ext uri="{FF2B5EF4-FFF2-40B4-BE49-F238E27FC236}">
              <a16:creationId xmlns:a16="http://schemas.microsoft.com/office/drawing/2014/main" xmlns="" id="{00000000-0008-0000-0100-00002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1" name="Rectángulo 2600">
          <a:extLst>
            <a:ext uri="{FF2B5EF4-FFF2-40B4-BE49-F238E27FC236}">
              <a16:creationId xmlns:a16="http://schemas.microsoft.com/office/drawing/2014/main" xmlns="" id="{00000000-0008-0000-0100-00002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2" name="Rectángulo 2601">
          <a:extLst>
            <a:ext uri="{FF2B5EF4-FFF2-40B4-BE49-F238E27FC236}">
              <a16:creationId xmlns:a16="http://schemas.microsoft.com/office/drawing/2014/main" xmlns="" id="{00000000-0008-0000-0100-00002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3" name="Rectángulo 2602">
          <a:extLst>
            <a:ext uri="{FF2B5EF4-FFF2-40B4-BE49-F238E27FC236}">
              <a16:creationId xmlns:a16="http://schemas.microsoft.com/office/drawing/2014/main" xmlns="" id="{00000000-0008-0000-0100-00002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4" name="Rectángulo 2603">
          <a:extLst>
            <a:ext uri="{FF2B5EF4-FFF2-40B4-BE49-F238E27FC236}">
              <a16:creationId xmlns:a16="http://schemas.microsoft.com/office/drawing/2014/main" xmlns="" id="{00000000-0008-0000-0100-00002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5" name="Rectángulo 2604">
          <a:extLst>
            <a:ext uri="{FF2B5EF4-FFF2-40B4-BE49-F238E27FC236}">
              <a16:creationId xmlns:a16="http://schemas.microsoft.com/office/drawing/2014/main" xmlns="" id="{00000000-0008-0000-0100-00002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6" name="Rectángulo 2605">
          <a:extLst>
            <a:ext uri="{FF2B5EF4-FFF2-40B4-BE49-F238E27FC236}">
              <a16:creationId xmlns:a16="http://schemas.microsoft.com/office/drawing/2014/main" xmlns="" id="{00000000-0008-0000-0100-00002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7" name="Rectángulo 2606">
          <a:extLst>
            <a:ext uri="{FF2B5EF4-FFF2-40B4-BE49-F238E27FC236}">
              <a16:creationId xmlns:a16="http://schemas.microsoft.com/office/drawing/2014/main" xmlns="" id="{00000000-0008-0000-0100-00002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8" name="Rectángulo 2607">
          <a:extLst>
            <a:ext uri="{FF2B5EF4-FFF2-40B4-BE49-F238E27FC236}">
              <a16:creationId xmlns:a16="http://schemas.microsoft.com/office/drawing/2014/main" xmlns="" id="{00000000-0008-0000-0100-00003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09" name="Rectángulo 2608">
          <a:extLst>
            <a:ext uri="{FF2B5EF4-FFF2-40B4-BE49-F238E27FC236}">
              <a16:creationId xmlns:a16="http://schemas.microsoft.com/office/drawing/2014/main" xmlns="" id="{00000000-0008-0000-0100-00003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0" name="Rectángulo 2609">
          <a:extLst>
            <a:ext uri="{FF2B5EF4-FFF2-40B4-BE49-F238E27FC236}">
              <a16:creationId xmlns:a16="http://schemas.microsoft.com/office/drawing/2014/main" xmlns="" id="{00000000-0008-0000-0100-00003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1" name="Rectángulo 2610">
          <a:extLst>
            <a:ext uri="{FF2B5EF4-FFF2-40B4-BE49-F238E27FC236}">
              <a16:creationId xmlns:a16="http://schemas.microsoft.com/office/drawing/2014/main" xmlns="" id="{00000000-0008-0000-0100-00003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2" name="Rectángulo 2611">
          <a:extLst>
            <a:ext uri="{FF2B5EF4-FFF2-40B4-BE49-F238E27FC236}">
              <a16:creationId xmlns:a16="http://schemas.microsoft.com/office/drawing/2014/main" xmlns="" id="{00000000-0008-0000-0100-00003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3" name="Rectángulo 2612">
          <a:extLst>
            <a:ext uri="{FF2B5EF4-FFF2-40B4-BE49-F238E27FC236}">
              <a16:creationId xmlns:a16="http://schemas.microsoft.com/office/drawing/2014/main" xmlns="" id="{00000000-0008-0000-0100-00003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4" name="Rectángulo 2613">
          <a:extLst>
            <a:ext uri="{FF2B5EF4-FFF2-40B4-BE49-F238E27FC236}">
              <a16:creationId xmlns:a16="http://schemas.microsoft.com/office/drawing/2014/main" xmlns="" id="{00000000-0008-0000-0100-00003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5" name="Rectángulo 2614">
          <a:extLst>
            <a:ext uri="{FF2B5EF4-FFF2-40B4-BE49-F238E27FC236}">
              <a16:creationId xmlns:a16="http://schemas.microsoft.com/office/drawing/2014/main" xmlns="" id="{00000000-0008-0000-0100-00003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6" name="Rectángulo 2615">
          <a:extLst>
            <a:ext uri="{FF2B5EF4-FFF2-40B4-BE49-F238E27FC236}">
              <a16:creationId xmlns:a16="http://schemas.microsoft.com/office/drawing/2014/main" xmlns="" id="{00000000-0008-0000-0100-00003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7" name="Rectángulo 2616">
          <a:extLst>
            <a:ext uri="{FF2B5EF4-FFF2-40B4-BE49-F238E27FC236}">
              <a16:creationId xmlns:a16="http://schemas.microsoft.com/office/drawing/2014/main" xmlns="" id="{00000000-0008-0000-0100-00003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8" name="Rectángulo 2617">
          <a:extLst>
            <a:ext uri="{FF2B5EF4-FFF2-40B4-BE49-F238E27FC236}">
              <a16:creationId xmlns:a16="http://schemas.microsoft.com/office/drawing/2014/main" xmlns="" id="{00000000-0008-0000-0100-00003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19" name="Rectángulo 2618">
          <a:extLst>
            <a:ext uri="{FF2B5EF4-FFF2-40B4-BE49-F238E27FC236}">
              <a16:creationId xmlns:a16="http://schemas.microsoft.com/office/drawing/2014/main" xmlns="" id="{00000000-0008-0000-0100-00003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0" name="Rectángulo 2619">
          <a:extLst>
            <a:ext uri="{FF2B5EF4-FFF2-40B4-BE49-F238E27FC236}">
              <a16:creationId xmlns:a16="http://schemas.microsoft.com/office/drawing/2014/main" xmlns="" id="{00000000-0008-0000-0100-00003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1" name="Rectángulo 2620">
          <a:extLst>
            <a:ext uri="{FF2B5EF4-FFF2-40B4-BE49-F238E27FC236}">
              <a16:creationId xmlns:a16="http://schemas.microsoft.com/office/drawing/2014/main" xmlns="" id="{00000000-0008-0000-0100-00003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2" name="Rectángulo 2621">
          <a:extLst>
            <a:ext uri="{FF2B5EF4-FFF2-40B4-BE49-F238E27FC236}">
              <a16:creationId xmlns:a16="http://schemas.microsoft.com/office/drawing/2014/main" xmlns="" id="{00000000-0008-0000-0100-00003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3" name="Rectángulo 2622">
          <a:extLst>
            <a:ext uri="{FF2B5EF4-FFF2-40B4-BE49-F238E27FC236}">
              <a16:creationId xmlns:a16="http://schemas.microsoft.com/office/drawing/2014/main" xmlns="" id="{00000000-0008-0000-0100-00003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4" name="Rectángulo 2623">
          <a:extLst>
            <a:ext uri="{FF2B5EF4-FFF2-40B4-BE49-F238E27FC236}">
              <a16:creationId xmlns:a16="http://schemas.microsoft.com/office/drawing/2014/main" xmlns="" id="{00000000-0008-0000-0100-00004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5" name="Rectángulo 2624">
          <a:extLst>
            <a:ext uri="{FF2B5EF4-FFF2-40B4-BE49-F238E27FC236}">
              <a16:creationId xmlns:a16="http://schemas.microsoft.com/office/drawing/2014/main" xmlns="" id="{00000000-0008-0000-0100-00004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6" name="Rectángulo 2625">
          <a:extLst>
            <a:ext uri="{FF2B5EF4-FFF2-40B4-BE49-F238E27FC236}">
              <a16:creationId xmlns:a16="http://schemas.microsoft.com/office/drawing/2014/main" xmlns="" id="{00000000-0008-0000-0100-00004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7" name="Rectángulo 2626">
          <a:extLst>
            <a:ext uri="{FF2B5EF4-FFF2-40B4-BE49-F238E27FC236}">
              <a16:creationId xmlns:a16="http://schemas.microsoft.com/office/drawing/2014/main" xmlns="" id="{00000000-0008-0000-0100-00004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8" name="Rectángulo 2627">
          <a:extLst>
            <a:ext uri="{FF2B5EF4-FFF2-40B4-BE49-F238E27FC236}">
              <a16:creationId xmlns:a16="http://schemas.microsoft.com/office/drawing/2014/main" xmlns="" id="{00000000-0008-0000-0100-00004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29" name="Rectángulo 2628">
          <a:extLst>
            <a:ext uri="{FF2B5EF4-FFF2-40B4-BE49-F238E27FC236}">
              <a16:creationId xmlns:a16="http://schemas.microsoft.com/office/drawing/2014/main" xmlns="" id="{00000000-0008-0000-0100-00004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0" name="Rectángulo 2629">
          <a:extLst>
            <a:ext uri="{FF2B5EF4-FFF2-40B4-BE49-F238E27FC236}">
              <a16:creationId xmlns:a16="http://schemas.microsoft.com/office/drawing/2014/main" xmlns="" id="{00000000-0008-0000-0100-00004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1" name="Rectángulo 2630">
          <a:extLst>
            <a:ext uri="{FF2B5EF4-FFF2-40B4-BE49-F238E27FC236}">
              <a16:creationId xmlns:a16="http://schemas.microsoft.com/office/drawing/2014/main" xmlns="" id="{00000000-0008-0000-0100-00004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2" name="Rectángulo 2631">
          <a:extLst>
            <a:ext uri="{FF2B5EF4-FFF2-40B4-BE49-F238E27FC236}">
              <a16:creationId xmlns:a16="http://schemas.microsoft.com/office/drawing/2014/main" xmlns="" id="{00000000-0008-0000-0100-00004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3" name="Rectángulo 2632">
          <a:extLst>
            <a:ext uri="{FF2B5EF4-FFF2-40B4-BE49-F238E27FC236}">
              <a16:creationId xmlns:a16="http://schemas.microsoft.com/office/drawing/2014/main" xmlns="" id="{00000000-0008-0000-0100-00004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4" name="Rectángulo 2633">
          <a:extLst>
            <a:ext uri="{FF2B5EF4-FFF2-40B4-BE49-F238E27FC236}">
              <a16:creationId xmlns:a16="http://schemas.microsoft.com/office/drawing/2014/main" xmlns="" id="{00000000-0008-0000-0100-00004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5" name="Rectángulo 2634">
          <a:extLst>
            <a:ext uri="{FF2B5EF4-FFF2-40B4-BE49-F238E27FC236}">
              <a16:creationId xmlns:a16="http://schemas.microsoft.com/office/drawing/2014/main" xmlns="" id="{00000000-0008-0000-0100-00004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6" name="Rectángulo 2635">
          <a:extLst>
            <a:ext uri="{FF2B5EF4-FFF2-40B4-BE49-F238E27FC236}">
              <a16:creationId xmlns:a16="http://schemas.microsoft.com/office/drawing/2014/main" xmlns="" id="{00000000-0008-0000-0100-00004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7" name="Rectángulo 2636">
          <a:extLst>
            <a:ext uri="{FF2B5EF4-FFF2-40B4-BE49-F238E27FC236}">
              <a16:creationId xmlns:a16="http://schemas.microsoft.com/office/drawing/2014/main" xmlns="" id="{00000000-0008-0000-0100-00004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8" name="Rectángulo 2637">
          <a:extLst>
            <a:ext uri="{FF2B5EF4-FFF2-40B4-BE49-F238E27FC236}">
              <a16:creationId xmlns:a16="http://schemas.microsoft.com/office/drawing/2014/main" xmlns="" id="{00000000-0008-0000-0100-00004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39" name="Rectángulo 2638">
          <a:extLst>
            <a:ext uri="{FF2B5EF4-FFF2-40B4-BE49-F238E27FC236}">
              <a16:creationId xmlns:a16="http://schemas.microsoft.com/office/drawing/2014/main" xmlns="" id="{00000000-0008-0000-0100-00004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0" name="Rectángulo 2639">
          <a:extLst>
            <a:ext uri="{FF2B5EF4-FFF2-40B4-BE49-F238E27FC236}">
              <a16:creationId xmlns:a16="http://schemas.microsoft.com/office/drawing/2014/main" xmlns="" id="{00000000-0008-0000-0100-00005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1" name="Rectángulo 2640">
          <a:extLst>
            <a:ext uri="{FF2B5EF4-FFF2-40B4-BE49-F238E27FC236}">
              <a16:creationId xmlns:a16="http://schemas.microsoft.com/office/drawing/2014/main" xmlns="" id="{00000000-0008-0000-0100-00005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2" name="Rectángulo 2641">
          <a:extLst>
            <a:ext uri="{FF2B5EF4-FFF2-40B4-BE49-F238E27FC236}">
              <a16:creationId xmlns:a16="http://schemas.microsoft.com/office/drawing/2014/main" xmlns="" id="{00000000-0008-0000-0100-00005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3" name="Rectángulo 2642">
          <a:extLst>
            <a:ext uri="{FF2B5EF4-FFF2-40B4-BE49-F238E27FC236}">
              <a16:creationId xmlns:a16="http://schemas.microsoft.com/office/drawing/2014/main" xmlns="" id="{00000000-0008-0000-0100-00005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4" name="Rectángulo 2643">
          <a:extLst>
            <a:ext uri="{FF2B5EF4-FFF2-40B4-BE49-F238E27FC236}">
              <a16:creationId xmlns:a16="http://schemas.microsoft.com/office/drawing/2014/main" xmlns="" id="{00000000-0008-0000-0100-00005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5" name="Rectángulo 2644">
          <a:extLst>
            <a:ext uri="{FF2B5EF4-FFF2-40B4-BE49-F238E27FC236}">
              <a16:creationId xmlns:a16="http://schemas.microsoft.com/office/drawing/2014/main" xmlns="" id="{00000000-0008-0000-0100-00005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6" name="Rectángulo 2645">
          <a:extLst>
            <a:ext uri="{FF2B5EF4-FFF2-40B4-BE49-F238E27FC236}">
              <a16:creationId xmlns:a16="http://schemas.microsoft.com/office/drawing/2014/main" xmlns="" id="{00000000-0008-0000-0100-00005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7" name="Rectángulo 2646">
          <a:extLst>
            <a:ext uri="{FF2B5EF4-FFF2-40B4-BE49-F238E27FC236}">
              <a16:creationId xmlns:a16="http://schemas.microsoft.com/office/drawing/2014/main" xmlns="" id="{00000000-0008-0000-0100-00005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8" name="Rectángulo 2647">
          <a:extLst>
            <a:ext uri="{FF2B5EF4-FFF2-40B4-BE49-F238E27FC236}">
              <a16:creationId xmlns:a16="http://schemas.microsoft.com/office/drawing/2014/main" xmlns="" id="{00000000-0008-0000-0100-00005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49" name="Rectángulo 2648">
          <a:extLst>
            <a:ext uri="{FF2B5EF4-FFF2-40B4-BE49-F238E27FC236}">
              <a16:creationId xmlns:a16="http://schemas.microsoft.com/office/drawing/2014/main" xmlns="" id="{00000000-0008-0000-0100-00005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0" name="Rectángulo 2649">
          <a:extLst>
            <a:ext uri="{FF2B5EF4-FFF2-40B4-BE49-F238E27FC236}">
              <a16:creationId xmlns:a16="http://schemas.microsoft.com/office/drawing/2014/main" xmlns="" id="{00000000-0008-0000-0100-00005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1" name="Rectángulo 2650">
          <a:extLst>
            <a:ext uri="{FF2B5EF4-FFF2-40B4-BE49-F238E27FC236}">
              <a16:creationId xmlns:a16="http://schemas.microsoft.com/office/drawing/2014/main" xmlns="" id="{00000000-0008-0000-0100-00005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2" name="Rectángulo 2651">
          <a:extLst>
            <a:ext uri="{FF2B5EF4-FFF2-40B4-BE49-F238E27FC236}">
              <a16:creationId xmlns:a16="http://schemas.microsoft.com/office/drawing/2014/main" xmlns="" id="{00000000-0008-0000-0100-00005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3" name="Rectángulo 2652">
          <a:extLst>
            <a:ext uri="{FF2B5EF4-FFF2-40B4-BE49-F238E27FC236}">
              <a16:creationId xmlns:a16="http://schemas.microsoft.com/office/drawing/2014/main" xmlns="" id="{00000000-0008-0000-0100-00005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4" name="Rectángulo 2653">
          <a:extLst>
            <a:ext uri="{FF2B5EF4-FFF2-40B4-BE49-F238E27FC236}">
              <a16:creationId xmlns:a16="http://schemas.microsoft.com/office/drawing/2014/main" xmlns="" id="{00000000-0008-0000-0100-00005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5" name="Rectángulo 2654">
          <a:extLst>
            <a:ext uri="{FF2B5EF4-FFF2-40B4-BE49-F238E27FC236}">
              <a16:creationId xmlns:a16="http://schemas.microsoft.com/office/drawing/2014/main" xmlns="" id="{00000000-0008-0000-0100-00005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6" name="Rectángulo 2655">
          <a:extLst>
            <a:ext uri="{FF2B5EF4-FFF2-40B4-BE49-F238E27FC236}">
              <a16:creationId xmlns:a16="http://schemas.microsoft.com/office/drawing/2014/main" xmlns="" id="{00000000-0008-0000-0100-00006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7" name="Rectángulo 2656">
          <a:extLst>
            <a:ext uri="{FF2B5EF4-FFF2-40B4-BE49-F238E27FC236}">
              <a16:creationId xmlns:a16="http://schemas.microsoft.com/office/drawing/2014/main" xmlns="" id="{00000000-0008-0000-0100-00006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8" name="Rectángulo 2657">
          <a:extLst>
            <a:ext uri="{FF2B5EF4-FFF2-40B4-BE49-F238E27FC236}">
              <a16:creationId xmlns:a16="http://schemas.microsoft.com/office/drawing/2014/main" xmlns="" id="{00000000-0008-0000-0100-00006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59" name="Rectángulo 2658">
          <a:extLst>
            <a:ext uri="{FF2B5EF4-FFF2-40B4-BE49-F238E27FC236}">
              <a16:creationId xmlns:a16="http://schemas.microsoft.com/office/drawing/2014/main" xmlns="" id="{00000000-0008-0000-0100-00006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0" name="Rectángulo 2659">
          <a:extLst>
            <a:ext uri="{FF2B5EF4-FFF2-40B4-BE49-F238E27FC236}">
              <a16:creationId xmlns:a16="http://schemas.microsoft.com/office/drawing/2014/main" xmlns="" id="{00000000-0008-0000-0100-00006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1" name="Rectángulo 2660">
          <a:extLst>
            <a:ext uri="{FF2B5EF4-FFF2-40B4-BE49-F238E27FC236}">
              <a16:creationId xmlns:a16="http://schemas.microsoft.com/office/drawing/2014/main" xmlns="" id="{00000000-0008-0000-0100-00006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2" name="Rectángulo 2661">
          <a:extLst>
            <a:ext uri="{FF2B5EF4-FFF2-40B4-BE49-F238E27FC236}">
              <a16:creationId xmlns:a16="http://schemas.microsoft.com/office/drawing/2014/main" xmlns="" id="{00000000-0008-0000-0100-00006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3" name="Rectángulo 2662">
          <a:extLst>
            <a:ext uri="{FF2B5EF4-FFF2-40B4-BE49-F238E27FC236}">
              <a16:creationId xmlns:a16="http://schemas.microsoft.com/office/drawing/2014/main" xmlns="" id="{00000000-0008-0000-0100-00006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4" name="Rectángulo 2663">
          <a:extLst>
            <a:ext uri="{FF2B5EF4-FFF2-40B4-BE49-F238E27FC236}">
              <a16:creationId xmlns:a16="http://schemas.microsoft.com/office/drawing/2014/main" xmlns="" id="{00000000-0008-0000-0100-00006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5" name="Rectángulo 2664">
          <a:extLst>
            <a:ext uri="{FF2B5EF4-FFF2-40B4-BE49-F238E27FC236}">
              <a16:creationId xmlns:a16="http://schemas.microsoft.com/office/drawing/2014/main" xmlns="" id="{00000000-0008-0000-0100-00006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6" name="Rectángulo 2665">
          <a:extLst>
            <a:ext uri="{FF2B5EF4-FFF2-40B4-BE49-F238E27FC236}">
              <a16:creationId xmlns:a16="http://schemas.microsoft.com/office/drawing/2014/main" xmlns="" id="{00000000-0008-0000-0100-00006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7" name="Rectángulo 2666">
          <a:extLst>
            <a:ext uri="{FF2B5EF4-FFF2-40B4-BE49-F238E27FC236}">
              <a16:creationId xmlns:a16="http://schemas.microsoft.com/office/drawing/2014/main" xmlns="" id="{00000000-0008-0000-0100-00006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8" name="Rectángulo 2667">
          <a:extLst>
            <a:ext uri="{FF2B5EF4-FFF2-40B4-BE49-F238E27FC236}">
              <a16:creationId xmlns:a16="http://schemas.microsoft.com/office/drawing/2014/main" xmlns="" id="{00000000-0008-0000-0100-00006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69" name="Rectángulo 2668">
          <a:extLst>
            <a:ext uri="{FF2B5EF4-FFF2-40B4-BE49-F238E27FC236}">
              <a16:creationId xmlns:a16="http://schemas.microsoft.com/office/drawing/2014/main" xmlns="" id="{00000000-0008-0000-0100-00006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0" name="Rectángulo 2669">
          <a:extLst>
            <a:ext uri="{FF2B5EF4-FFF2-40B4-BE49-F238E27FC236}">
              <a16:creationId xmlns:a16="http://schemas.microsoft.com/office/drawing/2014/main" xmlns="" id="{00000000-0008-0000-0100-00006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1" name="Rectángulo 2670">
          <a:extLst>
            <a:ext uri="{FF2B5EF4-FFF2-40B4-BE49-F238E27FC236}">
              <a16:creationId xmlns:a16="http://schemas.microsoft.com/office/drawing/2014/main" xmlns="" id="{00000000-0008-0000-0100-00006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2" name="Rectángulo 2671">
          <a:extLst>
            <a:ext uri="{FF2B5EF4-FFF2-40B4-BE49-F238E27FC236}">
              <a16:creationId xmlns:a16="http://schemas.microsoft.com/office/drawing/2014/main" xmlns="" id="{00000000-0008-0000-0100-00007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673" name="Rectángulo 2672">
          <a:extLst>
            <a:ext uri="{FF2B5EF4-FFF2-40B4-BE49-F238E27FC236}">
              <a16:creationId xmlns:a16="http://schemas.microsoft.com/office/drawing/2014/main" xmlns="" id="{00000000-0008-0000-0100-000071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4" name="Rectángulo 2673">
          <a:extLst>
            <a:ext uri="{FF2B5EF4-FFF2-40B4-BE49-F238E27FC236}">
              <a16:creationId xmlns:a16="http://schemas.microsoft.com/office/drawing/2014/main" xmlns="" id="{00000000-0008-0000-0100-00007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5" name="Rectángulo 2674">
          <a:extLst>
            <a:ext uri="{FF2B5EF4-FFF2-40B4-BE49-F238E27FC236}">
              <a16:creationId xmlns:a16="http://schemas.microsoft.com/office/drawing/2014/main" xmlns="" id="{00000000-0008-0000-0100-00007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6" name="Rectángulo 2675">
          <a:extLst>
            <a:ext uri="{FF2B5EF4-FFF2-40B4-BE49-F238E27FC236}">
              <a16:creationId xmlns:a16="http://schemas.microsoft.com/office/drawing/2014/main" xmlns="" id="{00000000-0008-0000-0100-00007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7" name="Rectángulo 2676">
          <a:extLst>
            <a:ext uri="{FF2B5EF4-FFF2-40B4-BE49-F238E27FC236}">
              <a16:creationId xmlns:a16="http://schemas.microsoft.com/office/drawing/2014/main" xmlns="" id="{00000000-0008-0000-0100-00007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8" name="Rectángulo 2677">
          <a:extLst>
            <a:ext uri="{FF2B5EF4-FFF2-40B4-BE49-F238E27FC236}">
              <a16:creationId xmlns:a16="http://schemas.microsoft.com/office/drawing/2014/main" xmlns="" id="{00000000-0008-0000-0100-00007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79" name="Rectángulo 2678">
          <a:extLst>
            <a:ext uri="{FF2B5EF4-FFF2-40B4-BE49-F238E27FC236}">
              <a16:creationId xmlns:a16="http://schemas.microsoft.com/office/drawing/2014/main" xmlns="" id="{00000000-0008-0000-0100-00007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0" name="Rectángulo 2679">
          <a:extLst>
            <a:ext uri="{FF2B5EF4-FFF2-40B4-BE49-F238E27FC236}">
              <a16:creationId xmlns:a16="http://schemas.microsoft.com/office/drawing/2014/main" xmlns="" id="{00000000-0008-0000-0100-00007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1" name="Rectángulo 2680">
          <a:extLst>
            <a:ext uri="{FF2B5EF4-FFF2-40B4-BE49-F238E27FC236}">
              <a16:creationId xmlns:a16="http://schemas.microsoft.com/office/drawing/2014/main" xmlns="" id="{00000000-0008-0000-0100-00007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2" name="Rectángulo 2681">
          <a:extLst>
            <a:ext uri="{FF2B5EF4-FFF2-40B4-BE49-F238E27FC236}">
              <a16:creationId xmlns:a16="http://schemas.microsoft.com/office/drawing/2014/main" xmlns="" id="{00000000-0008-0000-0100-00007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3" name="Rectángulo 2682">
          <a:extLst>
            <a:ext uri="{FF2B5EF4-FFF2-40B4-BE49-F238E27FC236}">
              <a16:creationId xmlns:a16="http://schemas.microsoft.com/office/drawing/2014/main" xmlns="" id="{00000000-0008-0000-0100-00007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4" name="Rectángulo 2683">
          <a:extLst>
            <a:ext uri="{FF2B5EF4-FFF2-40B4-BE49-F238E27FC236}">
              <a16:creationId xmlns:a16="http://schemas.microsoft.com/office/drawing/2014/main" xmlns="" id="{00000000-0008-0000-0100-00007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5" name="Rectángulo 2684">
          <a:extLst>
            <a:ext uri="{FF2B5EF4-FFF2-40B4-BE49-F238E27FC236}">
              <a16:creationId xmlns:a16="http://schemas.microsoft.com/office/drawing/2014/main" xmlns="" id="{00000000-0008-0000-0100-00007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6" name="Rectángulo 2685">
          <a:extLst>
            <a:ext uri="{FF2B5EF4-FFF2-40B4-BE49-F238E27FC236}">
              <a16:creationId xmlns:a16="http://schemas.microsoft.com/office/drawing/2014/main" xmlns="" id="{00000000-0008-0000-0100-00007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7" name="Rectángulo 2686">
          <a:extLst>
            <a:ext uri="{FF2B5EF4-FFF2-40B4-BE49-F238E27FC236}">
              <a16:creationId xmlns:a16="http://schemas.microsoft.com/office/drawing/2014/main" xmlns="" id="{00000000-0008-0000-0100-00007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8" name="Rectángulo 2687">
          <a:extLst>
            <a:ext uri="{FF2B5EF4-FFF2-40B4-BE49-F238E27FC236}">
              <a16:creationId xmlns:a16="http://schemas.microsoft.com/office/drawing/2014/main" xmlns="" id="{00000000-0008-0000-0100-00008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89" name="Rectángulo 2688">
          <a:extLst>
            <a:ext uri="{FF2B5EF4-FFF2-40B4-BE49-F238E27FC236}">
              <a16:creationId xmlns:a16="http://schemas.microsoft.com/office/drawing/2014/main" xmlns="" id="{00000000-0008-0000-0100-00008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0" name="Rectángulo 2689">
          <a:extLst>
            <a:ext uri="{FF2B5EF4-FFF2-40B4-BE49-F238E27FC236}">
              <a16:creationId xmlns:a16="http://schemas.microsoft.com/office/drawing/2014/main" xmlns="" id="{00000000-0008-0000-0100-00008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1" name="Rectángulo 2690">
          <a:extLst>
            <a:ext uri="{FF2B5EF4-FFF2-40B4-BE49-F238E27FC236}">
              <a16:creationId xmlns:a16="http://schemas.microsoft.com/office/drawing/2014/main" xmlns="" id="{00000000-0008-0000-0100-00008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2" name="Rectángulo 2691">
          <a:extLst>
            <a:ext uri="{FF2B5EF4-FFF2-40B4-BE49-F238E27FC236}">
              <a16:creationId xmlns:a16="http://schemas.microsoft.com/office/drawing/2014/main" xmlns="" id="{00000000-0008-0000-0100-00008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3" name="Rectángulo 2692">
          <a:extLst>
            <a:ext uri="{FF2B5EF4-FFF2-40B4-BE49-F238E27FC236}">
              <a16:creationId xmlns:a16="http://schemas.microsoft.com/office/drawing/2014/main" xmlns="" id="{00000000-0008-0000-0100-00008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4" name="Rectángulo 2693">
          <a:extLst>
            <a:ext uri="{FF2B5EF4-FFF2-40B4-BE49-F238E27FC236}">
              <a16:creationId xmlns:a16="http://schemas.microsoft.com/office/drawing/2014/main" xmlns="" id="{00000000-0008-0000-0100-00008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5" name="Rectángulo 2694">
          <a:extLst>
            <a:ext uri="{FF2B5EF4-FFF2-40B4-BE49-F238E27FC236}">
              <a16:creationId xmlns:a16="http://schemas.microsoft.com/office/drawing/2014/main" xmlns="" id="{00000000-0008-0000-0100-00008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6" name="Rectángulo 2695">
          <a:extLst>
            <a:ext uri="{FF2B5EF4-FFF2-40B4-BE49-F238E27FC236}">
              <a16:creationId xmlns:a16="http://schemas.microsoft.com/office/drawing/2014/main" xmlns="" id="{00000000-0008-0000-0100-00008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7" name="Rectángulo 2696">
          <a:extLst>
            <a:ext uri="{FF2B5EF4-FFF2-40B4-BE49-F238E27FC236}">
              <a16:creationId xmlns:a16="http://schemas.microsoft.com/office/drawing/2014/main" xmlns="" id="{00000000-0008-0000-0100-00008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8" name="Rectángulo 2697">
          <a:extLst>
            <a:ext uri="{FF2B5EF4-FFF2-40B4-BE49-F238E27FC236}">
              <a16:creationId xmlns:a16="http://schemas.microsoft.com/office/drawing/2014/main" xmlns="" id="{00000000-0008-0000-0100-00008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699" name="Rectángulo 2698">
          <a:extLst>
            <a:ext uri="{FF2B5EF4-FFF2-40B4-BE49-F238E27FC236}">
              <a16:creationId xmlns:a16="http://schemas.microsoft.com/office/drawing/2014/main" xmlns="" id="{00000000-0008-0000-0100-00008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0" name="Rectángulo 2699">
          <a:extLst>
            <a:ext uri="{FF2B5EF4-FFF2-40B4-BE49-F238E27FC236}">
              <a16:creationId xmlns:a16="http://schemas.microsoft.com/office/drawing/2014/main" xmlns="" id="{00000000-0008-0000-0100-00008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1" name="Rectángulo 2700">
          <a:extLst>
            <a:ext uri="{FF2B5EF4-FFF2-40B4-BE49-F238E27FC236}">
              <a16:creationId xmlns:a16="http://schemas.microsoft.com/office/drawing/2014/main" xmlns="" id="{00000000-0008-0000-0100-00008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2" name="Rectángulo 2701">
          <a:extLst>
            <a:ext uri="{FF2B5EF4-FFF2-40B4-BE49-F238E27FC236}">
              <a16:creationId xmlns:a16="http://schemas.microsoft.com/office/drawing/2014/main" xmlns="" id="{00000000-0008-0000-0100-00008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3" name="Rectángulo 2702">
          <a:extLst>
            <a:ext uri="{FF2B5EF4-FFF2-40B4-BE49-F238E27FC236}">
              <a16:creationId xmlns:a16="http://schemas.microsoft.com/office/drawing/2014/main" xmlns="" id="{00000000-0008-0000-0100-00008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4" name="Rectángulo 2703">
          <a:extLst>
            <a:ext uri="{FF2B5EF4-FFF2-40B4-BE49-F238E27FC236}">
              <a16:creationId xmlns:a16="http://schemas.microsoft.com/office/drawing/2014/main" xmlns="" id="{00000000-0008-0000-0100-00009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5" name="Rectángulo 2704">
          <a:extLst>
            <a:ext uri="{FF2B5EF4-FFF2-40B4-BE49-F238E27FC236}">
              <a16:creationId xmlns:a16="http://schemas.microsoft.com/office/drawing/2014/main" xmlns="" id="{00000000-0008-0000-0100-00009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6" name="Rectángulo 2705">
          <a:extLst>
            <a:ext uri="{FF2B5EF4-FFF2-40B4-BE49-F238E27FC236}">
              <a16:creationId xmlns:a16="http://schemas.microsoft.com/office/drawing/2014/main" xmlns="" id="{00000000-0008-0000-0100-00009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7" name="Rectángulo 2706">
          <a:extLst>
            <a:ext uri="{FF2B5EF4-FFF2-40B4-BE49-F238E27FC236}">
              <a16:creationId xmlns:a16="http://schemas.microsoft.com/office/drawing/2014/main" xmlns="" id="{00000000-0008-0000-0100-00009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8" name="Rectángulo 2707">
          <a:extLst>
            <a:ext uri="{FF2B5EF4-FFF2-40B4-BE49-F238E27FC236}">
              <a16:creationId xmlns:a16="http://schemas.microsoft.com/office/drawing/2014/main" xmlns="" id="{00000000-0008-0000-0100-00009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09" name="Rectángulo 2708">
          <a:extLst>
            <a:ext uri="{FF2B5EF4-FFF2-40B4-BE49-F238E27FC236}">
              <a16:creationId xmlns:a16="http://schemas.microsoft.com/office/drawing/2014/main" xmlns="" id="{00000000-0008-0000-0100-00009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0" name="Rectángulo 2709">
          <a:extLst>
            <a:ext uri="{FF2B5EF4-FFF2-40B4-BE49-F238E27FC236}">
              <a16:creationId xmlns:a16="http://schemas.microsoft.com/office/drawing/2014/main" xmlns="" id="{00000000-0008-0000-0100-00009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1" name="Rectángulo 2710">
          <a:extLst>
            <a:ext uri="{FF2B5EF4-FFF2-40B4-BE49-F238E27FC236}">
              <a16:creationId xmlns:a16="http://schemas.microsoft.com/office/drawing/2014/main" xmlns="" id="{00000000-0008-0000-0100-00009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2" name="Rectángulo 2711">
          <a:extLst>
            <a:ext uri="{FF2B5EF4-FFF2-40B4-BE49-F238E27FC236}">
              <a16:creationId xmlns:a16="http://schemas.microsoft.com/office/drawing/2014/main" xmlns="" id="{00000000-0008-0000-0100-00009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3" name="Rectángulo 2712">
          <a:extLst>
            <a:ext uri="{FF2B5EF4-FFF2-40B4-BE49-F238E27FC236}">
              <a16:creationId xmlns:a16="http://schemas.microsoft.com/office/drawing/2014/main" xmlns="" id="{00000000-0008-0000-0100-00009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4" name="Rectángulo 2713">
          <a:extLst>
            <a:ext uri="{FF2B5EF4-FFF2-40B4-BE49-F238E27FC236}">
              <a16:creationId xmlns:a16="http://schemas.microsoft.com/office/drawing/2014/main" xmlns="" id="{00000000-0008-0000-0100-00009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5" name="Rectángulo 2714">
          <a:extLst>
            <a:ext uri="{FF2B5EF4-FFF2-40B4-BE49-F238E27FC236}">
              <a16:creationId xmlns:a16="http://schemas.microsoft.com/office/drawing/2014/main" xmlns="" id="{00000000-0008-0000-0100-00009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6" name="Rectángulo 2715">
          <a:extLst>
            <a:ext uri="{FF2B5EF4-FFF2-40B4-BE49-F238E27FC236}">
              <a16:creationId xmlns:a16="http://schemas.microsoft.com/office/drawing/2014/main" xmlns="" id="{00000000-0008-0000-0100-00009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7" name="Rectángulo 2716">
          <a:extLst>
            <a:ext uri="{FF2B5EF4-FFF2-40B4-BE49-F238E27FC236}">
              <a16:creationId xmlns:a16="http://schemas.microsoft.com/office/drawing/2014/main" xmlns="" id="{00000000-0008-0000-0100-00009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8" name="Rectángulo 2717">
          <a:extLst>
            <a:ext uri="{FF2B5EF4-FFF2-40B4-BE49-F238E27FC236}">
              <a16:creationId xmlns:a16="http://schemas.microsoft.com/office/drawing/2014/main" xmlns="" id="{00000000-0008-0000-0100-00009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19" name="Rectángulo 2718">
          <a:extLst>
            <a:ext uri="{FF2B5EF4-FFF2-40B4-BE49-F238E27FC236}">
              <a16:creationId xmlns:a16="http://schemas.microsoft.com/office/drawing/2014/main" xmlns="" id="{00000000-0008-0000-0100-00009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0" name="Rectángulo 2719">
          <a:extLst>
            <a:ext uri="{FF2B5EF4-FFF2-40B4-BE49-F238E27FC236}">
              <a16:creationId xmlns:a16="http://schemas.microsoft.com/office/drawing/2014/main" xmlns="" id="{00000000-0008-0000-0100-0000A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1" name="Rectángulo 2720">
          <a:extLst>
            <a:ext uri="{FF2B5EF4-FFF2-40B4-BE49-F238E27FC236}">
              <a16:creationId xmlns:a16="http://schemas.microsoft.com/office/drawing/2014/main" xmlns="" id="{00000000-0008-0000-0100-0000A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2" name="Rectángulo 2721">
          <a:extLst>
            <a:ext uri="{FF2B5EF4-FFF2-40B4-BE49-F238E27FC236}">
              <a16:creationId xmlns:a16="http://schemas.microsoft.com/office/drawing/2014/main" xmlns="" id="{00000000-0008-0000-0100-0000A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3" name="Rectángulo 2722">
          <a:extLst>
            <a:ext uri="{FF2B5EF4-FFF2-40B4-BE49-F238E27FC236}">
              <a16:creationId xmlns:a16="http://schemas.microsoft.com/office/drawing/2014/main" xmlns="" id="{00000000-0008-0000-0100-0000A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4" name="Rectángulo 2723">
          <a:extLst>
            <a:ext uri="{FF2B5EF4-FFF2-40B4-BE49-F238E27FC236}">
              <a16:creationId xmlns:a16="http://schemas.microsoft.com/office/drawing/2014/main" xmlns="" id="{00000000-0008-0000-0100-0000A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5" name="Rectángulo 2724">
          <a:extLst>
            <a:ext uri="{FF2B5EF4-FFF2-40B4-BE49-F238E27FC236}">
              <a16:creationId xmlns:a16="http://schemas.microsoft.com/office/drawing/2014/main" xmlns="" id="{00000000-0008-0000-0100-0000A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6" name="Rectángulo 2725">
          <a:extLst>
            <a:ext uri="{FF2B5EF4-FFF2-40B4-BE49-F238E27FC236}">
              <a16:creationId xmlns:a16="http://schemas.microsoft.com/office/drawing/2014/main" xmlns="" id="{00000000-0008-0000-0100-0000A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7" name="Rectángulo 2726">
          <a:extLst>
            <a:ext uri="{FF2B5EF4-FFF2-40B4-BE49-F238E27FC236}">
              <a16:creationId xmlns:a16="http://schemas.microsoft.com/office/drawing/2014/main" xmlns="" id="{00000000-0008-0000-0100-0000A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8" name="Rectángulo 2727">
          <a:extLst>
            <a:ext uri="{FF2B5EF4-FFF2-40B4-BE49-F238E27FC236}">
              <a16:creationId xmlns:a16="http://schemas.microsoft.com/office/drawing/2014/main" xmlns="" id="{00000000-0008-0000-0100-0000A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29" name="Rectángulo 2728">
          <a:extLst>
            <a:ext uri="{FF2B5EF4-FFF2-40B4-BE49-F238E27FC236}">
              <a16:creationId xmlns:a16="http://schemas.microsoft.com/office/drawing/2014/main" xmlns="" id="{00000000-0008-0000-0100-0000A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0" name="Rectángulo 2729">
          <a:extLst>
            <a:ext uri="{FF2B5EF4-FFF2-40B4-BE49-F238E27FC236}">
              <a16:creationId xmlns:a16="http://schemas.microsoft.com/office/drawing/2014/main" xmlns="" id="{00000000-0008-0000-0100-0000A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1" name="Rectángulo 2730">
          <a:extLst>
            <a:ext uri="{FF2B5EF4-FFF2-40B4-BE49-F238E27FC236}">
              <a16:creationId xmlns:a16="http://schemas.microsoft.com/office/drawing/2014/main" xmlns="" id="{00000000-0008-0000-0100-0000A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2" name="Rectángulo 2731">
          <a:extLst>
            <a:ext uri="{FF2B5EF4-FFF2-40B4-BE49-F238E27FC236}">
              <a16:creationId xmlns:a16="http://schemas.microsoft.com/office/drawing/2014/main" xmlns="" id="{00000000-0008-0000-0100-0000A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3" name="Rectángulo 2732">
          <a:extLst>
            <a:ext uri="{FF2B5EF4-FFF2-40B4-BE49-F238E27FC236}">
              <a16:creationId xmlns:a16="http://schemas.microsoft.com/office/drawing/2014/main" xmlns="" id="{00000000-0008-0000-0100-0000A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4" name="Rectángulo 2733">
          <a:extLst>
            <a:ext uri="{FF2B5EF4-FFF2-40B4-BE49-F238E27FC236}">
              <a16:creationId xmlns:a16="http://schemas.microsoft.com/office/drawing/2014/main" xmlns="" id="{00000000-0008-0000-0100-0000A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5" name="Rectángulo 2734">
          <a:extLst>
            <a:ext uri="{FF2B5EF4-FFF2-40B4-BE49-F238E27FC236}">
              <a16:creationId xmlns:a16="http://schemas.microsoft.com/office/drawing/2014/main" xmlns="" id="{00000000-0008-0000-0100-0000A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6" name="Rectángulo 2735">
          <a:extLst>
            <a:ext uri="{FF2B5EF4-FFF2-40B4-BE49-F238E27FC236}">
              <a16:creationId xmlns:a16="http://schemas.microsoft.com/office/drawing/2014/main" xmlns="" id="{00000000-0008-0000-0100-0000B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7" name="Rectángulo 2736">
          <a:extLst>
            <a:ext uri="{FF2B5EF4-FFF2-40B4-BE49-F238E27FC236}">
              <a16:creationId xmlns:a16="http://schemas.microsoft.com/office/drawing/2014/main" xmlns="" id="{00000000-0008-0000-0100-0000B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8" name="Rectángulo 2737">
          <a:extLst>
            <a:ext uri="{FF2B5EF4-FFF2-40B4-BE49-F238E27FC236}">
              <a16:creationId xmlns:a16="http://schemas.microsoft.com/office/drawing/2014/main" xmlns="" id="{00000000-0008-0000-0100-0000B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39" name="Rectángulo 2738">
          <a:extLst>
            <a:ext uri="{FF2B5EF4-FFF2-40B4-BE49-F238E27FC236}">
              <a16:creationId xmlns:a16="http://schemas.microsoft.com/office/drawing/2014/main" xmlns="" id="{00000000-0008-0000-0100-0000B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0" name="Rectángulo 2739">
          <a:extLst>
            <a:ext uri="{FF2B5EF4-FFF2-40B4-BE49-F238E27FC236}">
              <a16:creationId xmlns:a16="http://schemas.microsoft.com/office/drawing/2014/main" xmlns="" id="{00000000-0008-0000-0100-0000B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1" name="Rectángulo 2740">
          <a:extLst>
            <a:ext uri="{FF2B5EF4-FFF2-40B4-BE49-F238E27FC236}">
              <a16:creationId xmlns:a16="http://schemas.microsoft.com/office/drawing/2014/main" xmlns="" id="{00000000-0008-0000-0100-0000B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2" name="Rectángulo 2741">
          <a:extLst>
            <a:ext uri="{FF2B5EF4-FFF2-40B4-BE49-F238E27FC236}">
              <a16:creationId xmlns:a16="http://schemas.microsoft.com/office/drawing/2014/main" xmlns="" id="{00000000-0008-0000-0100-0000B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3" name="Rectángulo 2742">
          <a:extLst>
            <a:ext uri="{FF2B5EF4-FFF2-40B4-BE49-F238E27FC236}">
              <a16:creationId xmlns:a16="http://schemas.microsoft.com/office/drawing/2014/main" xmlns="" id="{00000000-0008-0000-0100-0000B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4" name="Rectángulo 2743">
          <a:extLst>
            <a:ext uri="{FF2B5EF4-FFF2-40B4-BE49-F238E27FC236}">
              <a16:creationId xmlns:a16="http://schemas.microsoft.com/office/drawing/2014/main" xmlns="" id="{00000000-0008-0000-0100-0000B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5" name="Rectángulo 2744">
          <a:extLst>
            <a:ext uri="{FF2B5EF4-FFF2-40B4-BE49-F238E27FC236}">
              <a16:creationId xmlns:a16="http://schemas.microsoft.com/office/drawing/2014/main" xmlns="" id="{00000000-0008-0000-0100-0000B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6" name="Rectángulo 2745">
          <a:extLst>
            <a:ext uri="{FF2B5EF4-FFF2-40B4-BE49-F238E27FC236}">
              <a16:creationId xmlns:a16="http://schemas.microsoft.com/office/drawing/2014/main" xmlns="" id="{00000000-0008-0000-0100-0000B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7" name="Rectángulo 2746">
          <a:extLst>
            <a:ext uri="{FF2B5EF4-FFF2-40B4-BE49-F238E27FC236}">
              <a16:creationId xmlns:a16="http://schemas.microsoft.com/office/drawing/2014/main" xmlns="" id="{00000000-0008-0000-0100-0000B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8" name="Rectángulo 2747">
          <a:extLst>
            <a:ext uri="{FF2B5EF4-FFF2-40B4-BE49-F238E27FC236}">
              <a16:creationId xmlns:a16="http://schemas.microsoft.com/office/drawing/2014/main" xmlns="" id="{00000000-0008-0000-0100-0000B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49" name="Rectángulo 2748">
          <a:extLst>
            <a:ext uri="{FF2B5EF4-FFF2-40B4-BE49-F238E27FC236}">
              <a16:creationId xmlns:a16="http://schemas.microsoft.com/office/drawing/2014/main" xmlns="" id="{00000000-0008-0000-0100-0000B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0" name="Rectángulo 2749">
          <a:extLst>
            <a:ext uri="{FF2B5EF4-FFF2-40B4-BE49-F238E27FC236}">
              <a16:creationId xmlns:a16="http://schemas.microsoft.com/office/drawing/2014/main" xmlns="" id="{00000000-0008-0000-0100-0000B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1" name="Rectángulo 2750">
          <a:extLst>
            <a:ext uri="{FF2B5EF4-FFF2-40B4-BE49-F238E27FC236}">
              <a16:creationId xmlns:a16="http://schemas.microsoft.com/office/drawing/2014/main" xmlns="" id="{00000000-0008-0000-0100-0000B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2" name="Rectángulo 2751">
          <a:extLst>
            <a:ext uri="{FF2B5EF4-FFF2-40B4-BE49-F238E27FC236}">
              <a16:creationId xmlns:a16="http://schemas.microsoft.com/office/drawing/2014/main" xmlns="" id="{00000000-0008-0000-0100-0000C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3" name="Rectángulo 2752">
          <a:extLst>
            <a:ext uri="{FF2B5EF4-FFF2-40B4-BE49-F238E27FC236}">
              <a16:creationId xmlns:a16="http://schemas.microsoft.com/office/drawing/2014/main" xmlns="" id="{00000000-0008-0000-0100-0000C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4" name="Rectángulo 2753">
          <a:extLst>
            <a:ext uri="{FF2B5EF4-FFF2-40B4-BE49-F238E27FC236}">
              <a16:creationId xmlns:a16="http://schemas.microsoft.com/office/drawing/2014/main" xmlns="" id="{00000000-0008-0000-0100-0000C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5" name="Rectángulo 2754">
          <a:extLst>
            <a:ext uri="{FF2B5EF4-FFF2-40B4-BE49-F238E27FC236}">
              <a16:creationId xmlns:a16="http://schemas.microsoft.com/office/drawing/2014/main" xmlns="" id="{00000000-0008-0000-0100-0000C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6" name="Rectángulo 2755">
          <a:extLst>
            <a:ext uri="{FF2B5EF4-FFF2-40B4-BE49-F238E27FC236}">
              <a16:creationId xmlns:a16="http://schemas.microsoft.com/office/drawing/2014/main" xmlns="" id="{00000000-0008-0000-0100-0000C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7" name="Rectángulo 2756">
          <a:extLst>
            <a:ext uri="{FF2B5EF4-FFF2-40B4-BE49-F238E27FC236}">
              <a16:creationId xmlns:a16="http://schemas.microsoft.com/office/drawing/2014/main" xmlns="" id="{00000000-0008-0000-0100-0000C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8" name="Rectángulo 2757">
          <a:extLst>
            <a:ext uri="{FF2B5EF4-FFF2-40B4-BE49-F238E27FC236}">
              <a16:creationId xmlns:a16="http://schemas.microsoft.com/office/drawing/2014/main" xmlns="" id="{00000000-0008-0000-0100-0000C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59" name="Rectángulo 2758">
          <a:extLst>
            <a:ext uri="{FF2B5EF4-FFF2-40B4-BE49-F238E27FC236}">
              <a16:creationId xmlns:a16="http://schemas.microsoft.com/office/drawing/2014/main" xmlns="" id="{00000000-0008-0000-0100-0000C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0" name="Rectángulo 2759">
          <a:extLst>
            <a:ext uri="{FF2B5EF4-FFF2-40B4-BE49-F238E27FC236}">
              <a16:creationId xmlns:a16="http://schemas.microsoft.com/office/drawing/2014/main" xmlns="" id="{00000000-0008-0000-0100-0000C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1" name="Rectángulo 2760">
          <a:extLst>
            <a:ext uri="{FF2B5EF4-FFF2-40B4-BE49-F238E27FC236}">
              <a16:creationId xmlns:a16="http://schemas.microsoft.com/office/drawing/2014/main" xmlns="" id="{00000000-0008-0000-0100-0000C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2" name="Rectángulo 2761">
          <a:extLst>
            <a:ext uri="{FF2B5EF4-FFF2-40B4-BE49-F238E27FC236}">
              <a16:creationId xmlns:a16="http://schemas.microsoft.com/office/drawing/2014/main" xmlns="" id="{00000000-0008-0000-0100-0000C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763" name="Rectángulo 2762">
          <a:extLst>
            <a:ext uri="{FF2B5EF4-FFF2-40B4-BE49-F238E27FC236}">
              <a16:creationId xmlns:a16="http://schemas.microsoft.com/office/drawing/2014/main" xmlns="" id="{00000000-0008-0000-0100-0000CB0A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4" name="Rectángulo 2763">
          <a:extLst>
            <a:ext uri="{FF2B5EF4-FFF2-40B4-BE49-F238E27FC236}">
              <a16:creationId xmlns:a16="http://schemas.microsoft.com/office/drawing/2014/main" xmlns="" id="{00000000-0008-0000-0100-0000C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5" name="Rectángulo 2764">
          <a:extLst>
            <a:ext uri="{FF2B5EF4-FFF2-40B4-BE49-F238E27FC236}">
              <a16:creationId xmlns:a16="http://schemas.microsoft.com/office/drawing/2014/main" xmlns="" id="{00000000-0008-0000-0100-0000C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6" name="Rectángulo 2765">
          <a:extLst>
            <a:ext uri="{FF2B5EF4-FFF2-40B4-BE49-F238E27FC236}">
              <a16:creationId xmlns:a16="http://schemas.microsoft.com/office/drawing/2014/main" xmlns="" id="{00000000-0008-0000-0100-0000C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7" name="Rectángulo 2766">
          <a:extLst>
            <a:ext uri="{FF2B5EF4-FFF2-40B4-BE49-F238E27FC236}">
              <a16:creationId xmlns:a16="http://schemas.microsoft.com/office/drawing/2014/main" xmlns="" id="{00000000-0008-0000-0100-0000C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8" name="Rectángulo 2767">
          <a:extLst>
            <a:ext uri="{FF2B5EF4-FFF2-40B4-BE49-F238E27FC236}">
              <a16:creationId xmlns:a16="http://schemas.microsoft.com/office/drawing/2014/main" xmlns="" id="{00000000-0008-0000-0100-0000D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69" name="Rectángulo 2768">
          <a:extLst>
            <a:ext uri="{FF2B5EF4-FFF2-40B4-BE49-F238E27FC236}">
              <a16:creationId xmlns:a16="http://schemas.microsoft.com/office/drawing/2014/main" xmlns="" id="{00000000-0008-0000-0100-0000D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0" name="Rectángulo 2769">
          <a:extLst>
            <a:ext uri="{FF2B5EF4-FFF2-40B4-BE49-F238E27FC236}">
              <a16:creationId xmlns:a16="http://schemas.microsoft.com/office/drawing/2014/main" xmlns="" id="{00000000-0008-0000-0100-0000D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1" name="Rectángulo 2770">
          <a:extLst>
            <a:ext uri="{FF2B5EF4-FFF2-40B4-BE49-F238E27FC236}">
              <a16:creationId xmlns:a16="http://schemas.microsoft.com/office/drawing/2014/main" xmlns="" id="{00000000-0008-0000-0100-0000D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2" name="Rectángulo 2771">
          <a:extLst>
            <a:ext uri="{FF2B5EF4-FFF2-40B4-BE49-F238E27FC236}">
              <a16:creationId xmlns:a16="http://schemas.microsoft.com/office/drawing/2014/main" xmlns="" id="{00000000-0008-0000-0100-0000D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3" name="Rectángulo 2772">
          <a:extLst>
            <a:ext uri="{FF2B5EF4-FFF2-40B4-BE49-F238E27FC236}">
              <a16:creationId xmlns:a16="http://schemas.microsoft.com/office/drawing/2014/main" xmlns="" id="{00000000-0008-0000-0100-0000D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4" name="Rectángulo 2773">
          <a:extLst>
            <a:ext uri="{FF2B5EF4-FFF2-40B4-BE49-F238E27FC236}">
              <a16:creationId xmlns:a16="http://schemas.microsoft.com/office/drawing/2014/main" xmlns="" id="{00000000-0008-0000-0100-0000D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5" name="Rectángulo 2774">
          <a:extLst>
            <a:ext uri="{FF2B5EF4-FFF2-40B4-BE49-F238E27FC236}">
              <a16:creationId xmlns:a16="http://schemas.microsoft.com/office/drawing/2014/main" xmlns="" id="{00000000-0008-0000-0100-0000D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6" name="Rectángulo 2775">
          <a:extLst>
            <a:ext uri="{FF2B5EF4-FFF2-40B4-BE49-F238E27FC236}">
              <a16:creationId xmlns:a16="http://schemas.microsoft.com/office/drawing/2014/main" xmlns="" id="{00000000-0008-0000-0100-0000D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7" name="Rectángulo 2776">
          <a:extLst>
            <a:ext uri="{FF2B5EF4-FFF2-40B4-BE49-F238E27FC236}">
              <a16:creationId xmlns:a16="http://schemas.microsoft.com/office/drawing/2014/main" xmlns="" id="{00000000-0008-0000-0100-0000D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8" name="Rectángulo 2777">
          <a:extLst>
            <a:ext uri="{FF2B5EF4-FFF2-40B4-BE49-F238E27FC236}">
              <a16:creationId xmlns:a16="http://schemas.microsoft.com/office/drawing/2014/main" xmlns="" id="{00000000-0008-0000-0100-0000D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79" name="Rectángulo 2778">
          <a:extLst>
            <a:ext uri="{FF2B5EF4-FFF2-40B4-BE49-F238E27FC236}">
              <a16:creationId xmlns:a16="http://schemas.microsoft.com/office/drawing/2014/main" xmlns="" id="{00000000-0008-0000-0100-0000D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0" name="Rectángulo 2779">
          <a:extLst>
            <a:ext uri="{FF2B5EF4-FFF2-40B4-BE49-F238E27FC236}">
              <a16:creationId xmlns:a16="http://schemas.microsoft.com/office/drawing/2014/main" xmlns="" id="{00000000-0008-0000-0100-0000D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1" name="Rectángulo 2780">
          <a:extLst>
            <a:ext uri="{FF2B5EF4-FFF2-40B4-BE49-F238E27FC236}">
              <a16:creationId xmlns:a16="http://schemas.microsoft.com/office/drawing/2014/main" xmlns="" id="{00000000-0008-0000-0100-0000D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2" name="Rectángulo 2781">
          <a:extLst>
            <a:ext uri="{FF2B5EF4-FFF2-40B4-BE49-F238E27FC236}">
              <a16:creationId xmlns:a16="http://schemas.microsoft.com/office/drawing/2014/main" xmlns="" id="{00000000-0008-0000-0100-0000D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3" name="Rectángulo 2782">
          <a:extLst>
            <a:ext uri="{FF2B5EF4-FFF2-40B4-BE49-F238E27FC236}">
              <a16:creationId xmlns:a16="http://schemas.microsoft.com/office/drawing/2014/main" xmlns="" id="{00000000-0008-0000-0100-0000D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4" name="Rectángulo 2783">
          <a:extLst>
            <a:ext uri="{FF2B5EF4-FFF2-40B4-BE49-F238E27FC236}">
              <a16:creationId xmlns:a16="http://schemas.microsoft.com/office/drawing/2014/main" xmlns="" id="{00000000-0008-0000-0100-0000E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5" name="Rectángulo 2784">
          <a:extLst>
            <a:ext uri="{FF2B5EF4-FFF2-40B4-BE49-F238E27FC236}">
              <a16:creationId xmlns:a16="http://schemas.microsoft.com/office/drawing/2014/main" xmlns="" id="{00000000-0008-0000-0100-0000E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6" name="Rectángulo 2785">
          <a:extLst>
            <a:ext uri="{FF2B5EF4-FFF2-40B4-BE49-F238E27FC236}">
              <a16:creationId xmlns:a16="http://schemas.microsoft.com/office/drawing/2014/main" xmlns="" id="{00000000-0008-0000-0100-0000E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7" name="Rectángulo 2786">
          <a:extLst>
            <a:ext uri="{FF2B5EF4-FFF2-40B4-BE49-F238E27FC236}">
              <a16:creationId xmlns:a16="http://schemas.microsoft.com/office/drawing/2014/main" xmlns="" id="{00000000-0008-0000-0100-0000E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8" name="Rectángulo 2787">
          <a:extLst>
            <a:ext uri="{FF2B5EF4-FFF2-40B4-BE49-F238E27FC236}">
              <a16:creationId xmlns:a16="http://schemas.microsoft.com/office/drawing/2014/main" xmlns="" id="{00000000-0008-0000-0100-0000E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89" name="Rectángulo 2788">
          <a:extLst>
            <a:ext uri="{FF2B5EF4-FFF2-40B4-BE49-F238E27FC236}">
              <a16:creationId xmlns:a16="http://schemas.microsoft.com/office/drawing/2014/main" xmlns="" id="{00000000-0008-0000-0100-0000E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0" name="Rectángulo 2789">
          <a:extLst>
            <a:ext uri="{FF2B5EF4-FFF2-40B4-BE49-F238E27FC236}">
              <a16:creationId xmlns:a16="http://schemas.microsoft.com/office/drawing/2014/main" xmlns="" id="{00000000-0008-0000-0100-0000E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1" name="Rectángulo 2790">
          <a:extLst>
            <a:ext uri="{FF2B5EF4-FFF2-40B4-BE49-F238E27FC236}">
              <a16:creationId xmlns:a16="http://schemas.microsoft.com/office/drawing/2014/main" xmlns="" id="{00000000-0008-0000-0100-0000E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2" name="Rectángulo 2791">
          <a:extLst>
            <a:ext uri="{FF2B5EF4-FFF2-40B4-BE49-F238E27FC236}">
              <a16:creationId xmlns:a16="http://schemas.microsoft.com/office/drawing/2014/main" xmlns="" id="{00000000-0008-0000-0100-0000E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3" name="Rectángulo 2792">
          <a:extLst>
            <a:ext uri="{FF2B5EF4-FFF2-40B4-BE49-F238E27FC236}">
              <a16:creationId xmlns:a16="http://schemas.microsoft.com/office/drawing/2014/main" xmlns="" id="{00000000-0008-0000-0100-0000E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4" name="Rectángulo 2793">
          <a:extLst>
            <a:ext uri="{FF2B5EF4-FFF2-40B4-BE49-F238E27FC236}">
              <a16:creationId xmlns:a16="http://schemas.microsoft.com/office/drawing/2014/main" xmlns="" id="{00000000-0008-0000-0100-0000E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5" name="Rectángulo 2794">
          <a:extLst>
            <a:ext uri="{FF2B5EF4-FFF2-40B4-BE49-F238E27FC236}">
              <a16:creationId xmlns:a16="http://schemas.microsoft.com/office/drawing/2014/main" xmlns="" id="{00000000-0008-0000-0100-0000E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6" name="Rectángulo 2795">
          <a:extLst>
            <a:ext uri="{FF2B5EF4-FFF2-40B4-BE49-F238E27FC236}">
              <a16:creationId xmlns:a16="http://schemas.microsoft.com/office/drawing/2014/main" xmlns="" id="{00000000-0008-0000-0100-0000E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7" name="Rectángulo 2796">
          <a:extLst>
            <a:ext uri="{FF2B5EF4-FFF2-40B4-BE49-F238E27FC236}">
              <a16:creationId xmlns:a16="http://schemas.microsoft.com/office/drawing/2014/main" xmlns="" id="{00000000-0008-0000-0100-0000E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8" name="Rectángulo 2797">
          <a:extLst>
            <a:ext uri="{FF2B5EF4-FFF2-40B4-BE49-F238E27FC236}">
              <a16:creationId xmlns:a16="http://schemas.microsoft.com/office/drawing/2014/main" xmlns="" id="{00000000-0008-0000-0100-0000E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799" name="Rectángulo 2798">
          <a:extLst>
            <a:ext uri="{FF2B5EF4-FFF2-40B4-BE49-F238E27FC236}">
              <a16:creationId xmlns:a16="http://schemas.microsoft.com/office/drawing/2014/main" xmlns="" id="{00000000-0008-0000-0100-0000E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0" name="Rectángulo 2799">
          <a:extLst>
            <a:ext uri="{FF2B5EF4-FFF2-40B4-BE49-F238E27FC236}">
              <a16:creationId xmlns:a16="http://schemas.microsoft.com/office/drawing/2014/main" xmlns="" id="{00000000-0008-0000-0100-0000F0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1" name="Rectángulo 2800">
          <a:extLst>
            <a:ext uri="{FF2B5EF4-FFF2-40B4-BE49-F238E27FC236}">
              <a16:creationId xmlns:a16="http://schemas.microsoft.com/office/drawing/2014/main" xmlns="" id="{00000000-0008-0000-0100-0000F1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2" name="Rectángulo 2801">
          <a:extLst>
            <a:ext uri="{FF2B5EF4-FFF2-40B4-BE49-F238E27FC236}">
              <a16:creationId xmlns:a16="http://schemas.microsoft.com/office/drawing/2014/main" xmlns="" id="{00000000-0008-0000-0100-0000F2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3" name="Rectángulo 2802">
          <a:extLst>
            <a:ext uri="{FF2B5EF4-FFF2-40B4-BE49-F238E27FC236}">
              <a16:creationId xmlns:a16="http://schemas.microsoft.com/office/drawing/2014/main" xmlns="" id="{00000000-0008-0000-0100-0000F3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4" name="Rectángulo 2803">
          <a:extLst>
            <a:ext uri="{FF2B5EF4-FFF2-40B4-BE49-F238E27FC236}">
              <a16:creationId xmlns:a16="http://schemas.microsoft.com/office/drawing/2014/main" xmlns="" id="{00000000-0008-0000-0100-0000F4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5" name="Rectángulo 2804">
          <a:extLst>
            <a:ext uri="{FF2B5EF4-FFF2-40B4-BE49-F238E27FC236}">
              <a16:creationId xmlns:a16="http://schemas.microsoft.com/office/drawing/2014/main" xmlns="" id="{00000000-0008-0000-0100-0000F5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6" name="Rectángulo 2805">
          <a:extLst>
            <a:ext uri="{FF2B5EF4-FFF2-40B4-BE49-F238E27FC236}">
              <a16:creationId xmlns:a16="http://schemas.microsoft.com/office/drawing/2014/main" xmlns="" id="{00000000-0008-0000-0100-0000F6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7" name="Rectángulo 2806">
          <a:extLst>
            <a:ext uri="{FF2B5EF4-FFF2-40B4-BE49-F238E27FC236}">
              <a16:creationId xmlns:a16="http://schemas.microsoft.com/office/drawing/2014/main" xmlns="" id="{00000000-0008-0000-0100-0000F7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8" name="Rectángulo 2807">
          <a:extLst>
            <a:ext uri="{FF2B5EF4-FFF2-40B4-BE49-F238E27FC236}">
              <a16:creationId xmlns:a16="http://schemas.microsoft.com/office/drawing/2014/main" xmlns="" id="{00000000-0008-0000-0100-0000F8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09" name="Rectángulo 2808">
          <a:extLst>
            <a:ext uri="{FF2B5EF4-FFF2-40B4-BE49-F238E27FC236}">
              <a16:creationId xmlns:a16="http://schemas.microsoft.com/office/drawing/2014/main" xmlns="" id="{00000000-0008-0000-0100-0000F9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0" name="Rectángulo 2809">
          <a:extLst>
            <a:ext uri="{FF2B5EF4-FFF2-40B4-BE49-F238E27FC236}">
              <a16:creationId xmlns:a16="http://schemas.microsoft.com/office/drawing/2014/main" xmlns="" id="{00000000-0008-0000-0100-0000FA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1" name="Rectángulo 2810">
          <a:extLst>
            <a:ext uri="{FF2B5EF4-FFF2-40B4-BE49-F238E27FC236}">
              <a16:creationId xmlns:a16="http://schemas.microsoft.com/office/drawing/2014/main" xmlns="" id="{00000000-0008-0000-0100-0000FB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2" name="Rectángulo 2811">
          <a:extLst>
            <a:ext uri="{FF2B5EF4-FFF2-40B4-BE49-F238E27FC236}">
              <a16:creationId xmlns:a16="http://schemas.microsoft.com/office/drawing/2014/main" xmlns="" id="{00000000-0008-0000-0100-0000FC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3" name="Rectángulo 2812">
          <a:extLst>
            <a:ext uri="{FF2B5EF4-FFF2-40B4-BE49-F238E27FC236}">
              <a16:creationId xmlns:a16="http://schemas.microsoft.com/office/drawing/2014/main" xmlns="" id="{00000000-0008-0000-0100-0000FD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4" name="Rectángulo 2813">
          <a:extLst>
            <a:ext uri="{FF2B5EF4-FFF2-40B4-BE49-F238E27FC236}">
              <a16:creationId xmlns:a16="http://schemas.microsoft.com/office/drawing/2014/main" xmlns="" id="{00000000-0008-0000-0100-0000FE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5" name="Rectángulo 2814">
          <a:extLst>
            <a:ext uri="{FF2B5EF4-FFF2-40B4-BE49-F238E27FC236}">
              <a16:creationId xmlns:a16="http://schemas.microsoft.com/office/drawing/2014/main" xmlns="" id="{00000000-0008-0000-0100-0000FF0A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6" name="Rectángulo 2815">
          <a:extLst>
            <a:ext uri="{FF2B5EF4-FFF2-40B4-BE49-F238E27FC236}">
              <a16:creationId xmlns:a16="http://schemas.microsoft.com/office/drawing/2014/main" xmlns="" id="{00000000-0008-0000-0100-00000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7" name="Rectángulo 2816">
          <a:extLst>
            <a:ext uri="{FF2B5EF4-FFF2-40B4-BE49-F238E27FC236}">
              <a16:creationId xmlns:a16="http://schemas.microsoft.com/office/drawing/2014/main" xmlns="" id="{00000000-0008-0000-0100-00000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8" name="Rectángulo 2817">
          <a:extLst>
            <a:ext uri="{FF2B5EF4-FFF2-40B4-BE49-F238E27FC236}">
              <a16:creationId xmlns:a16="http://schemas.microsoft.com/office/drawing/2014/main" xmlns="" id="{00000000-0008-0000-0100-00000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19" name="Rectángulo 2818">
          <a:extLst>
            <a:ext uri="{FF2B5EF4-FFF2-40B4-BE49-F238E27FC236}">
              <a16:creationId xmlns:a16="http://schemas.microsoft.com/office/drawing/2014/main" xmlns="" id="{00000000-0008-0000-0100-00000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0" name="Rectángulo 2819">
          <a:extLst>
            <a:ext uri="{FF2B5EF4-FFF2-40B4-BE49-F238E27FC236}">
              <a16:creationId xmlns:a16="http://schemas.microsoft.com/office/drawing/2014/main" xmlns="" id="{00000000-0008-0000-0100-00000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1" name="Rectángulo 2820">
          <a:extLst>
            <a:ext uri="{FF2B5EF4-FFF2-40B4-BE49-F238E27FC236}">
              <a16:creationId xmlns:a16="http://schemas.microsoft.com/office/drawing/2014/main" xmlns="" id="{00000000-0008-0000-0100-00000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2" name="Rectángulo 2821">
          <a:extLst>
            <a:ext uri="{FF2B5EF4-FFF2-40B4-BE49-F238E27FC236}">
              <a16:creationId xmlns:a16="http://schemas.microsoft.com/office/drawing/2014/main" xmlns="" id="{00000000-0008-0000-0100-00000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3" name="Rectángulo 2822">
          <a:extLst>
            <a:ext uri="{FF2B5EF4-FFF2-40B4-BE49-F238E27FC236}">
              <a16:creationId xmlns:a16="http://schemas.microsoft.com/office/drawing/2014/main" xmlns="" id="{00000000-0008-0000-0100-00000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4" name="Rectángulo 2823">
          <a:extLst>
            <a:ext uri="{FF2B5EF4-FFF2-40B4-BE49-F238E27FC236}">
              <a16:creationId xmlns:a16="http://schemas.microsoft.com/office/drawing/2014/main" xmlns="" id="{00000000-0008-0000-0100-00000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5" name="Rectángulo 2824">
          <a:extLst>
            <a:ext uri="{FF2B5EF4-FFF2-40B4-BE49-F238E27FC236}">
              <a16:creationId xmlns:a16="http://schemas.microsoft.com/office/drawing/2014/main" xmlns="" id="{00000000-0008-0000-0100-00000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6" name="Rectángulo 2825">
          <a:extLst>
            <a:ext uri="{FF2B5EF4-FFF2-40B4-BE49-F238E27FC236}">
              <a16:creationId xmlns:a16="http://schemas.microsoft.com/office/drawing/2014/main" xmlns="" id="{00000000-0008-0000-0100-00000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7" name="Rectángulo 2826">
          <a:extLst>
            <a:ext uri="{FF2B5EF4-FFF2-40B4-BE49-F238E27FC236}">
              <a16:creationId xmlns:a16="http://schemas.microsoft.com/office/drawing/2014/main" xmlns="" id="{00000000-0008-0000-0100-00000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8" name="Rectángulo 2827">
          <a:extLst>
            <a:ext uri="{FF2B5EF4-FFF2-40B4-BE49-F238E27FC236}">
              <a16:creationId xmlns:a16="http://schemas.microsoft.com/office/drawing/2014/main" xmlns="" id="{00000000-0008-0000-0100-00000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29" name="Rectángulo 2828">
          <a:extLst>
            <a:ext uri="{FF2B5EF4-FFF2-40B4-BE49-F238E27FC236}">
              <a16:creationId xmlns:a16="http://schemas.microsoft.com/office/drawing/2014/main" xmlns="" id="{00000000-0008-0000-0100-00000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0" name="Rectángulo 2829">
          <a:extLst>
            <a:ext uri="{FF2B5EF4-FFF2-40B4-BE49-F238E27FC236}">
              <a16:creationId xmlns:a16="http://schemas.microsoft.com/office/drawing/2014/main" xmlns="" id="{00000000-0008-0000-0100-00000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1" name="Rectángulo 2830">
          <a:extLst>
            <a:ext uri="{FF2B5EF4-FFF2-40B4-BE49-F238E27FC236}">
              <a16:creationId xmlns:a16="http://schemas.microsoft.com/office/drawing/2014/main" xmlns="" id="{00000000-0008-0000-0100-00000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2" name="Rectángulo 2831">
          <a:extLst>
            <a:ext uri="{FF2B5EF4-FFF2-40B4-BE49-F238E27FC236}">
              <a16:creationId xmlns:a16="http://schemas.microsoft.com/office/drawing/2014/main" xmlns="" id="{00000000-0008-0000-0100-00001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3" name="Rectángulo 2832">
          <a:extLst>
            <a:ext uri="{FF2B5EF4-FFF2-40B4-BE49-F238E27FC236}">
              <a16:creationId xmlns:a16="http://schemas.microsoft.com/office/drawing/2014/main" xmlns="" id="{00000000-0008-0000-0100-00001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4" name="Rectángulo 2833">
          <a:extLst>
            <a:ext uri="{FF2B5EF4-FFF2-40B4-BE49-F238E27FC236}">
              <a16:creationId xmlns:a16="http://schemas.microsoft.com/office/drawing/2014/main" xmlns="" id="{00000000-0008-0000-0100-00001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5" name="Rectángulo 2834">
          <a:extLst>
            <a:ext uri="{FF2B5EF4-FFF2-40B4-BE49-F238E27FC236}">
              <a16:creationId xmlns:a16="http://schemas.microsoft.com/office/drawing/2014/main" xmlns="" id="{00000000-0008-0000-0100-00001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6" name="Rectángulo 2835">
          <a:extLst>
            <a:ext uri="{FF2B5EF4-FFF2-40B4-BE49-F238E27FC236}">
              <a16:creationId xmlns:a16="http://schemas.microsoft.com/office/drawing/2014/main" xmlns="" id="{00000000-0008-0000-0100-00001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7" name="Rectángulo 2836">
          <a:extLst>
            <a:ext uri="{FF2B5EF4-FFF2-40B4-BE49-F238E27FC236}">
              <a16:creationId xmlns:a16="http://schemas.microsoft.com/office/drawing/2014/main" xmlns="" id="{00000000-0008-0000-0100-00001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8" name="Rectángulo 2837">
          <a:extLst>
            <a:ext uri="{FF2B5EF4-FFF2-40B4-BE49-F238E27FC236}">
              <a16:creationId xmlns:a16="http://schemas.microsoft.com/office/drawing/2014/main" xmlns="" id="{00000000-0008-0000-0100-00001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39" name="Rectángulo 2838">
          <a:extLst>
            <a:ext uri="{FF2B5EF4-FFF2-40B4-BE49-F238E27FC236}">
              <a16:creationId xmlns:a16="http://schemas.microsoft.com/office/drawing/2014/main" xmlns="" id="{00000000-0008-0000-0100-00001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0" name="Rectángulo 2839">
          <a:extLst>
            <a:ext uri="{FF2B5EF4-FFF2-40B4-BE49-F238E27FC236}">
              <a16:creationId xmlns:a16="http://schemas.microsoft.com/office/drawing/2014/main" xmlns="" id="{00000000-0008-0000-0100-00001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1" name="Rectángulo 2840">
          <a:extLst>
            <a:ext uri="{FF2B5EF4-FFF2-40B4-BE49-F238E27FC236}">
              <a16:creationId xmlns:a16="http://schemas.microsoft.com/office/drawing/2014/main" xmlns="" id="{00000000-0008-0000-0100-00001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2" name="Rectángulo 2841">
          <a:extLst>
            <a:ext uri="{FF2B5EF4-FFF2-40B4-BE49-F238E27FC236}">
              <a16:creationId xmlns:a16="http://schemas.microsoft.com/office/drawing/2014/main" xmlns="" id="{00000000-0008-0000-0100-00001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3" name="Rectángulo 2842">
          <a:extLst>
            <a:ext uri="{FF2B5EF4-FFF2-40B4-BE49-F238E27FC236}">
              <a16:creationId xmlns:a16="http://schemas.microsoft.com/office/drawing/2014/main" xmlns="" id="{00000000-0008-0000-0100-00001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4" name="Rectángulo 2843">
          <a:extLst>
            <a:ext uri="{FF2B5EF4-FFF2-40B4-BE49-F238E27FC236}">
              <a16:creationId xmlns:a16="http://schemas.microsoft.com/office/drawing/2014/main" xmlns="" id="{00000000-0008-0000-0100-00001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5" name="Rectángulo 2844">
          <a:extLst>
            <a:ext uri="{FF2B5EF4-FFF2-40B4-BE49-F238E27FC236}">
              <a16:creationId xmlns:a16="http://schemas.microsoft.com/office/drawing/2014/main" xmlns="" id="{00000000-0008-0000-0100-00001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6" name="Rectángulo 2845">
          <a:extLst>
            <a:ext uri="{FF2B5EF4-FFF2-40B4-BE49-F238E27FC236}">
              <a16:creationId xmlns:a16="http://schemas.microsoft.com/office/drawing/2014/main" xmlns="" id="{00000000-0008-0000-0100-00001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7" name="Rectángulo 2846">
          <a:extLst>
            <a:ext uri="{FF2B5EF4-FFF2-40B4-BE49-F238E27FC236}">
              <a16:creationId xmlns:a16="http://schemas.microsoft.com/office/drawing/2014/main" xmlns="" id="{00000000-0008-0000-0100-00001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8" name="Rectángulo 2847">
          <a:extLst>
            <a:ext uri="{FF2B5EF4-FFF2-40B4-BE49-F238E27FC236}">
              <a16:creationId xmlns:a16="http://schemas.microsoft.com/office/drawing/2014/main" xmlns="" id="{00000000-0008-0000-0100-00002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49" name="Rectángulo 2848">
          <a:extLst>
            <a:ext uri="{FF2B5EF4-FFF2-40B4-BE49-F238E27FC236}">
              <a16:creationId xmlns:a16="http://schemas.microsoft.com/office/drawing/2014/main" xmlns="" id="{00000000-0008-0000-0100-00002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0" name="Rectángulo 2849">
          <a:extLst>
            <a:ext uri="{FF2B5EF4-FFF2-40B4-BE49-F238E27FC236}">
              <a16:creationId xmlns:a16="http://schemas.microsoft.com/office/drawing/2014/main" xmlns="" id="{00000000-0008-0000-0100-00002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1" name="Rectángulo 2850">
          <a:extLst>
            <a:ext uri="{FF2B5EF4-FFF2-40B4-BE49-F238E27FC236}">
              <a16:creationId xmlns:a16="http://schemas.microsoft.com/office/drawing/2014/main" xmlns="" id="{00000000-0008-0000-0100-00002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2" name="Rectángulo 2851">
          <a:extLst>
            <a:ext uri="{FF2B5EF4-FFF2-40B4-BE49-F238E27FC236}">
              <a16:creationId xmlns:a16="http://schemas.microsoft.com/office/drawing/2014/main" xmlns="" id="{00000000-0008-0000-0100-00002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3" name="Rectángulo 2852">
          <a:extLst>
            <a:ext uri="{FF2B5EF4-FFF2-40B4-BE49-F238E27FC236}">
              <a16:creationId xmlns:a16="http://schemas.microsoft.com/office/drawing/2014/main" xmlns="" id="{00000000-0008-0000-0100-00002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4" name="Rectángulo 2853">
          <a:extLst>
            <a:ext uri="{FF2B5EF4-FFF2-40B4-BE49-F238E27FC236}">
              <a16:creationId xmlns:a16="http://schemas.microsoft.com/office/drawing/2014/main" xmlns="" id="{00000000-0008-0000-0100-00002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5" name="Rectángulo 2854">
          <a:extLst>
            <a:ext uri="{FF2B5EF4-FFF2-40B4-BE49-F238E27FC236}">
              <a16:creationId xmlns:a16="http://schemas.microsoft.com/office/drawing/2014/main" xmlns="" id="{00000000-0008-0000-0100-00002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6" name="Rectángulo 2855">
          <a:extLst>
            <a:ext uri="{FF2B5EF4-FFF2-40B4-BE49-F238E27FC236}">
              <a16:creationId xmlns:a16="http://schemas.microsoft.com/office/drawing/2014/main" xmlns="" id="{00000000-0008-0000-0100-00002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7" name="Rectángulo 2856">
          <a:extLst>
            <a:ext uri="{FF2B5EF4-FFF2-40B4-BE49-F238E27FC236}">
              <a16:creationId xmlns:a16="http://schemas.microsoft.com/office/drawing/2014/main" xmlns="" id="{00000000-0008-0000-0100-00002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8" name="Rectángulo 2857">
          <a:extLst>
            <a:ext uri="{FF2B5EF4-FFF2-40B4-BE49-F238E27FC236}">
              <a16:creationId xmlns:a16="http://schemas.microsoft.com/office/drawing/2014/main" xmlns="" id="{00000000-0008-0000-0100-00002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59" name="Rectángulo 2858">
          <a:extLst>
            <a:ext uri="{FF2B5EF4-FFF2-40B4-BE49-F238E27FC236}">
              <a16:creationId xmlns:a16="http://schemas.microsoft.com/office/drawing/2014/main" xmlns="" id="{00000000-0008-0000-0100-00002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0" name="Rectángulo 2859">
          <a:extLst>
            <a:ext uri="{FF2B5EF4-FFF2-40B4-BE49-F238E27FC236}">
              <a16:creationId xmlns:a16="http://schemas.microsoft.com/office/drawing/2014/main" xmlns="" id="{00000000-0008-0000-0100-00002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1" name="Rectángulo 2860">
          <a:extLst>
            <a:ext uri="{FF2B5EF4-FFF2-40B4-BE49-F238E27FC236}">
              <a16:creationId xmlns:a16="http://schemas.microsoft.com/office/drawing/2014/main" xmlns="" id="{00000000-0008-0000-0100-00002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2" name="Rectángulo 2861">
          <a:extLst>
            <a:ext uri="{FF2B5EF4-FFF2-40B4-BE49-F238E27FC236}">
              <a16:creationId xmlns:a16="http://schemas.microsoft.com/office/drawing/2014/main" xmlns="" id="{00000000-0008-0000-0100-00002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45719" cy="483722"/>
    <xdr:sp macro="" textlink="">
      <xdr:nvSpPr>
        <xdr:cNvPr id="2863" name="Rectángulo 2862">
          <a:extLst>
            <a:ext uri="{FF2B5EF4-FFF2-40B4-BE49-F238E27FC236}">
              <a16:creationId xmlns:a16="http://schemas.microsoft.com/office/drawing/2014/main" xmlns="" id="{00000000-0008-0000-0100-00002F0B0000}"/>
            </a:ext>
          </a:extLst>
        </xdr:cNvPr>
        <xdr:cNvSpPr/>
      </xdr:nvSpPr>
      <xdr:spPr>
        <a:xfrm>
          <a:off x="762000" y="15049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4" name="Rectángulo 2863">
          <a:extLst>
            <a:ext uri="{FF2B5EF4-FFF2-40B4-BE49-F238E27FC236}">
              <a16:creationId xmlns:a16="http://schemas.microsoft.com/office/drawing/2014/main" xmlns="" id="{00000000-0008-0000-0100-00003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5" name="Rectángulo 2864">
          <a:extLst>
            <a:ext uri="{FF2B5EF4-FFF2-40B4-BE49-F238E27FC236}">
              <a16:creationId xmlns:a16="http://schemas.microsoft.com/office/drawing/2014/main" xmlns="" id="{00000000-0008-0000-0100-00003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6" name="Rectángulo 2865">
          <a:extLst>
            <a:ext uri="{FF2B5EF4-FFF2-40B4-BE49-F238E27FC236}">
              <a16:creationId xmlns:a16="http://schemas.microsoft.com/office/drawing/2014/main" xmlns="" id="{00000000-0008-0000-0100-00003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7" name="Rectángulo 2866">
          <a:extLst>
            <a:ext uri="{FF2B5EF4-FFF2-40B4-BE49-F238E27FC236}">
              <a16:creationId xmlns:a16="http://schemas.microsoft.com/office/drawing/2014/main" xmlns="" id="{00000000-0008-0000-0100-00003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8" name="Rectángulo 2867">
          <a:extLst>
            <a:ext uri="{FF2B5EF4-FFF2-40B4-BE49-F238E27FC236}">
              <a16:creationId xmlns:a16="http://schemas.microsoft.com/office/drawing/2014/main" xmlns="" id="{00000000-0008-0000-0100-00003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69" name="Rectángulo 2868">
          <a:extLst>
            <a:ext uri="{FF2B5EF4-FFF2-40B4-BE49-F238E27FC236}">
              <a16:creationId xmlns:a16="http://schemas.microsoft.com/office/drawing/2014/main" xmlns="" id="{00000000-0008-0000-0100-00003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0" name="Rectángulo 2869">
          <a:extLst>
            <a:ext uri="{FF2B5EF4-FFF2-40B4-BE49-F238E27FC236}">
              <a16:creationId xmlns:a16="http://schemas.microsoft.com/office/drawing/2014/main" xmlns="" id="{00000000-0008-0000-0100-00003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1" name="Rectángulo 2870">
          <a:extLst>
            <a:ext uri="{FF2B5EF4-FFF2-40B4-BE49-F238E27FC236}">
              <a16:creationId xmlns:a16="http://schemas.microsoft.com/office/drawing/2014/main" xmlns="" id="{00000000-0008-0000-0100-00003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2" name="Rectángulo 2871">
          <a:extLst>
            <a:ext uri="{FF2B5EF4-FFF2-40B4-BE49-F238E27FC236}">
              <a16:creationId xmlns:a16="http://schemas.microsoft.com/office/drawing/2014/main" xmlns="" id="{00000000-0008-0000-0100-00003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3" name="Rectángulo 2872">
          <a:extLst>
            <a:ext uri="{FF2B5EF4-FFF2-40B4-BE49-F238E27FC236}">
              <a16:creationId xmlns:a16="http://schemas.microsoft.com/office/drawing/2014/main" xmlns="" id="{00000000-0008-0000-0100-00003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4" name="Rectángulo 2873">
          <a:extLst>
            <a:ext uri="{FF2B5EF4-FFF2-40B4-BE49-F238E27FC236}">
              <a16:creationId xmlns:a16="http://schemas.microsoft.com/office/drawing/2014/main" xmlns="" id="{00000000-0008-0000-0100-00003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5" name="Rectángulo 2874">
          <a:extLst>
            <a:ext uri="{FF2B5EF4-FFF2-40B4-BE49-F238E27FC236}">
              <a16:creationId xmlns:a16="http://schemas.microsoft.com/office/drawing/2014/main" xmlns="" id="{00000000-0008-0000-0100-00003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6" name="Rectángulo 2875">
          <a:extLst>
            <a:ext uri="{FF2B5EF4-FFF2-40B4-BE49-F238E27FC236}">
              <a16:creationId xmlns:a16="http://schemas.microsoft.com/office/drawing/2014/main" xmlns="" id="{00000000-0008-0000-0100-00003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7" name="Rectángulo 2876">
          <a:extLst>
            <a:ext uri="{FF2B5EF4-FFF2-40B4-BE49-F238E27FC236}">
              <a16:creationId xmlns:a16="http://schemas.microsoft.com/office/drawing/2014/main" xmlns="" id="{00000000-0008-0000-0100-00003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8" name="Rectángulo 2877">
          <a:extLst>
            <a:ext uri="{FF2B5EF4-FFF2-40B4-BE49-F238E27FC236}">
              <a16:creationId xmlns:a16="http://schemas.microsoft.com/office/drawing/2014/main" xmlns="" id="{00000000-0008-0000-0100-00003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79" name="Rectángulo 2878">
          <a:extLst>
            <a:ext uri="{FF2B5EF4-FFF2-40B4-BE49-F238E27FC236}">
              <a16:creationId xmlns:a16="http://schemas.microsoft.com/office/drawing/2014/main" xmlns="" id="{00000000-0008-0000-0100-00003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0" name="Rectángulo 2879">
          <a:extLst>
            <a:ext uri="{FF2B5EF4-FFF2-40B4-BE49-F238E27FC236}">
              <a16:creationId xmlns:a16="http://schemas.microsoft.com/office/drawing/2014/main" xmlns="" id="{00000000-0008-0000-0100-00004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1" name="Rectángulo 2880">
          <a:extLst>
            <a:ext uri="{FF2B5EF4-FFF2-40B4-BE49-F238E27FC236}">
              <a16:creationId xmlns:a16="http://schemas.microsoft.com/office/drawing/2014/main" xmlns="" id="{00000000-0008-0000-0100-00004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2" name="Rectángulo 2881">
          <a:extLst>
            <a:ext uri="{FF2B5EF4-FFF2-40B4-BE49-F238E27FC236}">
              <a16:creationId xmlns:a16="http://schemas.microsoft.com/office/drawing/2014/main" xmlns="" id="{00000000-0008-0000-0100-00004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3" name="Rectángulo 2882">
          <a:extLst>
            <a:ext uri="{FF2B5EF4-FFF2-40B4-BE49-F238E27FC236}">
              <a16:creationId xmlns:a16="http://schemas.microsoft.com/office/drawing/2014/main" xmlns="" id="{00000000-0008-0000-0100-00004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4" name="Rectángulo 2883">
          <a:extLst>
            <a:ext uri="{FF2B5EF4-FFF2-40B4-BE49-F238E27FC236}">
              <a16:creationId xmlns:a16="http://schemas.microsoft.com/office/drawing/2014/main" xmlns="" id="{00000000-0008-0000-0100-00004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5" name="Rectángulo 2884">
          <a:extLst>
            <a:ext uri="{FF2B5EF4-FFF2-40B4-BE49-F238E27FC236}">
              <a16:creationId xmlns:a16="http://schemas.microsoft.com/office/drawing/2014/main" xmlns="" id="{00000000-0008-0000-0100-00004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6" name="Rectángulo 2885">
          <a:extLst>
            <a:ext uri="{FF2B5EF4-FFF2-40B4-BE49-F238E27FC236}">
              <a16:creationId xmlns:a16="http://schemas.microsoft.com/office/drawing/2014/main" xmlns="" id="{00000000-0008-0000-0100-00004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7" name="Rectángulo 2886">
          <a:extLst>
            <a:ext uri="{FF2B5EF4-FFF2-40B4-BE49-F238E27FC236}">
              <a16:creationId xmlns:a16="http://schemas.microsoft.com/office/drawing/2014/main" xmlns="" id="{00000000-0008-0000-0100-00004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8" name="Rectángulo 2887">
          <a:extLst>
            <a:ext uri="{FF2B5EF4-FFF2-40B4-BE49-F238E27FC236}">
              <a16:creationId xmlns:a16="http://schemas.microsoft.com/office/drawing/2014/main" xmlns="" id="{00000000-0008-0000-0100-00004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89" name="Rectángulo 2888">
          <a:extLst>
            <a:ext uri="{FF2B5EF4-FFF2-40B4-BE49-F238E27FC236}">
              <a16:creationId xmlns:a16="http://schemas.microsoft.com/office/drawing/2014/main" xmlns="" id="{00000000-0008-0000-0100-00004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0" name="Rectángulo 2889">
          <a:extLst>
            <a:ext uri="{FF2B5EF4-FFF2-40B4-BE49-F238E27FC236}">
              <a16:creationId xmlns:a16="http://schemas.microsoft.com/office/drawing/2014/main" xmlns="" id="{00000000-0008-0000-0100-00004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1" name="Rectángulo 2890">
          <a:extLst>
            <a:ext uri="{FF2B5EF4-FFF2-40B4-BE49-F238E27FC236}">
              <a16:creationId xmlns:a16="http://schemas.microsoft.com/office/drawing/2014/main" xmlns="" id="{00000000-0008-0000-0100-00004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2" name="Rectángulo 2891">
          <a:extLst>
            <a:ext uri="{FF2B5EF4-FFF2-40B4-BE49-F238E27FC236}">
              <a16:creationId xmlns:a16="http://schemas.microsoft.com/office/drawing/2014/main" xmlns="" id="{00000000-0008-0000-0100-00004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3" name="Rectángulo 2892">
          <a:extLst>
            <a:ext uri="{FF2B5EF4-FFF2-40B4-BE49-F238E27FC236}">
              <a16:creationId xmlns:a16="http://schemas.microsoft.com/office/drawing/2014/main" xmlns="" id="{00000000-0008-0000-0100-00004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4" name="Rectángulo 2893">
          <a:extLst>
            <a:ext uri="{FF2B5EF4-FFF2-40B4-BE49-F238E27FC236}">
              <a16:creationId xmlns:a16="http://schemas.microsoft.com/office/drawing/2014/main" xmlns="" id="{00000000-0008-0000-0100-00004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5" name="Rectángulo 2894">
          <a:extLst>
            <a:ext uri="{FF2B5EF4-FFF2-40B4-BE49-F238E27FC236}">
              <a16:creationId xmlns:a16="http://schemas.microsoft.com/office/drawing/2014/main" xmlns="" id="{00000000-0008-0000-0100-00004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6" name="Rectángulo 2895">
          <a:extLst>
            <a:ext uri="{FF2B5EF4-FFF2-40B4-BE49-F238E27FC236}">
              <a16:creationId xmlns:a16="http://schemas.microsoft.com/office/drawing/2014/main" xmlns="" id="{00000000-0008-0000-0100-00005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7" name="Rectángulo 2896">
          <a:extLst>
            <a:ext uri="{FF2B5EF4-FFF2-40B4-BE49-F238E27FC236}">
              <a16:creationId xmlns:a16="http://schemas.microsoft.com/office/drawing/2014/main" xmlns="" id="{00000000-0008-0000-0100-00005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8" name="Rectángulo 2897">
          <a:extLst>
            <a:ext uri="{FF2B5EF4-FFF2-40B4-BE49-F238E27FC236}">
              <a16:creationId xmlns:a16="http://schemas.microsoft.com/office/drawing/2014/main" xmlns="" id="{00000000-0008-0000-0100-00005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899" name="Rectángulo 2898">
          <a:extLst>
            <a:ext uri="{FF2B5EF4-FFF2-40B4-BE49-F238E27FC236}">
              <a16:creationId xmlns:a16="http://schemas.microsoft.com/office/drawing/2014/main" xmlns="" id="{00000000-0008-0000-0100-00005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0" name="Rectángulo 2899">
          <a:extLst>
            <a:ext uri="{FF2B5EF4-FFF2-40B4-BE49-F238E27FC236}">
              <a16:creationId xmlns:a16="http://schemas.microsoft.com/office/drawing/2014/main" xmlns="" id="{00000000-0008-0000-0100-00005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1" name="Rectángulo 2900">
          <a:extLst>
            <a:ext uri="{FF2B5EF4-FFF2-40B4-BE49-F238E27FC236}">
              <a16:creationId xmlns:a16="http://schemas.microsoft.com/office/drawing/2014/main" xmlns="" id="{00000000-0008-0000-0100-00005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2" name="Rectángulo 2901">
          <a:extLst>
            <a:ext uri="{FF2B5EF4-FFF2-40B4-BE49-F238E27FC236}">
              <a16:creationId xmlns:a16="http://schemas.microsoft.com/office/drawing/2014/main" xmlns="" id="{00000000-0008-0000-0100-00005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3" name="Rectángulo 2902">
          <a:extLst>
            <a:ext uri="{FF2B5EF4-FFF2-40B4-BE49-F238E27FC236}">
              <a16:creationId xmlns:a16="http://schemas.microsoft.com/office/drawing/2014/main" xmlns="" id="{00000000-0008-0000-0100-00005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4" name="Rectángulo 2903">
          <a:extLst>
            <a:ext uri="{FF2B5EF4-FFF2-40B4-BE49-F238E27FC236}">
              <a16:creationId xmlns:a16="http://schemas.microsoft.com/office/drawing/2014/main" xmlns="" id="{00000000-0008-0000-0100-00005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5" name="Rectángulo 2904">
          <a:extLst>
            <a:ext uri="{FF2B5EF4-FFF2-40B4-BE49-F238E27FC236}">
              <a16:creationId xmlns:a16="http://schemas.microsoft.com/office/drawing/2014/main" xmlns="" id="{00000000-0008-0000-0100-00005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6" name="Rectángulo 2905">
          <a:extLst>
            <a:ext uri="{FF2B5EF4-FFF2-40B4-BE49-F238E27FC236}">
              <a16:creationId xmlns:a16="http://schemas.microsoft.com/office/drawing/2014/main" xmlns="" id="{00000000-0008-0000-0100-00005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7" name="Rectángulo 2906">
          <a:extLst>
            <a:ext uri="{FF2B5EF4-FFF2-40B4-BE49-F238E27FC236}">
              <a16:creationId xmlns:a16="http://schemas.microsoft.com/office/drawing/2014/main" xmlns="" id="{00000000-0008-0000-0100-00005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8" name="Rectángulo 2907">
          <a:extLst>
            <a:ext uri="{FF2B5EF4-FFF2-40B4-BE49-F238E27FC236}">
              <a16:creationId xmlns:a16="http://schemas.microsoft.com/office/drawing/2014/main" xmlns="" id="{00000000-0008-0000-0100-00005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09" name="Rectángulo 2908">
          <a:extLst>
            <a:ext uri="{FF2B5EF4-FFF2-40B4-BE49-F238E27FC236}">
              <a16:creationId xmlns:a16="http://schemas.microsoft.com/office/drawing/2014/main" xmlns="" id="{00000000-0008-0000-0100-00005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0" name="Rectángulo 2909">
          <a:extLst>
            <a:ext uri="{FF2B5EF4-FFF2-40B4-BE49-F238E27FC236}">
              <a16:creationId xmlns:a16="http://schemas.microsoft.com/office/drawing/2014/main" xmlns="" id="{00000000-0008-0000-0100-00005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1" name="Rectángulo 2910">
          <a:extLst>
            <a:ext uri="{FF2B5EF4-FFF2-40B4-BE49-F238E27FC236}">
              <a16:creationId xmlns:a16="http://schemas.microsoft.com/office/drawing/2014/main" xmlns="" id="{00000000-0008-0000-0100-00005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2" name="Rectángulo 2911">
          <a:extLst>
            <a:ext uri="{FF2B5EF4-FFF2-40B4-BE49-F238E27FC236}">
              <a16:creationId xmlns:a16="http://schemas.microsoft.com/office/drawing/2014/main" xmlns="" id="{00000000-0008-0000-0100-00006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3" name="Rectángulo 2912">
          <a:extLst>
            <a:ext uri="{FF2B5EF4-FFF2-40B4-BE49-F238E27FC236}">
              <a16:creationId xmlns:a16="http://schemas.microsoft.com/office/drawing/2014/main" xmlns="" id="{00000000-0008-0000-0100-00006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4" name="Rectángulo 2913">
          <a:extLst>
            <a:ext uri="{FF2B5EF4-FFF2-40B4-BE49-F238E27FC236}">
              <a16:creationId xmlns:a16="http://schemas.microsoft.com/office/drawing/2014/main" xmlns="" id="{00000000-0008-0000-0100-00006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5" name="Rectángulo 2914">
          <a:extLst>
            <a:ext uri="{FF2B5EF4-FFF2-40B4-BE49-F238E27FC236}">
              <a16:creationId xmlns:a16="http://schemas.microsoft.com/office/drawing/2014/main" xmlns="" id="{00000000-0008-0000-0100-00006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6" name="Rectángulo 2915">
          <a:extLst>
            <a:ext uri="{FF2B5EF4-FFF2-40B4-BE49-F238E27FC236}">
              <a16:creationId xmlns:a16="http://schemas.microsoft.com/office/drawing/2014/main" xmlns="" id="{00000000-0008-0000-0100-00006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7" name="Rectángulo 2916">
          <a:extLst>
            <a:ext uri="{FF2B5EF4-FFF2-40B4-BE49-F238E27FC236}">
              <a16:creationId xmlns:a16="http://schemas.microsoft.com/office/drawing/2014/main" xmlns="" id="{00000000-0008-0000-0100-00006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8" name="Rectángulo 2917">
          <a:extLst>
            <a:ext uri="{FF2B5EF4-FFF2-40B4-BE49-F238E27FC236}">
              <a16:creationId xmlns:a16="http://schemas.microsoft.com/office/drawing/2014/main" xmlns="" id="{00000000-0008-0000-0100-00006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19" name="Rectángulo 2918">
          <a:extLst>
            <a:ext uri="{FF2B5EF4-FFF2-40B4-BE49-F238E27FC236}">
              <a16:creationId xmlns:a16="http://schemas.microsoft.com/office/drawing/2014/main" xmlns="" id="{00000000-0008-0000-0100-000067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0" name="Rectángulo 2919">
          <a:extLst>
            <a:ext uri="{FF2B5EF4-FFF2-40B4-BE49-F238E27FC236}">
              <a16:creationId xmlns:a16="http://schemas.microsoft.com/office/drawing/2014/main" xmlns="" id="{00000000-0008-0000-0100-000068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1" name="Rectángulo 2920">
          <a:extLst>
            <a:ext uri="{FF2B5EF4-FFF2-40B4-BE49-F238E27FC236}">
              <a16:creationId xmlns:a16="http://schemas.microsoft.com/office/drawing/2014/main" xmlns="" id="{00000000-0008-0000-0100-000069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2" name="Rectángulo 2921">
          <a:extLst>
            <a:ext uri="{FF2B5EF4-FFF2-40B4-BE49-F238E27FC236}">
              <a16:creationId xmlns:a16="http://schemas.microsoft.com/office/drawing/2014/main" xmlns="" id="{00000000-0008-0000-0100-00006A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3" name="Rectángulo 2922">
          <a:extLst>
            <a:ext uri="{FF2B5EF4-FFF2-40B4-BE49-F238E27FC236}">
              <a16:creationId xmlns:a16="http://schemas.microsoft.com/office/drawing/2014/main" xmlns="" id="{00000000-0008-0000-0100-00006B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4" name="Rectángulo 2923">
          <a:extLst>
            <a:ext uri="{FF2B5EF4-FFF2-40B4-BE49-F238E27FC236}">
              <a16:creationId xmlns:a16="http://schemas.microsoft.com/office/drawing/2014/main" xmlns="" id="{00000000-0008-0000-0100-00006C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5" name="Rectángulo 2924">
          <a:extLst>
            <a:ext uri="{FF2B5EF4-FFF2-40B4-BE49-F238E27FC236}">
              <a16:creationId xmlns:a16="http://schemas.microsoft.com/office/drawing/2014/main" xmlns="" id="{00000000-0008-0000-0100-00006D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6" name="Rectángulo 2925">
          <a:extLst>
            <a:ext uri="{FF2B5EF4-FFF2-40B4-BE49-F238E27FC236}">
              <a16:creationId xmlns:a16="http://schemas.microsoft.com/office/drawing/2014/main" xmlns="" id="{00000000-0008-0000-0100-00006E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7" name="Rectángulo 2926">
          <a:extLst>
            <a:ext uri="{FF2B5EF4-FFF2-40B4-BE49-F238E27FC236}">
              <a16:creationId xmlns:a16="http://schemas.microsoft.com/office/drawing/2014/main" xmlns="" id="{00000000-0008-0000-0100-00006F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8" name="Rectángulo 2927">
          <a:extLst>
            <a:ext uri="{FF2B5EF4-FFF2-40B4-BE49-F238E27FC236}">
              <a16:creationId xmlns:a16="http://schemas.microsoft.com/office/drawing/2014/main" xmlns="" id="{00000000-0008-0000-0100-000070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29" name="Rectángulo 2928">
          <a:extLst>
            <a:ext uri="{FF2B5EF4-FFF2-40B4-BE49-F238E27FC236}">
              <a16:creationId xmlns:a16="http://schemas.microsoft.com/office/drawing/2014/main" xmlns="" id="{00000000-0008-0000-0100-000071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0" name="Rectángulo 2929">
          <a:extLst>
            <a:ext uri="{FF2B5EF4-FFF2-40B4-BE49-F238E27FC236}">
              <a16:creationId xmlns:a16="http://schemas.microsoft.com/office/drawing/2014/main" xmlns="" id="{00000000-0008-0000-0100-000072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1" name="Rectángulo 2930">
          <a:extLst>
            <a:ext uri="{FF2B5EF4-FFF2-40B4-BE49-F238E27FC236}">
              <a16:creationId xmlns:a16="http://schemas.microsoft.com/office/drawing/2014/main" xmlns="" id="{00000000-0008-0000-0100-000073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2" name="Rectángulo 2931">
          <a:extLst>
            <a:ext uri="{FF2B5EF4-FFF2-40B4-BE49-F238E27FC236}">
              <a16:creationId xmlns:a16="http://schemas.microsoft.com/office/drawing/2014/main" xmlns="" id="{00000000-0008-0000-0100-000074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3" name="Rectángulo 2932">
          <a:extLst>
            <a:ext uri="{FF2B5EF4-FFF2-40B4-BE49-F238E27FC236}">
              <a16:creationId xmlns:a16="http://schemas.microsoft.com/office/drawing/2014/main" xmlns="" id="{00000000-0008-0000-0100-000075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335</xdr:row>
      <xdr:rowOff>0</xdr:rowOff>
    </xdr:from>
    <xdr:ext cx="184730" cy="483722"/>
    <xdr:sp macro="" textlink="">
      <xdr:nvSpPr>
        <xdr:cNvPr id="2934" name="Rectángulo 2933">
          <a:extLst>
            <a:ext uri="{FF2B5EF4-FFF2-40B4-BE49-F238E27FC236}">
              <a16:creationId xmlns:a16="http://schemas.microsoft.com/office/drawing/2014/main" xmlns="" id="{00000000-0008-0000-0100-0000760B0000}"/>
            </a:ext>
          </a:extLst>
        </xdr:cNvPr>
        <xdr:cNvSpPr/>
      </xdr:nvSpPr>
      <xdr:spPr>
        <a:xfrm>
          <a:off x="762000" y="15049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5" name="Rectángulo 2934">
          <a:extLst>
            <a:ext uri="{FF2B5EF4-FFF2-40B4-BE49-F238E27FC236}">
              <a16:creationId xmlns:a16="http://schemas.microsoft.com/office/drawing/2014/main" xmlns="" id="{00000000-0008-0000-0100-00007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6" name="Rectángulo 2935">
          <a:extLst>
            <a:ext uri="{FF2B5EF4-FFF2-40B4-BE49-F238E27FC236}">
              <a16:creationId xmlns:a16="http://schemas.microsoft.com/office/drawing/2014/main" xmlns="" id="{00000000-0008-0000-0100-00007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7" name="Rectángulo 2936">
          <a:extLst>
            <a:ext uri="{FF2B5EF4-FFF2-40B4-BE49-F238E27FC236}">
              <a16:creationId xmlns:a16="http://schemas.microsoft.com/office/drawing/2014/main" xmlns="" id="{00000000-0008-0000-0100-00007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8" name="Rectángulo 2937">
          <a:extLst>
            <a:ext uri="{FF2B5EF4-FFF2-40B4-BE49-F238E27FC236}">
              <a16:creationId xmlns:a16="http://schemas.microsoft.com/office/drawing/2014/main" xmlns="" id="{00000000-0008-0000-0100-00007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39" name="Rectángulo 2938">
          <a:extLst>
            <a:ext uri="{FF2B5EF4-FFF2-40B4-BE49-F238E27FC236}">
              <a16:creationId xmlns:a16="http://schemas.microsoft.com/office/drawing/2014/main" xmlns="" id="{00000000-0008-0000-0100-00007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0" name="Rectángulo 2939">
          <a:extLst>
            <a:ext uri="{FF2B5EF4-FFF2-40B4-BE49-F238E27FC236}">
              <a16:creationId xmlns:a16="http://schemas.microsoft.com/office/drawing/2014/main" xmlns="" id="{00000000-0008-0000-0100-00007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1" name="Rectángulo 2940">
          <a:extLst>
            <a:ext uri="{FF2B5EF4-FFF2-40B4-BE49-F238E27FC236}">
              <a16:creationId xmlns:a16="http://schemas.microsoft.com/office/drawing/2014/main" xmlns="" id="{00000000-0008-0000-0100-00007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2" name="Rectángulo 2941">
          <a:extLst>
            <a:ext uri="{FF2B5EF4-FFF2-40B4-BE49-F238E27FC236}">
              <a16:creationId xmlns:a16="http://schemas.microsoft.com/office/drawing/2014/main" xmlns="" id="{00000000-0008-0000-0100-00007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3" name="Rectángulo 2942">
          <a:extLst>
            <a:ext uri="{FF2B5EF4-FFF2-40B4-BE49-F238E27FC236}">
              <a16:creationId xmlns:a16="http://schemas.microsoft.com/office/drawing/2014/main" xmlns="" id="{00000000-0008-0000-0100-00007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4" name="Rectángulo 2943">
          <a:extLst>
            <a:ext uri="{FF2B5EF4-FFF2-40B4-BE49-F238E27FC236}">
              <a16:creationId xmlns:a16="http://schemas.microsoft.com/office/drawing/2014/main" xmlns="" id="{00000000-0008-0000-0100-00008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5" name="Rectángulo 2944">
          <a:extLst>
            <a:ext uri="{FF2B5EF4-FFF2-40B4-BE49-F238E27FC236}">
              <a16:creationId xmlns:a16="http://schemas.microsoft.com/office/drawing/2014/main" xmlns="" id="{00000000-0008-0000-0100-00008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6" name="Rectángulo 2945">
          <a:extLst>
            <a:ext uri="{FF2B5EF4-FFF2-40B4-BE49-F238E27FC236}">
              <a16:creationId xmlns:a16="http://schemas.microsoft.com/office/drawing/2014/main" xmlns="" id="{00000000-0008-0000-0100-00008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7" name="Rectángulo 2946">
          <a:extLst>
            <a:ext uri="{FF2B5EF4-FFF2-40B4-BE49-F238E27FC236}">
              <a16:creationId xmlns:a16="http://schemas.microsoft.com/office/drawing/2014/main" xmlns="" id="{00000000-0008-0000-0100-00008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8" name="Rectángulo 2947">
          <a:extLst>
            <a:ext uri="{FF2B5EF4-FFF2-40B4-BE49-F238E27FC236}">
              <a16:creationId xmlns:a16="http://schemas.microsoft.com/office/drawing/2014/main" xmlns="" id="{00000000-0008-0000-0100-00008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49" name="Rectángulo 2948">
          <a:extLst>
            <a:ext uri="{FF2B5EF4-FFF2-40B4-BE49-F238E27FC236}">
              <a16:creationId xmlns:a16="http://schemas.microsoft.com/office/drawing/2014/main" xmlns="" id="{00000000-0008-0000-0100-00008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0" name="Rectángulo 2949">
          <a:extLst>
            <a:ext uri="{FF2B5EF4-FFF2-40B4-BE49-F238E27FC236}">
              <a16:creationId xmlns:a16="http://schemas.microsoft.com/office/drawing/2014/main" xmlns="" id="{00000000-0008-0000-0100-00008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1" name="Rectángulo 2950">
          <a:extLst>
            <a:ext uri="{FF2B5EF4-FFF2-40B4-BE49-F238E27FC236}">
              <a16:creationId xmlns:a16="http://schemas.microsoft.com/office/drawing/2014/main" xmlns="" id="{00000000-0008-0000-0100-00008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2" name="Rectángulo 2951">
          <a:extLst>
            <a:ext uri="{FF2B5EF4-FFF2-40B4-BE49-F238E27FC236}">
              <a16:creationId xmlns:a16="http://schemas.microsoft.com/office/drawing/2014/main" xmlns="" id="{00000000-0008-0000-0100-00008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3" name="Rectángulo 2952">
          <a:extLst>
            <a:ext uri="{FF2B5EF4-FFF2-40B4-BE49-F238E27FC236}">
              <a16:creationId xmlns:a16="http://schemas.microsoft.com/office/drawing/2014/main" xmlns="" id="{00000000-0008-0000-0100-00008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252</xdr:row>
      <xdr:rowOff>0</xdr:rowOff>
    </xdr:from>
    <xdr:ext cx="184730" cy="483722"/>
    <xdr:sp macro="" textlink="">
      <xdr:nvSpPr>
        <xdr:cNvPr id="2954" name="Rectángulo 2953">
          <a:extLst>
            <a:ext uri="{FF2B5EF4-FFF2-40B4-BE49-F238E27FC236}">
              <a16:creationId xmlns:a16="http://schemas.microsoft.com/office/drawing/2014/main" xmlns="" id="{00000000-0008-0000-0100-00008A0B0000}"/>
            </a:ext>
          </a:extLst>
        </xdr:cNvPr>
        <xdr:cNvSpPr/>
      </xdr:nvSpPr>
      <xdr:spPr>
        <a:xfrm>
          <a:off x="2176463" y="9146381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5" name="Rectángulo 2954">
          <a:extLst>
            <a:ext uri="{FF2B5EF4-FFF2-40B4-BE49-F238E27FC236}">
              <a16:creationId xmlns:a16="http://schemas.microsoft.com/office/drawing/2014/main" xmlns="" id="{00000000-0008-0000-0100-00008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6" name="Rectángulo 2955">
          <a:extLst>
            <a:ext uri="{FF2B5EF4-FFF2-40B4-BE49-F238E27FC236}">
              <a16:creationId xmlns:a16="http://schemas.microsoft.com/office/drawing/2014/main" xmlns="" id="{00000000-0008-0000-0100-00008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7" name="Rectángulo 2956">
          <a:extLst>
            <a:ext uri="{FF2B5EF4-FFF2-40B4-BE49-F238E27FC236}">
              <a16:creationId xmlns:a16="http://schemas.microsoft.com/office/drawing/2014/main" xmlns="" id="{00000000-0008-0000-0100-00008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8" name="Rectángulo 2957">
          <a:extLst>
            <a:ext uri="{FF2B5EF4-FFF2-40B4-BE49-F238E27FC236}">
              <a16:creationId xmlns:a16="http://schemas.microsoft.com/office/drawing/2014/main" xmlns="" id="{00000000-0008-0000-0100-00008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59" name="Rectángulo 2958">
          <a:extLst>
            <a:ext uri="{FF2B5EF4-FFF2-40B4-BE49-F238E27FC236}">
              <a16:creationId xmlns:a16="http://schemas.microsoft.com/office/drawing/2014/main" xmlns="" id="{00000000-0008-0000-0100-00008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0" name="Rectángulo 2959">
          <a:extLst>
            <a:ext uri="{FF2B5EF4-FFF2-40B4-BE49-F238E27FC236}">
              <a16:creationId xmlns:a16="http://schemas.microsoft.com/office/drawing/2014/main" xmlns="" id="{00000000-0008-0000-0100-00009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1" name="Rectángulo 2960">
          <a:extLst>
            <a:ext uri="{FF2B5EF4-FFF2-40B4-BE49-F238E27FC236}">
              <a16:creationId xmlns:a16="http://schemas.microsoft.com/office/drawing/2014/main" xmlns="" id="{00000000-0008-0000-0100-00009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2" name="Rectángulo 2961">
          <a:extLst>
            <a:ext uri="{FF2B5EF4-FFF2-40B4-BE49-F238E27FC236}">
              <a16:creationId xmlns:a16="http://schemas.microsoft.com/office/drawing/2014/main" xmlns="" id="{00000000-0008-0000-0100-00009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3" name="Rectángulo 2962">
          <a:extLst>
            <a:ext uri="{FF2B5EF4-FFF2-40B4-BE49-F238E27FC236}">
              <a16:creationId xmlns:a16="http://schemas.microsoft.com/office/drawing/2014/main" xmlns="" id="{00000000-0008-0000-0100-00009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4" name="Rectángulo 2963">
          <a:extLst>
            <a:ext uri="{FF2B5EF4-FFF2-40B4-BE49-F238E27FC236}">
              <a16:creationId xmlns:a16="http://schemas.microsoft.com/office/drawing/2014/main" xmlns="" id="{00000000-0008-0000-0100-00009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5" name="Rectángulo 2964">
          <a:extLst>
            <a:ext uri="{FF2B5EF4-FFF2-40B4-BE49-F238E27FC236}">
              <a16:creationId xmlns:a16="http://schemas.microsoft.com/office/drawing/2014/main" xmlns="" id="{00000000-0008-0000-0100-00009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6" name="Rectángulo 2965">
          <a:extLst>
            <a:ext uri="{FF2B5EF4-FFF2-40B4-BE49-F238E27FC236}">
              <a16:creationId xmlns:a16="http://schemas.microsoft.com/office/drawing/2014/main" xmlns="" id="{00000000-0008-0000-0100-00009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7" name="Rectángulo 2966">
          <a:extLst>
            <a:ext uri="{FF2B5EF4-FFF2-40B4-BE49-F238E27FC236}">
              <a16:creationId xmlns:a16="http://schemas.microsoft.com/office/drawing/2014/main" xmlns="" id="{00000000-0008-0000-0100-00009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8" name="Rectángulo 2967">
          <a:extLst>
            <a:ext uri="{FF2B5EF4-FFF2-40B4-BE49-F238E27FC236}">
              <a16:creationId xmlns:a16="http://schemas.microsoft.com/office/drawing/2014/main" xmlns="" id="{00000000-0008-0000-0100-00009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69" name="Rectángulo 2968">
          <a:extLst>
            <a:ext uri="{FF2B5EF4-FFF2-40B4-BE49-F238E27FC236}">
              <a16:creationId xmlns:a16="http://schemas.microsoft.com/office/drawing/2014/main" xmlns="" id="{00000000-0008-0000-0100-00009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0" name="Rectángulo 2969">
          <a:extLst>
            <a:ext uri="{FF2B5EF4-FFF2-40B4-BE49-F238E27FC236}">
              <a16:creationId xmlns:a16="http://schemas.microsoft.com/office/drawing/2014/main" xmlns="" id="{00000000-0008-0000-0100-00009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1" name="Rectángulo 2970">
          <a:extLst>
            <a:ext uri="{FF2B5EF4-FFF2-40B4-BE49-F238E27FC236}">
              <a16:creationId xmlns:a16="http://schemas.microsoft.com/office/drawing/2014/main" xmlns="" id="{00000000-0008-0000-0100-00009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2" name="Rectángulo 2971">
          <a:extLst>
            <a:ext uri="{FF2B5EF4-FFF2-40B4-BE49-F238E27FC236}">
              <a16:creationId xmlns:a16="http://schemas.microsoft.com/office/drawing/2014/main" xmlns="" id="{00000000-0008-0000-0100-00009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3" name="Rectángulo 2972">
          <a:extLst>
            <a:ext uri="{FF2B5EF4-FFF2-40B4-BE49-F238E27FC236}">
              <a16:creationId xmlns:a16="http://schemas.microsoft.com/office/drawing/2014/main" xmlns="" id="{00000000-0008-0000-0100-00009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4" name="Rectángulo 2973">
          <a:extLst>
            <a:ext uri="{FF2B5EF4-FFF2-40B4-BE49-F238E27FC236}">
              <a16:creationId xmlns:a16="http://schemas.microsoft.com/office/drawing/2014/main" xmlns="" id="{00000000-0008-0000-0100-00009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5" name="Rectángulo 2974">
          <a:extLst>
            <a:ext uri="{FF2B5EF4-FFF2-40B4-BE49-F238E27FC236}">
              <a16:creationId xmlns:a16="http://schemas.microsoft.com/office/drawing/2014/main" xmlns="" id="{00000000-0008-0000-0100-00009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6" name="Rectángulo 2975">
          <a:extLst>
            <a:ext uri="{FF2B5EF4-FFF2-40B4-BE49-F238E27FC236}">
              <a16:creationId xmlns:a16="http://schemas.microsoft.com/office/drawing/2014/main" xmlns="" id="{00000000-0008-0000-0100-0000A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7" name="Rectángulo 2976">
          <a:extLst>
            <a:ext uri="{FF2B5EF4-FFF2-40B4-BE49-F238E27FC236}">
              <a16:creationId xmlns:a16="http://schemas.microsoft.com/office/drawing/2014/main" xmlns="" id="{00000000-0008-0000-0100-0000A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8" name="Rectángulo 2977">
          <a:extLst>
            <a:ext uri="{FF2B5EF4-FFF2-40B4-BE49-F238E27FC236}">
              <a16:creationId xmlns:a16="http://schemas.microsoft.com/office/drawing/2014/main" xmlns="" id="{00000000-0008-0000-0100-0000A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79" name="Rectángulo 2978">
          <a:extLst>
            <a:ext uri="{FF2B5EF4-FFF2-40B4-BE49-F238E27FC236}">
              <a16:creationId xmlns:a16="http://schemas.microsoft.com/office/drawing/2014/main" xmlns="" id="{00000000-0008-0000-0100-0000A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0" name="Rectángulo 2979">
          <a:extLst>
            <a:ext uri="{FF2B5EF4-FFF2-40B4-BE49-F238E27FC236}">
              <a16:creationId xmlns:a16="http://schemas.microsoft.com/office/drawing/2014/main" xmlns="" id="{00000000-0008-0000-0100-0000A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2981" name="Rectángulo 2980">
          <a:extLst>
            <a:ext uri="{FF2B5EF4-FFF2-40B4-BE49-F238E27FC236}">
              <a16:creationId xmlns:a16="http://schemas.microsoft.com/office/drawing/2014/main" xmlns="" id="{00000000-0008-0000-0100-0000A50B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2" name="Rectángulo 2981">
          <a:extLst>
            <a:ext uri="{FF2B5EF4-FFF2-40B4-BE49-F238E27FC236}">
              <a16:creationId xmlns:a16="http://schemas.microsoft.com/office/drawing/2014/main" xmlns="" id="{00000000-0008-0000-0100-0000A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3" name="Rectángulo 2982">
          <a:extLst>
            <a:ext uri="{FF2B5EF4-FFF2-40B4-BE49-F238E27FC236}">
              <a16:creationId xmlns:a16="http://schemas.microsoft.com/office/drawing/2014/main" xmlns="" id="{00000000-0008-0000-0100-0000A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4" name="Rectángulo 2983">
          <a:extLst>
            <a:ext uri="{FF2B5EF4-FFF2-40B4-BE49-F238E27FC236}">
              <a16:creationId xmlns:a16="http://schemas.microsoft.com/office/drawing/2014/main" xmlns="" id="{00000000-0008-0000-0100-0000A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5" name="Rectángulo 2984">
          <a:extLst>
            <a:ext uri="{FF2B5EF4-FFF2-40B4-BE49-F238E27FC236}">
              <a16:creationId xmlns:a16="http://schemas.microsoft.com/office/drawing/2014/main" xmlns="" id="{00000000-0008-0000-0100-0000A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6" name="Rectángulo 2985">
          <a:extLst>
            <a:ext uri="{FF2B5EF4-FFF2-40B4-BE49-F238E27FC236}">
              <a16:creationId xmlns:a16="http://schemas.microsoft.com/office/drawing/2014/main" xmlns="" id="{00000000-0008-0000-0100-0000A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7" name="Rectángulo 2986">
          <a:extLst>
            <a:ext uri="{FF2B5EF4-FFF2-40B4-BE49-F238E27FC236}">
              <a16:creationId xmlns:a16="http://schemas.microsoft.com/office/drawing/2014/main" xmlns="" id="{00000000-0008-0000-0100-0000A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8" name="Rectángulo 2987">
          <a:extLst>
            <a:ext uri="{FF2B5EF4-FFF2-40B4-BE49-F238E27FC236}">
              <a16:creationId xmlns:a16="http://schemas.microsoft.com/office/drawing/2014/main" xmlns="" id="{00000000-0008-0000-0100-0000A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89" name="Rectángulo 2988">
          <a:extLst>
            <a:ext uri="{FF2B5EF4-FFF2-40B4-BE49-F238E27FC236}">
              <a16:creationId xmlns:a16="http://schemas.microsoft.com/office/drawing/2014/main" xmlns="" id="{00000000-0008-0000-0100-0000A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0" name="Rectángulo 2989">
          <a:extLst>
            <a:ext uri="{FF2B5EF4-FFF2-40B4-BE49-F238E27FC236}">
              <a16:creationId xmlns:a16="http://schemas.microsoft.com/office/drawing/2014/main" xmlns="" id="{00000000-0008-0000-0100-0000A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1" name="Rectángulo 2990">
          <a:extLst>
            <a:ext uri="{FF2B5EF4-FFF2-40B4-BE49-F238E27FC236}">
              <a16:creationId xmlns:a16="http://schemas.microsoft.com/office/drawing/2014/main" xmlns="" id="{00000000-0008-0000-0100-0000A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2" name="Rectángulo 2991">
          <a:extLst>
            <a:ext uri="{FF2B5EF4-FFF2-40B4-BE49-F238E27FC236}">
              <a16:creationId xmlns:a16="http://schemas.microsoft.com/office/drawing/2014/main" xmlns="" id="{00000000-0008-0000-0100-0000B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3" name="Rectángulo 2992">
          <a:extLst>
            <a:ext uri="{FF2B5EF4-FFF2-40B4-BE49-F238E27FC236}">
              <a16:creationId xmlns:a16="http://schemas.microsoft.com/office/drawing/2014/main" xmlns="" id="{00000000-0008-0000-0100-0000B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4" name="Rectángulo 2993">
          <a:extLst>
            <a:ext uri="{FF2B5EF4-FFF2-40B4-BE49-F238E27FC236}">
              <a16:creationId xmlns:a16="http://schemas.microsoft.com/office/drawing/2014/main" xmlns="" id="{00000000-0008-0000-0100-0000B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5" name="Rectángulo 2994">
          <a:extLst>
            <a:ext uri="{FF2B5EF4-FFF2-40B4-BE49-F238E27FC236}">
              <a16:creationId xmlns:a16="http://schemas.microsoft.com/office/drawing/2014/main" xmlns="" id="{00000000-0008-0000-0100-0000B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6" name="Rectángulo 2995">
          <a:extLst>
            <a:ext uri="{FF2B5EF4-FFF2-40B4-BE49-F238E27FC236}">
              <a16:creationId xmlns:a16="http://schemas.microsoft.com/office/drawing/2014/main" xmlns="" id="{00000000-0008-0000-0100-0000B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7" name="Rectángulo 2996">
          <a:extLst>
            <a:ext uri="{FF2B5EF4-FFF2-40B4-BE49-F238E27FC236}">
              <a16:creationId xmlns:a16="http://schemas.microsoft.com/office/drawing/2014/main" xmlns="" id="{00000000-0008-0000-0100-0000B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8" name="Rectángulo 2997">
          <a:extLst>
            <a:ext uri="{FF2B5EF4-FFF2-40B4-BE49-F238E27FC236}">
              <a16:creationId xmlns:a16="http://schemas.microsoft.com/office/drawing/2014/main" xmlns="" id="{00000000-0008-0000-0100-0000B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2999" name="Rectángulo 2998">
          <a:extLst>
            <a:ext uri="{FF2B5EF4-FFF2-40B4-BE49-F238E27FC236}">
              <a16:creationId xmlns:a16="http://schemas.microsoft.com/office/drawing/2014/main" xmlns="" id="{00000000-0008-0000-0100-0000B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0" name="Rectángulo 2999">
          <a:extLst>
            <a:ext uri="{FF2B5EF4-FFF2-40B4-BE49-F238E27FC236}">
              <a16:creationId xmlns:a16="http://schemas.microsoft.com/office/drawing/2014/main" xmlns="" id="{00000000-0008-0000-0100-0000B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1" name="Rectángulo 3000">
          <a:extLst>
            <a:ext uri="{FF2B5EF4-FFF2-40B4-BE49-F238E27FC236}">
              <a16:creationId xmlns:a16="http://schemas.microsoft.com/office/drawing/2014/main" xmlns="" id="{00000000-0008-0000-0100-0000B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2" name="Rectángulo 3001">
          <a:extLst>
            <a:ext uri="{FF2B5EF4-FFF2-40B4-BE49-F238E27FC236}">
              <a16:creationId xmlns:a16="http://schemas.microsoft.com/office/drawing/2014/main" xmlns="" id="{00000000-0008-0000-0100-0000B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3" name="Rectángulo 3002">
          <a:extLst>
            <a:ext uri="{FF2B5EF4-FFF2-40B4-BE49-F238E27FC236}">
              <a16:creationId xmlns:a16="http://schemas.microsoft.com/office/drawing/2014/main" xmlns="" id="{00000000-0008-0000-0100-0000B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4" name="Rectángulo 3003">
          <a:extLst>
            <a:ext uri="{FF2B5EF4-FFF2-40B4-BE49-F238E27FC236}">
              <a16:creationId xmlns:a16="http://schemas.microsoft.com/office/drawing/2014/main" xmlns="" id="{00000000-0008-0000-0100-0000B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5" name="Rectángulo 3004">
          <a:extLst>
            <a:ext uri="{FF2B5EF4-FFF2-40B4-BE49-F238E27FC236}">
              <a16:creationId xmlns:a16="http://schemas.microsoft.com/office/drawing/2014/main" xmlns="" id="{00000000-0008-0000-0100-0000B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6" name="Rectángulo 3005">
          <a:extLst>
            <a:ext uri="{FF2B5EF4-FFF2-40B4-BE49-F238E27FC236}">
              <a16:creationId xmlns:a16="http://schemas.microsoft.com/office/drawing/2014/main" xmlns="" id="{00000000-0008-0000-0100-0000B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7" name="Rectángulo 3006">
          <a:extLst>
            <a:ext uri="{FF2B5EF4-FFF2-40B4-BE49-F238E27FC236}">
              <a16:creationId xmlns:a16="http://schemas.microsoft.com/office/drawing/2014/main" xmlns="" id="{00000000-0008-0000-0100-0000B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008" name="Rectángulo 3007">
          <a:extLst>
            <a:ext uri="{FF2B5EF4-FFF2-40B4-BE49-F238E27FC236}">
              <a16:creationId xmlns:a16="http://schemas.microsoft.com/office/drawing/2014/main" xmlns="" id="{00000000-0008-0000-0100-0000C00B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09" name="Rectángulo 3008">
          <a:extLst>
            <a:ext uri="{FF2B5EF4-FFF2-40B4-BE49-F238E27FC236}">
              <a16:creationId xmlns:a16="http://schemas.microsoft.com/office/drawing/2014/main" xmlns="" id="{00000000-0008-0000-0100-0000C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0" name="Rectángulo 3009">
          <a:extLst>
            <a:ext uri="{FF2B5EF4-FFF2-40B4-BE49-F238E27FC236}">
              <a16:creationId xmlns:a16="http://schemas.microsoft.com/office/drawing/2014/main" xmlns="" id="{00000000-0008-0000-0100-0000C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1" name="Rectángulo 3010">
          <a:extLst>
            <a:ext uri="{FF2B5EF4-FFF2-40B4-BE49-F238E27FC236}">
              <a16:creationId xmlns:a16="http://schemas.microsoft.com/office/drawing/2014/main" xmlns="" id="{00000000-0008-0000-0100-0000C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2" name="Rectángulo 3011">
          <a:extLst>
            <a:ext uri="{FF2B5EF4-FFF2-40B4-BE49-F238E27FC236}">
              <a16:creationId xmlns:a16="http://schemas.microsoft.com/office/drawing/2014/main" xmlns="" id="{00000000-0008-0000-0100-0000C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3" name="Rectángulo 3012">
          <a:extLst>
            <a:ext uri="{FF2B5EF4-FFF2-40B4-BE49-F238E27FC236}">
              <a16:creationId xmlns:a16="http://schemas.microsoft.com/office/drawing/2014/main" xmlns="" id="{00000000-0008-0000-0100-0000C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4" name="Rectángulo 3013">
          <a:extLst>
            <a:ext uri="{FF2B5EF4-FFF2-40B4-BE49-F238E27FC236}">
              <a16:creationId xmlns:a16="http://schemas.microsoft.com/office/drawing/2014/main" xmlns="" id="{00000000-0008-0000-0100-0000C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5" name="Rectángulo 3014">
          <a:extLst>
            <a:ext uri="{FF2B5EF4-FFF2-40B4-BE49-F238E27FC236}">
              <a16:creationId xmlns:a16="http://schemas.microsoft.com/office/drawing/2014/main" xmlns="" id="{00000000-0008-0000-0100-0000C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6" name="Rectángulo 3015">
          <a:extLst>
            <a:ext uri="{FF2B5EF4-FFF2-40B4-BE49-F238E27FC236}">
              <a16:creationId xmlns:a16="http://schemas.microsoft.com/office/drawing/2014/main" xmlns="" id="{00000000-0008-0000-0100-0000C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7" name="Rectángulo 3016">
          <a:extLst>
            <a:ext uri="{FF2B5EF4-FFF2-40B4-BE49-F238E27FC236}">
              <a16:creationId xmlns:a16="http://schemas.microsoft.com/office/drawing/2014/main" xmlns="" id="{00000000-0008-0000-0100-0000C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8" name="Rectángulo 3017">
          <a:extLst>
            <a:ext uri="{FF2B5EF4-FFF2-40B4-BE49-F238E27FC236}">
              <a16:creationId xmlns:a16="http://schemas.microsoft.com/office/drawing/2014/main" xmlns="" id="{00000000-0008-0000-0100-0000C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19" name="Rectángulo 3018">
          <a:extLst>
            <a:ext uri="{FF2B5EF4-FFF2-40B4-BE49-F238E27FC236}">
              <a16:creationId xmlns:a16="http://schemas.microsoft.com/office/drawing/2014/main" xmlns="" id="{00000000-0008-0000-0100-0000C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0" name="Rectángulo 3019">
          <a:extLst>
            <a:ext uri="{FF2B5EF4-FFF2-40B4-BE49-F238E27FC236}">
              <a16:creationId xmlns:a16="http://schemas.microsoft.com/office/drawing/2014/main" xmlns="" id="{00000000-0008-0000-0100-0000C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1" name="Rectángulo 3020">
          <a:extLst>
            <a:ext uri="{FF2B5EF4-FFF2-40B4-BE49-F238E27FC236}">
              <a16:creationId xmlns:a16="http://schemas.microsoft.com/office/drawing/2014/main" xmlns="" id="{00000000-0008-0000-0100-0000C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2" name="Rectángulo 3021">
          <a:extLst>
            <a:ext uri="{FF2B5EF4-FFF2-40B4-BE49-F238E27FC236}">
              <a16:creationId xmlns:a16="http://schemas.microsoft.com/office/drawing/2014/main" xmlns="" id="{00000000-0008-0000-0100-0000C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3" name="Rectángulo 3022">
          <a:extLst>
            <a:ext uri="{FF2B5EF4-FFF2-40B4-BE49-F238E27FC236}">
              <a16:creationId xmlns:a16="http://schemas.microsoft.com/office/drawing/2014/main" xmlns="" id="{00000000-0008-0000-0100-0000C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4" name="Rectángulo 3023">
          <a:extLst>
            <a:ext uri="{FF2B5EF4-FFF2-40B4-BE49-F238E27FC236}">
              <a16:creationId xmlns:a16="http://schemas.microsoft.com/office/drawing/2014/main" xmlns="" id="{00000000-0008-0000-0100-0000D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5" name="Rectángulo 3024">
          <a:extLst>
            <a:ext uri="{FF2B5EF4-FFF2-40B4-BE49-F238E27FC236}">
              <a16:creationId xmlns:a16="http://schemas.microsoft.com/office/drawing/2014/main" xmlns="" id="{00000000-0008-0000-0100-0000D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6" name="Rectángulo 3025">
          <a:extLst>
            <a:ext uri="{FF2B5EF4-FFF2-40B4-BE49-F238E27FC236}">
              <a16:creationId xmlns:a16="http://schemas.microsoft.com/office/drawing/2014/main" xmlns="" id="{00000000-0008-0000-0100-0000D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7" name="Rectángulo 3026">
          <a:extLst>
            <a:ext uri="{FF2B5EF4-FFF2-40B4-BE49-F238E27FC236}">
              <a16:creationId xmlns:a16="http://schemas.microsoft.com/office/drawing/2014/main" xmlns="" id="{00000000-0008-0000-0100-0000D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8" name="Rectángulo 3027">
          <a:extLst>
            <a:ext uri="{FF2B5EF4-FFF2-40B4-BE49-F238E27FC236}">
              <a16:creationId xmlns:a16="http://schemas.microsoft.com/office/drawing/2014/main" xmlns="" id="{00000000-0008-0000-0100-0000D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29" name="Rectángulo 3028">
          <a:extLst>
            <a:ext uri="{FF2B5EF4-FFF2-40B4-BE49-F238E27FC236}">
              <a16:creationId xmlns:a16="http://schemas.microsoft.com/office/drawing/2014/main" xmlns="" id="{00000000-0008-0000-0100-0000D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0" name="Rectángulo 3029">
          <a:extLst>
            <a:ext uri="{FF2B5EF4-FFF2-40B4-BE49-F238E27FC236}">
              <a16:creationId xmlns:a16="http://schemas.microsoft.com/office/drawing/2014/main" xmlns="" id="{00000000-0008-0000-0100-0000D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1" name="Rectángulo 3030">
          <a:extLst>
            <a:ext uri="{FF2B5EF4-FFF2-40B4-BE49-F238E27FC236}">
              <a16:creationId xmlns:a16="http://schemas.microsoft.com/office/drawing/2014/main" xmlns="" id="{00000000-0008-0000-0100-0000D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2" name="Rectángulo 3031">
          <a:extLst>
            <a:ext uri="{FF2B5EF4-FFF2-40B4-BE49-F238E27FC236}">
              <a16:creationId xmlns:a16="http://schemas.microsoft.com/office/drawing/2014/main" xmlns="" id="{00000000-0008-0000-0100-0000D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3" name="Rectángulo 3032">
          <a:extLst>
            <a:ext uri="{FF2B5EF4-FFF2-40B4-BE49-F238E27FC236}">
              <a16:creationId xmlns:a16="http://schemas.microsoft.com/office/drawing/2014/main" xmlns="" id="{00000000-0008-0000-0100-0000D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4" name="Rectángulo 3033">
          <a:extLst>
            <a:ext uri="{FF2B5EF4-FFF2-40B4-BE49-F238E27FC236}">
              <a16:creationId xmlns:a16="http://schemas.microsoft.com/office/drawing/2014/main" xmlns="" id="{00000000-0008-0000-0100-0000D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5" name="Rectángulo 3034">
          <a:extLst>
            <a:ext uri="{FF2B5EF4-FFF2-40B4-BE49-F238E27FC236}">
              <a16:creationId xmlns:a16="http://schemas.microsoft.com/office/drawing/2014/main" xmlns="" id="{00000000-0008-0000-0100-0000D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6" name="Rectángulo 3035">
          <a:extLst>
            <a:ext uri="{FF2B5EF4-FFF2-40B4-BE49-F238E27FC236}">
              <a16:creationId xmlns:a16="http://schemas.microsoft.com/office/drawing/2014/main" xmlns="" id="{00000000-0008-0000-0100-0000D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7" name="Rectángulo 3036">
          <a:extLst>
            <a:ext uri="{FF2B5EF4-FFF2-40B4-BE49-F238E27FC236}">
              <a16:creationId xmlns:a16="http://schemas.microsoft.com/office/drawing/2014/main" xmlns="" id="{00000000-0008-0000-0100-0000D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8" name="Rectángulo 3037">
          <a:extLst>
            <a:ext uri="{FF2B5EF4-FFF2-40B4-BE49-F238E27FC236}">
              <a16:creationId xmlns:a16="http://schemas.microsoft.com/office/drawing/2014/main" xmlns="" id="{00000000-0008-0000-0100-0000D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39" name="Rectángulo 3038">
          <a:extLst>
            <a:ext uri="{FF2B5EF4-FFF2-40B4-BE49-F238E27FC236}">
              <a16:creationId xmlns:a16="http://schemas.microsoft.com/office/drawing/2014/main" xmlns="" id="{00000000-0008-0000-0100-0000D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0" name="Rectángulo 3039">
          <a:extLst>
            <a:ext uri="{FF2B5EF4-FFF2-40B4-BE49-F238E27FC236}">
              <a16:creationId xmlns:a16="http://schemas.microsoft.com/office/drawing/2014/main" xmlns="" id="{00000000-0008-0000-0100-0000E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1" name="Rectángulo 3040">
          <a:extLst>
            <a:ext uri="{FF2B5EF4-FFF2-40B4-BE49-F238E27FC236}">
              <a16:creationId xmlns:a16="http://schemas.microsoft.com/office/drawing/2014/main" xmlns="" id="{00000000-0008-0000-0100-0000E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2" name="Rectángulo 3041">
          <a:extLst>
            <a:ext uri="{FF2B5EF4-FFF2-40B4-BE49-F238E27FC236}">
              <a16:creationId xmlns:a16="http://schemas.microsoft.com/office/drawing/2014/main" xmlns="" id="{00000000-0008-0000-0100-0000E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3" name="Rectángulo 3042">
          <a:extLst>
            <a:ext uri="{FF2B5EF4-FFF2-40B4-BE49-F238E27FC236}">
              <a16:creationId xmlns:a16="http://schemas.microsoft.com/office/drawing/2014/main" xmlns="" id="{00000000-0008-0000-0100-0000E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4" name="Rectángulo 3043">
          <a:extLst>
            <a:ext uri="{FF2B5EF4-FFF2-40B4-BE49-F238E27FC236}">
              <a16:creationId xmlns:a16="http://schemas.microsoft.com/office/drawing/2014/main" xmlns="" id="{00000000-0008-0000-0100-0000E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5" name="Rectángulo 3044">
          <a:extLst>
            <a:ext uri="{FF2B5EF4-FFF2-40B4-BE49-F238E27FC236}">
              <a16:creationId xmlns:a16="http://schemas.microsoft.com/office/drawing/2014/main" xmlns="" id="{00000000-0008-0000-0100-0000E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6" name="Rectángulo 3045">
          <a:extLst>
            <a:ext uri="{FF2B5EF4-FFF2-40B4-BE49-F238E27FC236}">
              <a16:creationId xmlns:a16="http://schemas.microsoft.com/office/drawing/2014/main" xmlns="" id="{00000000-0008-0000-0100-0000E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7" name="Rectángulo 3046">
          <a:extLst>
            <a:ext uri="{FF2B5EF4-FFF2-40B4-BE49-F238E27FC236}">
              <a16:creationId xmlns:a16="http://schemas.microsoft.com/office/drawing/2014/main" xmlns="" id="{00000000-0008-0000-0100-0000E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8" name="Rectángulo 3047">
          <a:extLst>
            <a:ext uri="{FF2B5EF4-FFF2-40B4-BE49-F238E27FC236}">
              <a16:creationId xmlns:a16="http://schemas.microsoft.com/office/drawing/2014/main" xmlns="" id="{00000000-0008-0000-0100-0000E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49" name="Rectángulo 3048">
          <a:extLst>
            <a:ext uri="{FF2B5EF4-FFF2-40B4-BE49-F238E27FC236}">
              <a16:creationId xmlns:a16="http://schemas.microsoft.com/office/drawing/2014/main" xmlns="" id="{00000000-0008-0000-0100-0000E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0" name="Rectángulo 3049">
          <a:extLst>
            <a:ext uri="{FF2B5EF4-FFF2-40B4-BE49-F238E27FC236}">
              <a16:creationId xmlns:a16="http://schemas.microsoft.com/office/drawing/2014/main" xmlns="" id="{00000000-0008-0000-0100-0000E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1" name="Rectángulo 3050">
          <a:extLst>
            <a:ext uri="{FF2B5EF4-FFF2-40B4-BE49-F238E27FC236}">
              <a16:creationId xmlns:a16="http://schemas.microsoft.com/office/drawing/2014/main" xmlns="" id="{00000000-0008-0000-0100-0000E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2" name="Rectángulo 3051">
          <a:extLst>
            <a:ext uri="{FF2B5EF4-FFF2-40B4-BE49-F238E27FC236}">
              <a16:creationId xmlns:a16="http://schemas.microsoft.com/office/drawing/2014/main" xmlns="" id="{00000000-0008-0000-0100-0000E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3" name="Rectángulo 3052">
          <a:extLst>
            <a:ext uri="{FF2B5EF4-FFF2-40B4-BE49-F238E27FC236}">
              <a16:creationId xmlns:a16="http://schemas.microsoft.com/office/drawing/2014/main" xmlns="" id="{00000000-0008-0000-0100-0000E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054" name="Rectángulo 3053">
          <a:extLst>
            <a:ext uri="{FF2B5EF4-FFF2-40B4-BE49-F238E27FC236}">
              <a16:creationId xmlns:a16="http://schemas.microsoft.com/office/drawing/2014/main" xmlns="" id="{00000000-0008-0000-0100-0000EE0B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5" name="Rectángulo 3054">
          <a:extLst>
            <a:ext uri="{FF2B5EF4-FFF2-40B4-BE49-F238E27FC236}">
              <a16:creationId xmlns:a16="http://schemas.microsoft.com/office/drawing/2014/main" xmlns="" id="{00000000-0008-0000-0100-0000E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6" name="Rectángulo 3055">
          <a:extLst>
            <a:ext uri="{FF2B5EF4-FFF2-40B4-BE49-F238E27FC236}">
              <a16:creationId xmlns:a16="http://schemas.microsoft.com/office/drawing/2014/main" xmlns="" id="{00000000-0008-0000-0100-0000F0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7" name="Rectángulo 3056">
          <a:extLst>
            <a:ext uri="{FF2B5EF4-FFF2-40B4-BE49-F238E27FC236}">
              <a16:creationId xmlns:a16="http://schemas.microsoft.com/office/drawing/2014/main" xmlns="" id="{00000000-0008-0000-0100-0000F1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8" name="Rectángulo 3057">
          <a:extLst>
            <a:ext uri="{FF2B5EF4-FFF2-40B4-BE49-F238E27FC236}">
              <a16:creationId xmlns:a16="http://schemas.microsoft.com/office/drawing/2014/main" xmlns="" id="{00000000-0008-0000-0100-0000F2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59" name="Rectángulo 3058">
          <a:extLst>
            <a:ext uri="{FF2B5EF4-FFF2-40B4-BE49-F238E27FC236}">
              <a16:creationId xmlns:a16="http://schemas.microsoft.com/office/drawing/2014/main" xmlns="" id="{00000000-0008-0000-0100-0000F3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0" name="Rectángulo 3059">
          <a:extLst>
            <a:ext uri="{FF2B5EF4-FFF2-40B4-BE49-F238E27FC236}">
              <a16:creationId xmlns:a16="http://schemas.microsoft.com/office/drawing/2014/main" xmlns="" id="{00000000-0008-0000-0100-0000F4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1" name="Rectángulo 3060">
          <a:extLst>
            <a:ext uri="{FF2B5EF4-FFF2-40B4-BE49-F238E27FC236}">
              <a16:creationId xmlns:a16="http://schemas.microsoft.com/office/drawing/2014/main" xmlns="" id="{00000000-0008-0000-0100-0000F5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2" name="Rectángulo 3061">
          <a:extLst>
            <a:ext uri="{FF2B5EF4-FFF2-40B4-BE49-F238E27FC236}">
              <a16:creationId xmlns:a16="http://schemas.microsoft.com/office/drawing/2014/main" xmlns="" id="{00000000-0008-0000-0100-0000F6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3" name="Rectángulo 3062">
          <a:extLst>
            <a:ext uri="{FF2B5EF4-FFF2-40B4-BE49-F238E27FC236}">
              <a16:creationId xmlns:a16="http://schemas.microsoft.com/office/drawing/2014/main" xmlns="" id="{00000000-0008-0000-0100-0000F7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4" name="Rectángulo 3063">
          <a:extLst>
            <a:ext uri="{FF2B5EF4-FFF2-40B4-BE49-F238E27FC236}">
              <a16:creationId xmlns:a16="http://schemas.microsoft.com/office/drawing/2014/main" xmlns="" id="{00000000-0008-0000-0100-0000F8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5" name="Rectángulo 3064">
          <a:extLst>
            <a:ext uri="{FF2B5EF4-FFF2-40B4-BE49-F238E27FC236}">
              <a16:creationId xmlns:a16="http://schemas.microsoft.com/office/drawing/2014/main" xmlns="" id="{00000000-0008-0000-0100-0000F9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6" name="Rectángulo 3065">
          <a:extLst>
            <a:ext uri="{FF2B5EF4-FFF2-40B4-BE49-F238E27FC236}">
              <a16:creationId xmlns:a16="http://schemas.microsoft.com/office/drawing/2014/main" xmlns="" id="{00000000-0008-0000-0100-0000FA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7" name="Rectángulo 3066">
          <a:extLst>
            <a:ext uri="{FF2B5EF4-FFF2-40B4-BE49-F238E27FC236}">
              <a16:creationId xmlns:a16="http://schemas.microsoft.com/office/drawing/2014/main" xmlns="" id="{00000000-0008-0000-0100-0000FB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8" name="Rectángulo 3067">
          <a:extLst>
            <a:ext uri="{FF2B5EF4-FFF2-40B4-BE49-F238E27FC236}">
              <a16:creationId xmlns:a16="http://schemas.microsoft.com/office/drawing/2014/main" xmlns="" id="{00000000-0008-0000-0100-0000FC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69" name="Rectángulo 3068">
          <a:extLst>
            <a:ext uri="{FF2B5EF4-FFF2-40B4-BE49-F238E27FC236}">
              <a16:creationId xmlns:a16="http://schemas.microsoft.com/office/drawing/2014/main" xmlns="" id="{00000000-0008-0000-0100-0000FD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0" name="Rectángulo 3069">
          <a:extLst>
            <a:ext uri="{FF2B5EF4-FFF2-40B4-BE49-F238E27FC236}">
              <a16:creationId xmlns:a16="http://schemas.microsoft.com/office/drawing/2014/main" xmlns="" id="{00000000-0008-0000-0100-0000FE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1" name="Rectángulo 3070">
          <a:extLst>
            <a:ext uri="{FF2B5EF4-FFF2-40B4-BE49-F238E27FC236}">
              <a16:creationId xmlns:a16="http://schemas.microsoft.com/office/drawing/2014/main" xmlns="" id="{00000000-0008-0000-0100-0000FF0B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2" name="Rectángulo 3071">
          <a:extLst>
            <a:ext uri="{FF2B5EF4-FFF2-40B4-BE49-F238E27FC236}">
              <a16:creationId xmlns:a16="http://schemas.microsoft.com/office/drawing/2014/main" xmlns="" id="{00000000-0008-0000-0100-00000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3" name="Rectángulo 3072">
          <a:extLst>
            <a:ext uri="{FF2B5EF4-FFF2-40B4-BE49-F238E27FC236}">
              <a16:creationId xmlns:a16="http://schemas.microsoft.com/office/drawing/2014/main" xmlns="" id="{00000000-0008-0000-0100-00000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4" name="Rectángulo 3073">
          <a:extLst>
            <a:ext uri="{FF2B5EF4-FFF2-40B4-BE49-F238E27FC236}">
              <a16:creationId xmlns:a16="http://schemas.microsoft.com/office/drawing/2014/main" xmlns="" id="{00000000-0008-0000-0100-00000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5" name="Rectángulo 3074">
          <a:extLst>
            <a:ext uri="{FF2B5EF4-FFF2-40B4-BE49-F238E27FC236}">
              <a16:creationId xmlns:a16="http://schemas.microsoft.com/office/drawing/2014/main" xmlns="" id="{00000000-0008-0000-0100-00000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6" name="Rectángulo 3075">
          <a:extLst>
            <a:ext uri="{FF2B5EF4-FFF2-40B4-BE49-F238E27FC236}">
              <a16:creationId xmlns:a16="http://schemas.microsoft.com/office/drawing/2014/main" xmlns="" id="{00000000-0008-0000-0100-00000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7" name="Rectángulo 3076">
          <a:extLst>
            <a:ext uri="{FF2B5EF4-FFF2-40B4-BE49-F238E27FC236}">
              <a16:creationId xmlns:a16="http://schemas.microsoft.com/office/drawing/2014/main" xmlns="" id="{00000000-0008-0000-0100-00000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8" name="Rectángulo 3077">
          <a:extLst>
            <a:ext uri="{FF2B5EF4-FFF2-40B4-BE49-F238E27FC236}">
              <a16:creationId xmlns:a16="http://schemas.microsoft.com/office/drawing/2014/main" xmlns="" id="{00000000-0008-0000-0100-00000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79" name="Rectángulo 3078">
          <a:extLst>
            <a:ext uri="{FF2B5EF4-FFF2-40B4-BE49-F238E27FC236}">
              <a16:creationId xmlns:a16="http://schemas.microsoft.com/office/drawing/2014/main" xmlns="" id="{00000000-0008-0000-0100-00000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0" name="Rectángulo 3079">
          <a:extLst>
            <a:ext uri="{FF2B5EF4-FFF2-40B4-BE49-F238E27FC236}">
              <a16:creationId xmlns:a16="http://schemas.microsoft.com/office/drawing/2014/main" xmlns="" id="{00000000-0008-0000-0100-00000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081" name="Rectángulo 3080">
          <a:extLst>
            <a:ext uri="{FF2B5EF4-FFF2-40B4-BE49-F238E27FC236}">
              <a16:creationId xmlns:a16="http://schemas.microsoft.com/office/drawing/2014/main" xmlns="" id="{00000000-0008-0000-0100-000009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2" name="Rectángulo 3081">
          <a:extLst>
            <a:ext uri="{FF2B5EF4-FFF2-40B4-BE49-F238E27FC236}">
              <a16:creationId xmlns:a16="http://schemas.microsoft.com/office/drawing/2014/main" xmlns="" id="{00000000-0008-0000-0100-00000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3" name="Rectángulo 3082">
          <a:extLst>
            <a:ext uri="{FF2B5EF4-FFF2-40B4-BE49-F238E27FC236}">
              <a16:creationId xmlns:a16="http://schemas.microsoft.com/office/drawing/2014/main" xmlns="" id="{00000000-0008-0000-0100-00000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4" name="Rectángulo 3083">
          <a:extLst>
            <a:ext uri="{FF2B5EF4-FFF2-40B4-BE49-F238E27FC236}">
              <a16:creationId xmlns:a16="http://schemas.microsoft.com/office/drawing/2014/main" xmlns="" id="{00000000-0008-0000-0100-00000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5" name="Rectángulo 3084">
          <a:extLst>
            <a:ext uri="{FF2B5EF4-FFF2-40B4-BE49-F238E27FC236}">
              <a16:creationId xmlns:a16="http://schemas.microsoft.com/office/drawing/2014/main" xmlns="" id="{00000000-0008-0000-0100-00000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6" name="Rectángulo 3085">
          <a:extLst>
            <a:ext uri="{FF2B5EF4-FFF2-40B4-BE49-F238E27FC236}">
              <a16:creationId xmlns:a16="http://schemas.microsoft.com/office/drawing/2014/main" xmlns="" id="{00000000-0008-0000-0100-00000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7" name="Rectángulo 3086">
          <a:extLst>
            <a:ext uri="{FF2B5EF4-FFF2-40B4-BE49-F238E27FC236}">
              <a16:creationId xmlns:a16="http://schemas.microsoft.com/office/drawing/2014/main" xmlns="" id="{00000000-0008-0000-0100-00000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8" name="Rectángulo 3087">
          <a:extLst>
            <a:ext uri="{FF2B5EF4-FFF2-40B4-BE49-F238E27FC236}">
              <a16:creationId xmlns:a16="http://schemas.microsoft.com/office/drawing/2014/main" xmlns="" id="{00000000-0008-0000-0100-00001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89" name="Rectángulo 3088">
          <a:extLst>
            <a:ext uri="{FF2B5EF4-FFF2-40B4-BE49-F238E27FC236}">
              <a16:creationId xmlns:a16="http://schemas.microsoft.com/office/drawing/2014/main" xmlns="" id="{00000000-0008-0000-0100-00001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0" name="Rectángulo 3089">
          <a:extLst>
            <a:ext uri="{FF2B5EF4-FFF2-40B4-BE49-F238E27FC236}">
              <a16:creationId xmlns:a16="http://schemas.microsoft.com/office/drawing/2014/main" xmlns="" id="{00000000-0008-0000-0100-00001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1" name="Rectángulo 3090">
          <a:extLst>
            <a:ext uri="{FF2B5EF4-FFF2-40B4-BE49-F238E27FC236}">
              <a16:creationId xmlns:a16="http://schemas.microsoft.com/office/drawing/2014/main" xmlns="" id="{00000000-0008-0000-0100-00001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2" name="Rectángulo 3091">
          <a:extLst>
            <a:ext uri="{FF2B5EF4-FFF2-40B4-BE49-F238E27FC236}">
              <a16:creationId xmlns:a16="http://schemas.microsoft.com/office/drawing/2014/main" xmlns="" id="{00000000-0008-0000-0100-00001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3" name="Rectángulo 3092">
          <a:extLst>
            <a:ext uri="{FF2B5EF4-FFF2-40B4-BE49-F238E27FC236}">
              <a16:creationId xmlns:a16="http://schemas.microsoft.com/office/drawing/2014/main" xmlns="" id="{00000000-0008-0000-0100-00001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4" name="Rectángulo 3093">
          <a:extLst>
            <a:ext uri="{FF2B5EF4-FFF2-40B4-BE49-F238E27FC236}">
              <a16:creationId xmlns:a16="http://schemas.microsoft.com/office/drawing/2014/main" xmlns="" id="{00000000-0008-0000-0100-00001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5" name="Rectángulo 3094">
          <a:extLst>
            <a:ext uri="{FF2B5EF4-FFF2-40B4-BE49-F238E27FC236}">
              <a16:creationId xmlns:a16="http://schemas.microsoft.com/office/drawing/2014/main" xmlns="" id="{00000000-0008-0000-0100-00001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6" name="Rectángulo 3095">
          <a:extLst>
            <a:ext uri="{FF2B5EF4-FFF2-40B4-BE49-F238E27FC236}">
              <a16:creationId xmlns:a16="http://schemas.microsoft.com/office/drawing/2014/main" xmlns="" id="{00000000-0008-0000-0100-00001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7" name="Rectángulo 3096">
          <a:extLst>
            <a:ext uri="{FF2B5EF4-FFF2-40B4-BE49-F238E27FC236}">
              <a16:creationId xmlns:a16="http://schemas.microsoft.com/office/drawing/2014/main" xmlns="" id="{00000000-0008-0000-0100-00001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8" name="Rectángulo 3097">
          <a:extLst>
            <a:ext uri="{FF2B5EF4-FFF2-40B4-BE49-F238E27FC236}">
              <a16:creationId xmlns:a16="http://schemas.microsoft.com/office/drawing/2014/main" xmlns="" id="{00000000-0008-0000-0100-00001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099" name="Rectángulo 3098">
          <a:extLst>
            <a:ext uri="{FF2B5EF4-FFF2-40B4-BE49-F238E27FC236}">
              <a16:creationId xmlns:a16="http://schemas.microsoft.com/office/drawing/2014/main" xmlns="" id="{00000000-0008-0000-0100-00001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0" name="Rectángulo 3099">
          <a:extLst>
            <a:ext uri="{FF2B5EF4-FFF2-40B4-BE49-F238E27FC236}">
              <a16:creationId xmlns:a16="http://schemas.microsoft.com/office/drawing/2014/main" xmlns="" id="{00000000-0008-0000-0100-00001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1" name="Rectángulo 3100">
          <a:extLst>
            <a:ext uri="{FF2B5EF4-FFF2-40B4-BE49-F238E27FC236}">
              <a16:creationId xmlns:a16="http://schemas.microsoft.com/office/drawing/2014/main" xmlns="" id="{00000000-0008-0000-0100-00001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2" name="Rectángulo 3101">
          <a:extLst>
            <a:ext uri="{FF2B5EF4-FFF2-40B4-BE49-F238E27FC236}">
              <a16:creationId xmlns:a16="http://schemas.microsoft.com/office/drawing/2014/main" xmlns="" id="{00000000-0008-0000-0100-00001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3" name="Rectángulo 3102">
          <a:extLst>
            <a:ext uri="{FF2B5EF4-FFF2-40B4-BE49-F238E27FC236}">
              <a16:creationId xmlns:a16="http://schemas.microsoft.com/office/drawing/2014/main" xmlns="" id="{00000000-0008-0000-0100-00001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4" name="Rectángulo 3103">
          <a:extLst>
            <a:ext uri="{FF2B5EF4-FFF2-40B4-BE49-F238E27FC236}">
              <a16:creationId xmlns:a16="http://schemas.microsoft.com/office/drawing/2014/main" xmlns="" id="{00000000-0008-0000-0100-00002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5" name="Rectángulo 3104">
          <a:extLst>
            <a:ext uri="{FF2B5EF4-FFF2-40B4-BE49-F238E27FC236}">
              <a16:creationId xmlns:a16="http://schemas.microsoft.com/office/drawing/2014/main" xmlns="" id="{00000000-0008-0000-0100-00002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6" name="Rectángulo 3105">
          <a:extLst>
            <a:ext uri="{FF2B5EF4-FFF2-40B4-BE49-F238E27FC236}">
              <a16:creationId xmlns:a16="http://schemas.microsoft.com/office/drawing/2014/main" xmlns="" id="{00000000-0008-0000-0100-00002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7" name="Rectángulo 3106">
          <a:extLst>
            <a:ext uri="{FF2B5EF4-FFF2-40B4-BE49-F238E27FC236}">
              <a16:creationId xmlns:a16="http://schemas.microsoft.com/office/drawing/2014/main" xmlns="" id="{00000000-0008-0000-0100-00002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8" name="Rectángulo 3107">
          <a:extLst>
            <a:ext uri="{FF2B5EF4-FFF2-40B4-BE49-F238E27FC236}">
              <a16:creationId xmlns:a16="http://schemas.microsoft.com/office/drawing/2014/main" xmlns="" id="{00000000-0008-0000-0100-00002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09" name="Rectángulo 3108">
          <a:extLst>
            <a:ext uri="{FF2B5EF4-FFF2-40B4-BE49-F238E27FC236}">
              <a16:creationId xmlns:a16="http://schemas.microsoft.com/office/drawing/2014/main" xmlns="" id="{00000000-0008-0000-0100-00002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0" name="Rectángulo 3109">
          <a:extLst>
            <a:ext uri="{FF2B5EF4-FFF2-40B4-BE49-F238E27FC236}">
              <a16:creationId xmlns:a16="http://schemas.microsoft.com/office/drawing/2014/main" xmlns="" id="{00000000-0008-0000-0100-00002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1" name="Rectángulo 3110">
          <a:extLst>
            <a:ext uri="{FF2B5EF4-FFF2-40B4-BE49-F238E27FC236}">
              <a16:creationId xmlns:a16="http://schemas.microsoft.com/office/drawing/2014/main" xmlns="" id="{00000000-0008-0000-0100-00002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2" name="Rectángulo 3111">
          <a:extLst>
            <a:ext uri="{FF2B5EF4-FFF2-40B4-BE49-F238E27FC236}">
              <a16:creationId xmlns:a16="http://schemas.microsoft.com/office/drawing/2014/main" xmlns="" id="{00000000-0008-0000-0100-00002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3" name="Rectángulo 3112">
          <a:extLst>
            <a:ext uri="{FF2B5EF4-FFF2-40B4-BE49-F238E27FC236}">
              <a16:creationId xmlns:a16="http://schemas.microsoft.com/office/drawing/2014/main" xmlns="" id="{00000000-0008-0000-0100-00002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4" name="Rectángulo 3113">
          <a:extLst>
            <a:ext uri="{FF2B5EF4-FFF2-40B4-BE49-F238E27FC236}">
              <a16:creationId xmlns:a16="http://schemas.microsoft.com/office/drawing/2014/main" xmlns="" id="{00000000-0008-0000-0100-00002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5" name="Rectángulo 3114">
          <a:extLst>
            <a:ext uri="{FF2B5EF4-FFF2-40B4-BE49-F238E27FC236}">
              <a16:creationId xmlns:a16="http://schemas.microsoft.com/office/drawing/2014/main" xmlns="" id="{00000000-0008-0000-0100-00002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16" name="Rectángulo 3115">
          <a:extLst>
            <a:ext uri="{FF2B5EF4-FFF2-40B4-BE49-F238E27FC236}">
              <a16:creationId xmlns:a16="http://schemas.microsoft.com/office/drawing/2014/main" xmlns="" id="{00000000-0008-0000-0100-00002C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7" name="Rectángulo 3116">
          <a:extLst>
            <a:ext uri="{FF2B5EF4-FFF2-40B4-BE49-F238E27FC236}">
              <a16:creationId xmlns:a16="http://schemas.microsoft.com/office/drawing/2014/main" xmlns="" id="{00000000-0008-0000-0100-00002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8" name="Rectángulo 3117">
          <a:extLst>
            <a:ext uri="{FF2B5EF4-FFF2-40B4-BE49-F238E27FC236}">
              <a16:creationId xmlns:a16="http://schemas.microsoft.com/office/drawing/2014/main" xmlns="" id="{00000000-0008-0000-0100-00002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19" name="Rectángulo 3118">
          <a:extLst>
            <a:ext uri="{FF2B5EF4-FFF2-40B4-BE49-F238E27FC236}">
              <a16:creationId xmlns:a16="http://schemas.microsoft.com/office/drawing/2014/main" xmlns="" id="{00000000-0008-0000-0100-00002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0" name="Rectángulo 3119">
          <a:extLst>
            <a:ext uri="{FF2B5EF4-FFF2-40B4-BE49-F238E27FC236}">
              <a16:creationId xmlns:a16="http://schemas.microsoft.com/office/drawing/2014/main" xmlns="" id="{00000000-0008-0000-0100-00003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1" name="Rectángulo 3120">
          <a:extLst>
            <a:ext uri="{FF2B5EF4-FFF2-40B4-BE49-F238E27FC236}">
              <a16:creationId xmlns:a16="http://schemas.microsoft.com/office/drawing/2014/main" xmlns="" id="{00000000-0008-0000-0100-00003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2" name="Rectángulo 3121">
          <a:extLst>
            <a:ext uri="{FF2B5EF4-FFF2-40B4-BE49-F238E27FC236}">
              <a16:creationId xmlns:a16="http://schemas.microsoft.com/office/drawing/2014/main" xmlns="" id="{00000000-0008-0000-0100-00003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3" name="Rectángulo 3122">
          <a:extLst>
            <a:ext uri="{FF2B5EF4-FFF2-40B4-BE49-F238E27FC236}">
              <a16:creationId xmlns:a16="http://schemas.microsoft.com/office/drawing/2014/main" xmlns="" id="{00000000-0008-0000-0100-00003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4" name="Rectángulo 3123">
          <a:extLst>
            <a:ext uri="{FF2B5EF4-FFF2-40B4-BE49-F238E27FC236}">
              <a16:creationId xmlns:a16="http://schemas.microsoft.com/office/drawing/2014/main" xmlns="" id="{00000000-0008-0000-0100-00003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5" name="Rectángulo 3124">
          <a:extLst>
            <a:ext uri="{FF2B5EF4-FFF2-40B4-BE49-F238E27FC236}">
              <a16:creationId xmlns:a16="http://schemas.microsoft.com/office/drawing/2014/main" xmlns="" id="{00000000-0008-0000-0100-00003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6" name="Rectángulo 3125">
          <a:extLst>
            <a:ext uri="{FF2B5EF4-FFF2-40B4-BE49-F238E27FC236}">
              <a16:creationId xmlns:a16="http://schemas.microsoft.com/office/drawing/2014/main" xmlns="" id="{00000000-0008-0000-0100-00003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7" name="Rectángulo 3126">
          <a:extLst>
            <a:ext uri="{FF2B5EF4-FFF2-40B4-BE49-F238E27FC236}">
              <a16:creationId xmlns:a16="http://schemas.microsoft.com/office/drawing/2014/main" xmlns="" id="{00000000-0008-0000-0100-00003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8" name="Rectángulo 3127">
          <a:extLst>
            <a:ext uri="{FF2B5EF4-FFF2-40B4-BE49-F238E27FC236}">
              <a16:creationId xmlns:a16="http://schemas.microsoft.com/office/drawing/2014/main" xmlns="" id="{00000000-0008-0000-0100-00003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29" name="Rectángulo 3128">
          <a:extLst>
            <a:ext uri="{FF2B5EF4-FFF2-40B4-BE49-F238E27FC236}">
              <a16:creationId xmlns:a16="http://schemas.microsoft.com/office/drawing/2014/main" xmlns="" id="{00000000-0008-0000-0100-00003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0" name="Rectángulo 3129">
          <a:extLst>
            <a:ext uri="{FF2B5EF4-FFF2-40B4-BE49-F238E27FC236}">
              <a16:creationId xmlns:a16="http://schemas.microsoft.com/office/drawing/2014/main" xmlns="" id="{00000000-0008-0000-0100-00003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1" name="Rectángulo 3130">
          <a:extLst>
            <a:ext uri="{FF2B5EF4-FFF2-40B4-BE49-F238E27FC236}">
              <a16:creationId xmlns:a16="http://schemas.microsoft.com/office/drawing/2014/main" xmlns="" id="{00000000-0008-0000-0100-00003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2" name="Rectángulo 3131">
          <a:extLst>
            <a:ext uri="{FF2B5EF4-FFF2-40B4-BE49-F238E27FC236}">
              <a16:creationId xmlns:a16="http://schemas.microsoft.com/office/drawing/2014/main" xmlns="" id="{00000000-0008-0000-0100-00003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3" name="Rectángulo 3132">
          <a:extLst>
            <a:ext uri="{FF2B5EF4-FFF2-40B4-BE49-F238E27FC236}">
              <a16:creationId xmlns:a16="http://schemas.microsoft.com/office/drawing/2014/main" xmlns="" id="{00000000-0008-0000-0100-00003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4" name="Rectángulo 3133">
          <a:extLst>
            <a:ext uri="{FF2B5EF4-FFF2-40B4-BE49-F238E27FC236}">
              <a16:creationId xmlns:a16="http://schemas.microsoft.com/office/drawing/2014/main" xmlns="" id="{00000000-0008-0000-0100-00003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5" name="Rectángulo 3134">
          <a:extLst>
            <a:ext uri="{FF2B5EF4-FFF2-40B4-BE49-F238E27FC236}">
              <a16:creationId xmlns:a16="http://schemas.microsoft.com/office/drawing/2014/main" xmlns="" id="{00000000-0008-0000-0100-00003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6" name="Rectángulo 3135">
          <a:extLst>
            <a:ext uri="{FF2B5EF4-FFF2-40B4-BE49-F238E27FC236}">
              <a16:creationId xmlns:a16="http://schemas.microsoft.com/office/drawing/2014/main" xmlns="" id="{00000000-0008-0000-0100-00004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7" name="Rectángulo 3136">
          <a:extLst>
            <a:ext uri="{FF2B5EF4-FFF2-40B4-BE49-F238E27FC236}">
              <a16:creationId xmlns:a16="http://schemas.microsoft.com/office/drawing/2014/main" xmlns="" id="{00000000-0008-0000-0100-00004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8" name="Rectángulo 3137">
          <a:extLst>
            <a:ext uri="{FF2B5EF4-FFF2-40B4-BE49-F238E27FC236}">
              <a16:creationId xmlns:a16="http://schemas.microsoft.com/office/drawing/2014/main" xmlns="" id="{00000000-0008-0000-0100-00004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39" name="Rectángulo 3138">
          <a:extLst>
            <a:ext uri="{FF2B5EF4-FFF2-40B4-BE49-F238E27FC236}">
              <a16:creationId xmlns:a16="http://schemas.microsoft.com/office/drawing/2014/main" xmlns="" id="{00000000-0008-0000-0100-00004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0" name="Rectángulo 3139">
          <a:extLst>
            <a:ext uri="{FF2B5EF4-FFF2-40B4-BE49-F238E27FC236}">
              <a16:creationId xmlns:a16="http://schemas.microsoft.com/office/drawing/2014/main" xmlns="" id="{00000000-0008-0000-0100-00004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1" name="Rectángulo 3140">
          <a:extLst>
            <a:ext uri="{FF2B5EF4-FFF2-40B4-BE49-F238E27FC236}">
              <a16:creationId xmlns:a16="http://schemas.microsoft.com/office/drawing/2014/main" xmlns="" id="{00000000-0008-0000-0100-00004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2" name="Rectángulo 3141">
          <a:extLst>
            <a:ext uri="{FF2B5EF4-FFF2-40B4-BE49-F238E27FC236}">
              <a16:creationId xmlns:a16="http://schemas.microsoft.com/office/drawing/2014/main" xmlns="" id="{00000000-0008-0000-0100-00004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3" name="Rectángulo 3142">
          <a:extLst>
            <a:ext uri="{FF2B5EF4-FFF2-40B4-BE49-F238E27FC236}">
              <a16:creationId xmlns:a16="http://schemas.microsoft.com/office/drawing/2014/main" xmlns="" id="{00000000-0008-0000-0100-00004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44" name="Rectángulo 3143">
          <a:extLst>
            <a:ext uri="{FF2B5EF4-FFF2-40B4-BE49-F238E27FC236}">
              <a16:creationId xmlns:a16="http://schemas.microsoft.com/office/drawing/2014/main" xmlns="" id="{00000000-0008-0000-0100-000048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5" name="Rectángulo 3144">
          <a:extLst>
            <a:ext uri="{FF2B5EF4-FFF2-40B4-BE49-F238E27FC236}">
              <a16:creationId xmlns:a16="http://schemas.microsoft.com/office/drawing/2014/main" xmlns="" id="{00000000-0008-0000-0100-00004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6" name="Rectángulo 3145">
          <a:extLst>
            <a:ext uri="{FF2B5EF4-FFF2-40B4-BE49-F238E27FC236}">
              <a16:creationId xmlns:a16="http://schemas.microsoft.com/office/drawing/2014/main" xmlns="" id="{00000000-0008-0000-0100-00004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7" name="Rectángulo 3146">
          <a:extLst>
            <a:ext uri="{FF2B5EF4-FFF2-40B4-BE49-F238E27FC236}">
              <a16:creationId xmlns:a16="http://schemas.microsoft.com/office/drawing/2014/main" xmlns="" id="{00000000-0008-0000-0100-00004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8" name="Rectángulo 3147">
          <a:extLst>
            <a:ext uri="{FF2B5EF4-FFF2-40B4-BE49-F238E27FC236}">
              <a16:creationId xmlns:a16="http://schemas.microsoft.com/office/drawing/2014/main" xmlns="" id="{00000000-0008-0000-0100-00004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49" name="Rectángulo 3148">
          <a:extLst>
            <a:ext uri="{FF2B5EF4-FFF2-40B4-BE49-F238E27FC236}">
              <a16:creationId xmlns:a16="http://schemas.microsoft.com/office/drawing/2014/main" xmlns="" id="{00000000-0008-0000-0100-00004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0" name="Rectángulo 3149">
          <a:extLst>
            <a:ext uri="{FF2B5EF4-FFF2-40B4-BE49-F238E27FC236}">
              <a16:creationId xmlns:a16="http://schemas.microsoft.com/office/drawing/2014/main" xmlns="" id="{00000000-0008-0000-0100-00004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1" name="Rectángulo 3150">
          <a:extLst>
            <a:ext uri="{FF2B5EF4-FFF2-40B4-BE49-F238E27FC236}">
              <a16:creationId xmlns:a16="http://schemas.microsoft.com/office/drawing/2014/main" xmlns="" id="{00000000-0008-0000-0100-00004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2" name="Rectángulo 3151">
          <a:extLst>
            <a:ext uri="{FF2B5EF4-FFF2-40B4-BE49-F238E27FC236}">
              <a16:creationId xmlns:a16="http://schemas.microsoft.com/office/drawing/2014/main" xmlns="" id="{00000000-0008-0000-0100-00005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3" name="Rectángulo 3152">
          <a:extLst>
            <a:ext uri="{FF2B5EF4-FFF2-40B4-BE49-F238E27FC236}">
              <a16:creationId xmlns:a16="http://schemas.microsoft.com/office/drawing/2014/main" xmlns="" id="{00000000-0008-0000-0100-00005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4" name="Rectángulo 3153">
          <a:extLst>
            <a:ext uri="{FF2B5EF4-FFF2-40B4-BE49-F238E27FC236}">
              <a16:creationId xmlns:a16="http://schemas.microsoft.com/office/drawing/2014/main" xmlns="" id="{00000000-0008-0000-0100-00005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5" name="Rectángulo 3154">
          <a:extLst>
            <a:ext uri="{FF2B5EF4-FFF2-40B4-BE49-F238E27FC236}">
              <a16:creationId xmlns:a16="http://schemas.microsoft.com/office/drawing/2014/main" xmlns="" id="{00000000-0008-0000-0100-00005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6" name="Rectángulo 3155">
          <a:extLst>
            <a:ext uri="{FF2B5EF4-FFF2-40B4-BE49-F238E27FC236}">
              <a16:creationId xmlns:a16="http://schemas.microsoft.com/office/drawing/2014/main" xmlns="" id="{00000000-0008-0000-0100-00005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7" name="Rectángulo 3156">
          <a:extLst>
            <a:ext uri="{FF2B5EF4-FFF2-40B4-BE49-F238E27FC236}">
              <a16:creationId xmlns:a16="http://schemas.microsoft.com/office/drawing/2014/main" xmlns="" id="{00000000-0008-0000-0100-00005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8" name="Rectángulo 3157">
          <a:extLst>
            <a:ext uri="{FF2B5EF4-FFF2-40B4-BE49-F238E27FC236}">
              <a16:creationId xmlns:a16="http://schemas.microsoft.com/office/drawing/2014/main" xmlns="" id="{00000000-0008-0000-0100-00005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59" name="Rectángulo 3158">
          <a:extLst>
            <a:ext uri="{FF2B5EF4-FFF2-40B4-BE49-F238E27FC236}">
              <a16:creationId xmlns:a16="http://schemas.microsoft.com/office/drawing/2014/main" xmlns="" id="{00000000-0008-0000-0100-00005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0" name="Rectángulo 3159">
          <a:extLst>
            <a:ext uri="{FF2B5EF4-FFF2-40B4-BE49-F238E27FC236}">
              <a16:creationId xmlns:a16="http://schemas.microsoft.com/office/drawing/2014/main" xmlns="" id="{00000000-0008-0000-0100-00005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1" name="Rectángulo 3160">
          <a:extLst>
            <a:ext uri="{FF2B5EF4-FFF2-40B4-BE49-F238E27FC236}">
              <a16:creationId xmlns:a16="http://schemas.microsoft.com/office/drawing/2014/main" xmlns="" id="{00000000-0008-0000-0100-00005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2" name="Rectángulo 3161">
          <a:extLst>
            <a:ext uri="{FF2B5EF4-FFF2-40B4-BE49-F238E27FC236}">
              <a16:creationId xmlns:a16="http://schemas.microsoft.com/office/drawing/2014/main" xmlns="" id="{00000000-0008-0000-0100-00005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3" name="Rectángulo 3162">
          <a:extLst>
            <a:ext uri="{FF2B5EF4-FFF2-40B4-BE49-F238E27FC236}">
              <a16:creationId xmlns:a16="http://schemas.microsoft.com/office/drawing/2014/main" xmlns="" id="{00000000-0008-0000-0100-00005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4" name="Rectángulo 3163">
          <a:extLst>
            <a:ext uri="{FF2B5EF4-FFF2-40B4-BE49-F238E27FC236}">
              <a16:creationId xmlns:a16="http://schemas.microsoft.com/office/drawing/2014/main" xmlns="" id="{00000000-0008-0000-0100-00005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5" name="Rectángulo 3164">
          <a:extLst>
            <a:ext uri="{FF2B5EF4-FFF2-40B4-BE49-F238E27FC236}">
              <a16:creationId xmlns:a16="http://schemas.microsoft.com/office/drawing/2014/main" xmlns="" id="{00000000-0008-0000-0100-00005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6" name="Rectángulo 3165">
          <a:extLst>
            <a:ext uri="{FF2B5EF4-FFF2-40B4-BE49-F238E27FC236}">
              <a16:creationId xmlns:a16="http://schemas.microsoft.com/office/drawing/2014/main" xmlns="" id="{00000000-0008-0000-0100-00005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7" name="Rectángulo 3166">
          <a:extLst>
            <a:ext uri="{FF2B5EF4-FFF2-40B4-BE49-F238E27FC236}">
              <a16:creationId xmlns:a16="http://schemas.microsoft.com/office/drawing/2014/main" xmlns="" id="{00000000-0008-0000-0100-00005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8" name="Rectángulo 3167">
          <a:extLst>
            <a:ext uri="{FF2B5EF4-FFF2-40B4-BE49-F238E27FC236}">
              <a16:creationId xmlns:a16="http://schemas.microsoft.com/office/drawing/2014/main" xmlns="" id="{00000000-0008-0000-0100-00006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69" name="Rectángulo 3168">
          <a:extLst>
            <a:ext uri="{FF2B5EF4-FFF2-40B4-BE49-F238E27FC236}">
              <a16:creationId xmlns:a16="http://schemas.microsoft.com/office/drawing/2014/main" xmlns="" id="{00000000-0008-0000-0100-00006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0" name="Rectángulo 3169">
          <a:extLst>
            <a:ext uri="{FF2B5EF4-FFF2-40B4-BE49-F238E27FC236}">
              <a16:creationId xmlns:a16="http://schemas.microsoft.com/office/drawing/2014/main" xmlns="" id="{00000000-0008-0000-0100-00006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171" name="Rectángulo 3170">
          <a:extLst>
            <a:ext uri="{FF2B5EF4-FFF2-40B4-BE49-F238E27FC236}">
              <a16:creationId xmlns:a16="http://schemas.microsoft.com/office/drawing/2014/main" xmlns="" id="{00000000-0008-0000-0100-000063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2" name="Rectángulo 3171">
          <a:extLst>
            <a:ext uri="{FF2B5EF4-FFF2-40B4-BE49-F238E27FC236}">
              <a16:creationId xmlns:a16="http://schemas.microsoft.com/office/drawing/2014/main" xmlns="" id="{00000000-0008-0000-0100-00006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3" name="Rectángulo 3172">
          <a:extLst>
            <a:ext uri="{FF2B5EF4-FFF2-40B4-BE49-F238E27FC236}">
              <a16:creationId xmlns:a16="http://schemas.microsoft.com/office/drawing/2014/main" xmlns="" id="{00000000-0008-0000-0100-00006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4" name="Rectángulo 3173">
          <a:extLst>
            <a:ext uri="{FF2B5EF4-FFF2-40B4-BE49-F238E27FC236}">
              <a16:creationId xmlns:a16="http://schemas.microsoft.com/office/drawing/2014/main" xmlns="" id="{00000000-0008-0000-0100-00006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5" name="Rectángulo 3174">
          <a:extLst>
            <a:ext uri="{FF2B5EF4-FFF2-40B4-BE49-F238E27FC236}">
              <a16:creationId xmlns:a16="http://schemas.microsoft.com/office/drawing/2014/main" xmlns="" id="{00000000-0008-0000-0100-00006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6" name="Rectángulo 3175">
          <a:extLst>
            <a:ext uri="{FF2B5EF4-FFF2-40B4-BE49-F238E27FC236}">
              <a16:creationId xmlns:a16="http://schemas.microsoft.com/office/drawing/2014/main" xmlns="" id="{00000000-0008-0000-0100-00006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7" name="Rectángulo 3176">
          <a:extLst>
            <a:ext uri="{FF2B5EF4-FFF2-40B4-BE49-F238E27FC236}">
              <a16:creationId xmlns:a16="http://schemas.microsoft.com/office/drawing/2014/main" xmlns="" id="{00000000-0008-0000-0100-00006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8" name="Rectángulo 3177">
          <a:extLst>
            <a:ext uri="{FF2B5EF4-FFF2-40B4-BE49-F238E27FC236}">
              <a16:creationId xmlns:a16="http://schemas.microsoft.com/office/drawing/2014/main" xmlns="" id="{00000000-0008-0000-0100-00006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79" name="Rectángulo 3178">
          <a:extLst>
            <a:ext uri="{FF2B5EF4-FFF2-40B4-BE49-F238E27FC236}">
              <a16:creationId xmlns:a16="http://schemas.microsoft.com/office/drawing/2014/main" xmlns="" id="{00000000-0008-0000-0100-00006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0" name="Rectángulo 3179">
          <a:extLst>
            <a:ext uri="{FF2B5EF4-FFF2-40B4-BE49-F238E27FC236}">
              <a16:creationId xmlns:a16="http://schemas.microsoft.com/office/drawing/2014/main" xmlns="" id="{00000000-0008-0000-0100-00006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1" name="Rectángulo 3180">
          <a:extLst>
            <a:ext uri="{FF2B5EF4-FFF2-40B4-BE49-F238E27FC236}">
              <a16:creationId xmlns:a16="http://schemas.microsoft.com/office/drawing/2014/main" xmlns="" id="{00000000-0008-0000-0100-00006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2" name="Rectángulo 3181">
          <a:extLst>
            <a:ext uri="{FF2B5EF4-FFF2-40B4-BE49-F238E27FC236}">
              <a16:creationId xmlns:a16="http://schemas.microsoft.com/office/drawing/2014/main" xmlns="" id="{00000000-0008-0000-0100-00006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3" name="Rectángulo 3182">
          <a:extLst>
            <a:ext uri="{FF2B5EF4-FFF2-40B4-BE49-F238E27FC236}">
              <a16:creationId xmlns:a16="http://schemas.microsoft.com/office/drawing/2014/main" xmlns="" id="{00000000-0008-0000-0100-00006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4" name="Rectángulo 3183">
          <a:extLst>
            <a:ext uri="{FF2B5EF4-FFF2-40B4-BE49-F238E27FC236}">
              <a16:creationId xmlns:a16="http://schemas.microsoft.com/office/drawing/2014/main" xmlns="" id="{00000000-0008-0000-0100-00007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5" name="Rectángulo 3184">
          <a:extLst>
            <a:ext uri="{FF2B5EF4-FFF2-40B4-BE49-F238E27FC236}">
              <a16:creationId xmlns:a16="http://schemas.microsoft.com/office/drawing/2014/main" xmlns="" id="{00000000-0008-0000-0100-00007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6" name="Rectángulo 3185">
          <a:extLst>
            <a:ext uri="{FF2B5EF4-FFF2-40B4-BE49-F238E27FC236}">
              <a16:creationId xmlns:a16="http://schemas.microsoft.com/office/drawing/2014/main" xmlns="" id="{00000000-0008-0000-0100-00007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7" name="Rectángulo 3186">
          <a:extLst>
            <a:ext uri="{FF2B5EF4-FFF2-40B4-BE49-F238E27FC236}">
              <a16:creationId xmlns:a16="http://schemas.microsoft.com/office/drawing/2014/main" xmlns="" id="{00000000-0008-0000-0100-00007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8" name="Rectángulo 3187">
          <a:extLst>
            <a:ext uri="{FF2B5EF4-FFF2-40B4-BE49-F238E27FC236}">
              <a16:creationId xmlns:a16="http://schemas.microsoft.com/office/drawing/2014/main" xmlns="" id="{00000000-0008-0000-0100-00007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89" name="Rectángulo 3188">
          <a:extLst>
            <a:ext uri="{FF2B5EF4-FFF2-40B4-BE49-F238E27FC236}">
              <a16:creationId xmlns:a16="http://schemas.microsoft.com/office/drawing/2014/main" xmlns="" id="{00000000-0008-0000-0100-00007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0" name="Rectángulo 3189">
          <a:extLst>
            <a:ext uri="{FF2B5EF4-FFF2-40B4-BE49-F238E27FC236}">
              <a16:creationId xmlns:a16="http://schemas.microsoft.com/office/drawing/2014/main" xmlns="" id="{00000000-0008-0000-0100-00007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1" name="Rectángulo 3190">
          <a:extLst>
            <a:ext uri="{FF2B5EF4-FFF2-40B4-BE49-F238E27FC236}">
              <a16:creationId xmlns:a16="http://schemas.microsoft.com/office/drawing/2014/main" xmlns="" id="{00000000-0008-0000-0100-00007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2" name="Rectángulo 3191">
          <a:extLst>
            <a:ext uri="{FF2B5EF4-FFF2-40B4-BE49-F238E27FC236}">
              <a16:creationId xmlns:a16="http://schemas.microsoft.com/office/drawing/2014/main" xmlns="" id="{00000000-0008-0000-0100-00007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3" name="Rectángulo 3192">
          <a:extLst>
            <a:ext uri="{FF2B5EF4-FFF2-40B4-BE49-F238E27FC236}">
              <a16:creationId xmlns:a16="http://schemas.microsoft.com/office/drawing/2014/main" xmlns="" id="{00000000-0008-0000-0100-00007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4" name="Rectángulo 3193">
          <a:extLst>
            <a:ext uri="{FF2B5EF4-FFF2-40B4-BE49-F238E27FC236}">
              <a16:creationId xmlns:a16="http://schemas.microsoft.com/office/drawing/2014/main" xmlns="" id="{00000000-0008-0000-0100-00007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5" name="Rectángulo 3194">
          <a:extLst>
            <a:ext uri="{FF2B5EF4-FFF2-40B4-BE49-F238E27FC236}">
              <a16:creationId xmlns:a16="http://schemas.microsoft.com/office/drawing/2014/main" xmlns="" id="{00000000-0008-0000-0100-00007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6" name="Rectángulo 3195">
          <a:extLst>
            <a:ext uri="{FF2B5EF4-FFF2-40B4-BE49-F238E27FC236}">
              <a16:creationId xmlns:a16="http://schemas.microsoft.com/office/drawing/2014/main" xmlns="" id="{00000000-0008-0000-0100-00007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7" name="Rectángulo 3196">
          <a:extLst>
            <a:ext uri="{FF2B5EF4-FFF2-40B4-BE49-F238E27FC236}">
              <a16:creationId xmlns:a16="http://schemas.microsoft.com/office/drawing/2014/main" xmlns="" id="{00000000-0008-0000-0100-00007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198" name="Rectángulo 3197">
          <a:extLst>
            <a:ext uri="{FF2B5EF4-FFF2-40B4-BE49-F238E27FC236}">
              <a16:creationId xmlns:a16="http://schemas.microsoft.com/office/drawing/2014/main" xmlns="" id="{00000000-0008-0000-0100-00007E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199" name="Rectángulo 3198">
          <a:extLst>
            <a:ext uri="{FF2B5EF4-FFF2-40B4-BE49-F238E27FC236}">
              <a16:creationId xmlns:a16="http://schemas.microsoft.com/office/drawing/2014/main" xmlns="" id="{00000000-0008-0000-0100-00007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0" name="Rectángulo 3199">
          <a:extLst>
            <a:ext uri="{FF2B5EF4-FFF2-40B4-BE49-F238E27FC236}">
              <a16:creationId xmlns:a16="http://schemas.microsoft.com/office/drawing/2014/main" xmlns="" id="{00000000-0008-0000-0100-00008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1" name="Rectángulo 3200">
          <a:extLst>
            <a:ext uri="{FF2B5EF4-FFF2-40B4-BE49-F238E27FC236}">
              <a16:creationId xmlns:a16="http://schemas.microsoft.com/office/drawing/2014/main" xmlns="" id="{00000000-0008-0000-0100-00008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2" name="Rectángulo 3201">
          <a:extLst>
            <a:ext uri="{FF2B5EF4-FFF2-40B4-BE49-F238E27FC236}">
              <a16:creationId xmlns:a16="http://schemas.microsoft.com/office/drawing/2014/main" xmlns="" id="{00000000-0008-0000-0100-00008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3" name="Rectángulo 3202">
          <a:extLst>
            <a:ext uri="{FF2B5EF4-FFF2-40B4-BE49-F238E27FC236}">
              <a16:creationId xmlns:a16="http://schemas.microsoft.com/office/drawing/2014/main" xmlns="" id="{00000000-0008-0000-0100-00008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4" name="Rectángulo 3203">
          <a:extLst>
            <a:ext uri="{FF2B5EF4-FFF2-40B4-BE49-F238E27FC236}">
              <a16:creationId xmlns:a16="http://schemas.microsoft.com/office/drawing/2014/main" xmlns="" id="{00000000-0008-0000-0100-00008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5" name="Rectángulo 3204">
          <a:extLst>
            <a:ext uri="{FF2B5EF4-FFF2-40B4-BE49-F238E27FC236}">
              <a16:creationId xmlns:a16="http://schemas.microsoft.com/office/drawing/2014/main" xmlns="" id="{00000000-0008-0000-0100-00008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6" name="Rectángulo 3205">
          <a:extLst>
            <a:ext uri="{FF2B5EF4-FFF2-40B4-BE49-F238E27FC236}">
              <a16:creationId xmlns:a16="http://schemas.microsoft.com/office/drawing/2014/main" xmlns="" id="{00000000-0008-0000-0100-00008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7" name="Rectángulo 3206">
          <a:extLst>
            <a:ext uri="{FF2B5EF4-FFF2-40B4-BE49-F238E27FC236}">
              <a16:creationId xmlns:a16="http://schemas.microsoft.com/office/drawing/2014/main" xmlns="" id="{00000000-0008-0000-0100-00008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8" name="Rectángulo 3207">
          <a:extLst>
            <a:ext uri="{FF2B5EF4-FFF2-40B4-BE49-F238E27FC236}">
              <a16:creationId xmlns:a16="http://schemas.microsoft.com/office/drawing/2014/main" xmlns="" id="{00000000-0008-0000-0100-00008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09" name="Rectángulo 3208">
          <a:extLst>
            <a:ext uri="{FF2B5EF4-FFF2-40B4-BE49-F238E27FC236}">
              <a16:creationId xmlns:a16="http://schemas.microsoft.com/office/drawing/2014/main" xmlns="" id="{00000000-0008-0000-0100-00008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0" name="Rectángulo 3209">
          <a:extLst>
            <a:ext uri="{FF2B5EF4-FFF2-40B4-BE49-F238E27FC236}">
              <a16:creationId xmlns:a16="http://schemas.microsoft.com/office/drawing/2014/main" xmlns="" id="{00000000-0008-0000-0100-00008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1" name="Rectángulo 3210">
          <a:extLst>
            <a:ext uri="{FF2B5EF4-FFF2-40B4-BE49-F238E27FC236}">
              <a16:creationId xmlns:a16="http://schemas.microsoft.com/office/drawing/2014/main" xmlns="" id="{00000000-0008-0000-0100-00008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2" name="Rectángulo 3211">
          <a:extLst>
            <a:ext uri="{FF2B5EF4-FFF2-40B4-BE49-F238E27FC236}">
              <a16:creationId xmlns:a16="http://schemas.microsoft.com/office/drawing/2014/main" xmlns="" id="{00000000-0008-0000-0100-00008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3" name="Rectángulo 3212">
          <a:extLst>
            <a:ext uri="{FF2B5EF4-FFF2-40B4-BE49-F238E27FC236}">
              <a16:creationId xmlns:a16="http://schemas.microsoft.com/office/drawing/2014/main" xmlns="" id="{00000000-0008-0000-0100-00008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4" name="Rectángulo 3213">
          <a:extLst>
            <a:ext uri="{FF2B5EF4-FFF2-40B4-BE49-F238E27FC236}">
              <a16:creationId xmlns:a16="http://schemas.microsoft.com/office/drawing/2014/main" xmlns="" id="{00000000-0008-0000-0100-00008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5" name="Rectángulo 3214">
          <a:extLst>
            <a:ext uri="{FF2B5EF4-FFF2-40B4-BE49-F238E27FC236}">
              <a16:creationId xmlns:a16="http://schemas.microsoft.com/office/drawing/2014/main" xmlns="" id="{00000000-0008-0000-0100-00008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6" name="Rectángulo 3215">
          <a:extLst>
            <a:ext uri="{FF2B5EF4-FFF2-40B4-BE49-F238E27FC236}">
              <a16:creationId xmlns:a16="http://schemas.microsoft.com/office/drawing/2014/main" xmlns="" id="{00000000-0008-0000-0100-00009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7" name="Rectángulo 3216">
          <a:extLst>
            <a:ext uri="{FF2B5EF4-FFF2-40B4-BE49-F238E27FC236}">
              <a16:creationId xmlns:a16="http://schemas.microsoft.com/office/drawing/2014/main" xmlns="" id="{00000000-0008-0000-0100-00009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8" name="Rectángulo 3217">
          <a:extLst>
            <a:ext uri="{FF2B5EF4-FFF2-40B4-BE49-F238E27FC236}">
              <a16:creationId xmlns:a16="http://schemas.microsoft.com/office/drawing/2014/main" xmlns="" id="{00000000-0008-0000-0100-00009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19" name="Rectángulo 3218">
          <a:extLst>
            <a:ext uri="{FF2B5EF4-FFF2-40B4-BE49-F238E27FC236}">
              <a16:creationId xmlns:a16="http://schemas.microsoft.com/office/drawing/2014/main" xmlns="" id="{00000000-0008-0000-0100-00009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0" name="Rectángulo 3219">
          <a:extLst>
            <a:ext uri="{FF2B5EF4-FFF2-40B4-BE49-F238E27FC236}">
              <a16:creationId xmlns:a16="http://schemas.microsoft.com/office/drawing/2014/main" xmlns="" id="{00000000-0008-0000-0100-00009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1" name="Rectángulo 3220">
          <a:extLst>
            <a:ext uri="{FF2B5EF4-FFF2-40B4-BE49-F238E27FC236}">
              <a16:creationId xmlns:a16="http://schemas.microsoft.com/office/drawing/2014/main" xmlns="" id="{00000000-0008-0000-0100-00009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2" name="Rectángulo 3221">
          <a:extLst>
            <a:ext uri="{FF2B5EF4-FFF2-40B4-BE49-F238E27FC236}">
              <a16:creationId xmlns:a16="http://schemas.microsoft.com/office/drawing/2014/main" xmlns="" id="{00000000-0008-0000-0100-00009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3" name="Rectángulo 3222">
          <a:extLst>
            <a:ext uri="{FF2B5EF4-FFF2-40B4-BE49-F238E27FC236}">
              <a16:creationId xmlns:a16="http://schemas.microsoft.com/office/drawing/2014/main" xmlns="" id="{00000000-0008-0000-0100-00009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4" name="Rectángulo 3223">
          <a:extLst>
            <a:ext uri="{FF2B5EF4-FFF2-40B4-BE49-F238E27FC236}">
              <a16:creationId xmlns:a16="http://schemas.microsoft.com/office/drawing/2014/main" xmlns="" id="{00000000-0008-0000-0100-00009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5" name="Rectángulo 3224">
          <a:extLst>
            <a:ext uri="{FF2B5EF4-FFF2-40B4-BE49-F238E27FC236}">
              <a16:creationId xmlns:a16="http://schemas.microsoft.com/office/drawing/2014/main" xmlns="" id="{00000000-0008-0000-0100-00009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6" name="Rectángulo 3225">
          <a:extLst>
            <a:ext uri="{FF2B5EF4-FFF2-40B4-BE49-F238E27FC236}">
              <a16:creationId xmlns:a16="http://schemas.microsoft.com/office/drawing/2014/main" xmlns="" id="{00000000-0008-0000-0100-00009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7" name="Rectángulo 3226">
          <a:extLst>
            <a:ext uri="{FF2B5EF4-FFF2-40B4-BE49-F238E27FC236}">
              <a16:creationId xmlns:a16="http://schemas.microsoft.com/office/drawing/2014/main" xmlns="" id="{00000000-0008-0000-0100-00009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8" name="Rectángulo 3227">
          <a:extLst>
            <a:ext uri="{FF2B5EF4-FFF2-40B4-BE49-F238E27FC236}">
              <a16:creationId xmlns:a16="http://schemas.microsoft.com/office/drawing/2014/main" xmlns="" id="{00000000-0008-0000-0100-00009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29" name="Rectángulo 3228">
          <a:extLst>
            <a:ext uri="{FF2B5EF4-FFF2-40B4-BE49-F238E27FC236}">
              <a16:creationId xmlns:a16="http://schemas.microsoft.com/office/drawing/2014/main" xmlns="" id="{00000000-0008-0000-0100-00009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0" name="Rectángulo 3229">
          <a:extLst>
            <a:ext uri="{FF2B5EF4-FFF2-40B4-BE49-F238E27FC236}">
              <a16:creationId xmlns:a16="http://schemas.microsoft.com/office/drawing/2014/main" xmlns="" id="{00000000-0008-0000-0100-00009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1" name="Rectángulo 3230">
          <a:extLst>
            <a:ext uri="{FF2B5EF4-FFF2-40B4-BE49-F238E27FC236}">
              <a16:creationId xmlns:a16="http://schemas.microsoft.com/office/drawing/2014/main" xmlns="" id="{00000000-0008-0000-0100-00009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2" name="Rectángulo 3231">
          <a:extLst>
            <a:ext uri="{FF2B5EF4-FFF2-40B4-BE49-F238E27FC236}">
              <a16:creationId xmlns:a16="http://schemas.microsoft.com/office/drawing/2014/main" xmlns="" id="{00000000-0008-0000-0100-0000A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3" name="Rectángulo 3232">
          <a:extLst>
            <a:ext uri="{FF2B5EF4-FFF2-40B4-BE49-F238E27FC236}">
              <a16:creationId xmlns:a16="http://schemas.microsoft.com/office/drawing/2014/main" xmlns="" id="{00000000-0008-0000-0100-0000A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4" name="Rectángulo 3233">
          <a:extLst>
            <a:ext uri="{FF2B5EF4-FFF2-40B4-BE49-F238E27FC236}">
              <a16:creationId xmlns:a16="http://schemas.microsoft.com/office/drawing/2014/main" xmlns="" id="{00000000-0008-0000-0100-0000A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5" name="Rectángulo 3234">
          <a:extLst>
            <a:ext uri="{FF2B5EF4-FFF2-40B4-BE49-F238E27FC236}">
              <a16:creationId xmlns:a16="http://schemas.microsoft.com/office/drawing/2014/main" xmlns="" id="{00000000-0008-0000-0100-0000A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6" name="Rectángulo 3235">
          <a:extLst>
            <a:ext uri="{FF2B5EF4-FFF2-40B4-BE49-F238E27FC236}">
              <a16:creationId xmlns:a16="http://schemas.microsoft.com/office/drawing/2014/main" xmlns="" id="{00000000-0008-0000-0100-0000A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7" name="Rectángulo 3236">
          <a:extLst>
            <a:ext uri="{FF2B5EF4-FFF2-40B4-BE49-F238E27FC236}">
              <a16:creationId xmlns:a16="http://schemas.microsoft.com/office/drawing/2014/main" xmlns="" id="{00000000-0008-0000-0100-0000A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8" name="Rectángulo 3237">
          <a:extLst>
            <a:ext uri="{FF2B5EF4-FFF2-40B4-BE49-F238E27FC236}">
              <a16:creationId xmlns:a16="http://schemas.microsoft.com/office/drawing/2014/main" xmlns="" id="{00000000-0008-0000-0100-0000A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39" name="Rectángulo 3238">
          <a:extLst>
            <a:ext uri="{FF2B5EF4-FFF2-40B4-BE49-F238E27FC236}">
              <a16:creationId xmlns:a16="http://schemas.microsoft.com/office/drawing/2014/main" xmlns="" id="{00000000-0008-0000-0100-0000A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0" name="Rectángulo 3239">
          <a:extLst>
            <a:ext uri="{FF2B5EF4-FFF2-40B4-BE49-F238E27FC236}">
              <a16:creationId xmlns:a16="http://schemas.microsoft.com/office/drawing/2014/main" xmlns="" id="{00000000-0008-0000-0100-0000A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1" name="Rectángulo 3240">
          <a:extLst>
            <a:ext uri="{FF2B5EF4-FFF2-40B4-BE49-F238E27FC236}">
              <a16:creationId xmlns:a16="http://schemas.microsoft.com/office/drawing/2014/main" xmlns="" id="{00000000-0008-0000-0100-0000A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2" name="Rectángulo 3241">
          <a:extLst>
            <a:ext uri="{FF2B5EF4-FFF2-40B4-BE49-F238E27FC236}">
              <a16:creationId xmlns:a16="http://schemas.microsoft.com/office/drawing/2014/main" xmlns="" id="{00000000-0008-0000-0100-0000A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3" name="Rectángulo 3242">
          <a:extLst>
            <a:ext uri="{FF2B5EF4-FFF2-40B4-BE49-F238E27FC236}">
              <a16:creationId xmlns:a16="http://schemas.microsoft.com/office/drawing/2014/main" xmlns="" id="{00000000-0008-0000-0100-0000A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244" name="Rectángulo 3243">
          <a:extLst>
            <a:ext uri="{FF2B5EF4-FFF2-40B4-BE49-F238E27FC236}">
              <a16:creationId xmlns:a16="http://schemas.microsoft.com/office/drawing/2014/main" xmlns="" id="{00000000-0008-0000-0100-0000AC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5" name="Rectángulo 3244">
          <a:extLst>
            <a:ext uri="{FF2B5EF4-FFF2-40B4-BE49-F238E27FC236}">
              <a16:creationId xmlns:a16="http://schemas.microsoft.com/office/drawing/2014/main" xmlns="" id="{00000000-0008-0000-0100-0000A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6" name="Rectángulo 3245">
          <a:extLst>
            <a:ext uri="{FF2B5EF4-FFF2-40B4-BE49-F238E27FC236}">
              <a16:creationId xmlns:a16="http://schemas.microsoft.com/office/drawing/2014/main" xmlns="" id="{00000000-0008-0000-0100-0000A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7" name="Rectángulo 3246">
          <a:extLst>
            <a:ext uri="{FF2B5EF4-FFF2-40B4-BE49-F238E27FC236}">
              <a16:creationId xmlns:a16="http://schemas.microsoft.com/office/drawing/2014/main" xmlns="" id="{00000000-0008-0000-0100-0000A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8" name="Rectángulo 3247">
          <a:extLst>
            <a:ext uri="{FF2B5EF4-FFF2-40B4-BE49-F238E27FC236}">
              <a16:creationId xmlns:a16="http://schemas.microsoft.com/office/drawing/2014/main" xmlns="" id="{00000000-0008-0000-0100-0000B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49" name="Rectángulo 3248">
          <a:extLst>
            <a:ext uri="{FF2B5EF4-FFF2-40B4-BE49-F238E27FC236}">
              <a16:creationId xmlns:a16="http://schemas.microsoft.com/office/drawing/2014/main" xmlns="" id="{00000000-0008-0000-0100-0000B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0" name="Rectángulo 3249">
          <a:extLst>
            <a:ext uri="{FF2B5EF4-FFF2-40B4-BE49-F238E27FC236}">
              <a16:creationId xmlns:a16="http://schemas.microsoft.com/office/drawing/2014/main" xmlns="" id="{00000000-0008-0000-0100-0000B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1" name="Rectángulo 3250">
          <a:extLst>
            <a:ext uri="{FF2B5EF4-FFF2-40B4-BE49-F238E27FC236}">
              <a16:creationId xmlns:a16="http://schemas.microsoft.com/office/drawing/2014/main" xmlns="" id="{00000000-0008-0000-0100-0000B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2" name="Rectángulo 3251">
          <a:extLst>
            <a:ext uri="{FF2B5EF4-FFF2-40B4-BE49-F238E27FC236}">
              <a16:creationId xmlns:a16="http://schemas.microsoft.com/office/drawing/2014/main" xmlns="" id="{00000000-0008-0000-0100-0000B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3" name="Rectángulo 3252">
          <a:extLst>
            <a:ext uri="{FF2B5EF4-FFF2-40B4-BE49-F238E27FC236}">
              <a16:creationId xmlns:a16="http://schemas.microsoft.com/office/drawing/2014/main" xmlns="" id="{00000000-0008-0000-0100-0000B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4" name="Rectángulo 3253">
          <a:extLst>
            <a:ext uri="{FF2B5EF4-FFF2-40B4-BE49-F238E27FC236}">
              <a16:creationId xmlns:a16="http://schemas.microsoft.com/office/drawing/2014/main" xmlns="" id="{00000000-0008-0000-0100-0000B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5" name="Rectángulo 3254">
          <a:extLst>
            <a:ext uri="{FF2B5EF4-FFF2-40B4-BE49-F238E27FC236}">
              <a16:creationId xmlns:a16="http://schemas.microsoft.com/office/drawing/2014/main" xmlns="" id="{00000000-0008-0000-0100-0000B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6" name="Rectángulo 3255">
          <a:extLst>
            <a:ext uri="{FF2B5EF4-FFF2-40B4-BE49-F238E27FC236}">
              <a16:creationId xmlns:a16="http://schemas.microsoft.com/office/drawing/2014/main" xmlns="" id="{00000000-0008-0000-0100-0000B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7" name="Rectángulo 3256">
          <a:extLst>
            <a:ext uri="{FF2B5EF4-FFF2-40B4-BE49-F238E27FC236}">
              <a16:creationId xmlns:a16="http://schemas.microsoft.com/office/drawing/2014/main" xmlns="" id="{00000000-0008-0000-0100-0000B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8" name="Rectángulo 3257">
          <a:extLst>
            <a:ext uri="{FF2B5EF4-FFF2-40B4-BE49-F238E27FC236}">
              <a16:creationId xmlns:a16="http://schemas.microsoft.com/office/drawing/2014/main" xmlns="" id="{00000000-0008-0000-0100-0000B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59" name="Rectángulo 3258">
          <a:extLst>
            <a:ext uri="{FF2B5EF4-FFF2-40B4-BE49-F238E27FC236}">
              <a16:creationId xmlns:a16="http://schemas.microsoft.com/office/drawing/2014/main" xmlns="" id="{00000000-0008-0000-0100-0000B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0" name="Rectángulo 3259">
          <a:extLst>
            <a:ext uri="{FF2B5EF4-FFF2-40B4-BE49-F238E27FC236}">
              <a16:creationId xmlns:a16="http://schemas.microsoft.com/office/drawing/2014/main" xmlns="" id="{00000000-0008-0000-0100-0000B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1" name="Rectángulo 3260">
          <a:extLst>
            <a:ext uri="{FF2B5EF4-FFF2-40B4-BE49-F238E27FC236}">
              <a16:creationId xmlns:a16="http://schemas.microsoft.com/office/drawing/2014/main" xmlns="" id="{00000000-0008-0000-0100-0000B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2" name="Rectángulo 3261">
          <a:extLst>
            <a:ext uri="{FF2B5EF4-FFF2-40B4-BE49-F238E27FC236}">
              <a16:creationId xmlns:a16="http://schemas.microsoft.com/office/drawing/2014/main" xmlns="" id="{00000000-0008-0000-0100-0000B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3" name="Rectángulo 3262">
          <a:extLst>
            <a:ext uri="{FF2B5EF4-FFF2-40B4-BE49-F238E27FC236}">
              <a16:creationId xmlns:a16="http://schemas.microsoft.com/office/drawing/2014/main" xmlns="" id="{00000000-0008-0000-0100-0000B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4" name="Rectángulo 3263">
          <a:extLst>
            <a:ext uri="{FF2B5EF4-FFF2-40B4-BE49-F238E27FC236}">
              <a16:creationId xmlns:a16="http://schemas.microsoft.com/office/drawing/2014/main" xmlns="" id="{00000000-0008-0000-0100-0000C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5" name="Rectángulo 3264">
          <a:extLst>
            <a:ext uri="{FF2B5EF4-FFF2-40B4-BE49-F238E27FC236}">
              <a16:creationId xmlns:a16="http://schemas.microsoft.com/office/drawing/2014/main" xmlns="" id="{00000000-0008-0000-0100-0000C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6" name="Rectángulo 3265">
          <a:extLst>
            <a:ext uri="{FF2B5EF4-FFF2-40B4-BE49-F238E27FC236}">
              <a16:creationId xmlns:a16="http://schemas.microsoft.com/office/drawing/2014/main" xmlns="" id="{00000000-0008-0000-0100-0000C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7" name="Rectángulo 3266">
          <a:extLst>
            <a:ext uri="{FF2B5EF4-FFF2-40B4-BE49-F238E27FC236}">
              <a16:creationId xmlns:a16="http://schemas.microsoft.com/office/drawing/2014/main" xmlns="" id="{00000000-0008-0000-0100-0000C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8" name="Rectángulo 3267">
          <a:extLst>
            <a:ext uri="{FF2B5EF4-FFF2-40B4-BE49-F238E27FC236}">
              <a16:creationId xmlns:a16="http://schemas.microsoft.com/office/drawing/2014/main" xmlns="" id="{00000000-0008-0000-0100-0000C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69" name="Rectángulo 3268">
          <a:extLst>
            <a:ext uri="{FF2B5EF4-FFF2-40B4-BE49-F238E27FC236}">
              <a16:creationId xmlns:a16="http://schemas.microsoft.com/office/drawing/2014/main" xmlns="" id="{00000000-0008-0000-0100-0000C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0" name="Rectángulo 3269">
          <a:extLst>
            <a:ext uri="{FF2B5EF4-FFF2-40B4-BE49-F238E27FC236}">
              <a16:creationId xmlns:a16="http://schemas.microsoft.com/office/drawing/2014/main" xmlns="" id="{00000000-0008-0000-0100-0000C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45719" cy="483722"/>
    <xdr:sp macro="" textlink="">
      <xdr:nvSpPr>
        <xdr:cNvPr id="3271" name="Rectángulo 3270">
          <a:extLst>
            <a:ext uri="{FF2B5EF4-FFF2-40B4-BE49-F238E27FC236}">
              <a16:creationId xmlns:a16="http://schemas.microsoft.com/office/drawing/2014/main" xmlns="" id="{00000000-0008-0000-0100-0000C70C0000}"/>
            </a:ext>
          </a:extLst>
        </xdr:cNvPr>
        <xdr:cNvSpPr/>
      </xdr:nvSpPr>
      <xdr:spPr>
        <a:xfrm>
          <a:off x="762000" y="902493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2" name="Rectángulo 3271">
          <a:extLst>
            <a:ext uri="{FF2B5EF4-FFF2-40B4-BE49-F238E27FC236}">
              <a16:creationId xmlns:a16="http://schemas.microsoft.com/office/drawing/2014/main" xmlns="" id="{00000000-0008-0000-0100-0000C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3" name="Rectángulo 3272">
          <a:extLst>
            <a:ext uri="{FF2B5EF4-FFF2-40B4-BE49-F238E27FC236}">
              <a16:creationId xmlns:a16="http://schemas.microsoft.com/office/drawing/2014/main" xmlns="" id="{00000000-0008-0000-0100-0000C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4" name="Rectángulo 3273">
          <a:extLst>
            <a:ext uri="{FF2B5EF4-FFF2-40B4-BE49-F238E27FC236}">
              <a16:creationId xmlns:a16="http://schemas.microsoft.com/office/drawing/2014/main" xmlns="" id="{00000000-0008-0000-0100-0000C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5" name="Rectángulo 3274">
          <a:extLst>
            <a:ext uri="{FF2B5EF4-FFF2-40B4-BE49-F238E27FC236}">
              <a16:creationId xmlns:a16="http://schemas.microsoft.com/office/drawing/2014/main" xmlns="" id="{00000000-0008-0000-0100-0000C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6" name="Rectángulo 3275">
          <a:extLst>
            <a:ext uri="{FF2B5EF4-FFF2-40B4-BE49-F238E27FC236}">
              <a16:creationId xmlns:a16="http://schemas.microsoft.com/office/drawing/2014/main" xmlns="" id="{00000000-0008-0000-0100-0000C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7" name="Rectángulo 3276">
          <a:extLst>
            <a:ext uri="{FF2B5EF4-FFF2-40B4-BE49-F238E27FC236}">
              <a16:creationId xmlns:a16="http://schemas.microsoft.com/office/drawing/2014/main" xmlns="" id="{00000000-0008-0000-0100-0000C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8" name="Rectángulo 3277">
          <a:extLst>
            <a:ext uri="{FF2B5EF4-FFF2-40B4-BE49-F238E27FC236}">
              <a16:creationId xmlns:a16="http://schemas.microsoft.com/office/drawing/2014/main" xmlns="" id="{00000000-0008-0000-0100-0000C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79" name="Rectángulo 3278">
          <a:extLst>
            <a:ext uri="{FF2B5EF4-FFF2-40B4-BE49-F238E27FC236}">
              <a16:creationId xmlns:a16="http://schemas.microsoft.com/office/drawing/2014/main" xmlns="" id="{00000000-0008-0000-0100-0000C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0" name="Rectángulo 3279">
          <a:extLst>
            <a:ext uri="{FF2B5EF4-FFF2-40B4-BE49-F238E27FC236}">
              <a16:creationId xmlns:a16="http://schemas.microsoft.com/office/drawing/2014/main" xmlns="" id="{00000000-0008-0000-0100-0000D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1" name="Rectángulo 3280">
          <a:extLst>
            <a:ext uri="{FF2B5EF4-FFF2-40B4-BE49-F238E27FC236}">
              <a16:creationId xmlns:a16="http://schemas.microsoft.com/office/drawing/2014/main" xmlns="" id="{00000000-0008-0000-0100-0000D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2" name="Rectángulo 3281">
          <a:extLst>
            <a:ext uri="{FF2B5EF4-FFF2-40B4-BE49-F238E27FC236}">
              <a16:creationId xmlns:a16="http://schemas.microsoft.com/office/drawing/2014/main" xmlns="" id="{00000000-0008-0000-0100-0000D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3" name="Rectángulo 3282">
          <a:extLst>
            <a:ext uri="{FF2B5EF4-FFF2-40B4-BE49-F238E27FC236}">
              <a16:creationId xmlns:a16="http://schemas.microsoft.com/office/drawing/2014/main" xmlns="" id="{00000000-0008-0000-0100-0000D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4" name="Rectángulo 3283">
          <a:extLst>
            <a:ext uri="{FF2B5EF4-FFF2-40B4-BE49-F238E27FC236}">
              <a16:creationId xmlns:a16="http://schemas.microsoft.com/office/drawing/2014/main" xmlns="" id="{00000000-0008-0000-0100-0000D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5" name="Rectángulo 3284">
          <a:extLst>
            <a:ext uri="{FF2B5EF4-FFF2-40B4-BE49-F238E27FC236}">
              <a16:creationId xmlns:a16="http://schemas.microsoft.com/office/drawing/2014/main" xmlns="" id="{00000000-0008-0000-0100-0000D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6" name="Rectángulo 3285">
          <a:extLst>
            <a:ext uri="{FF2B5EF4-FFF2-40B4-BE49-F238E27FC236}">
              <a16:creationId xmlns:a16="http://schemas.microsoft.com/office/drawing/2014/main" xmlns="" id="{00000000-0008-0000-0100-0000D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7" name="Rectángulo 3286">
          <a:extLst>
            <a:ext uri="{FF2B5EF4-FFF2-40B4-BE49-F238E27FC236}">
              <a16:creationId xmlns:a16="http://schemas.microsoft.com/office/drawing/2014/main" xmlns="" id="{00000000-0008-0000-0100-0000D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8" name="Rectángulo 3287">
          <a:extLst>
            <a:ext uri="{FF2B5EF4-FFF2-40B4-BE49-F238E27FC236}">
              <a16:creationId xmlns:a16="http://schemas.microsoft.com/office/drawing/2014/main" xmlns="" id="{00000000-0008-0000-0100-0000D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89" name="Rectángulo 3288">
          <a:extLst>
            <a:ext uri="{FF2B5EF4-FFF2-40B4-BE49-F238E27FC236}">
              <a16:creationId xmlns:a16="http://schemas.microsoft.com/office/drawing/2014/main" xmlns="" id="{00000000-0008-0000-0100-0000D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0" name="Rectángulo 3289">
          <a:extLst>
            <a:ext uri="{FF2B5EF4-FFF2-40B4-BE49-F238E27FC236}">
              <a16:creationId xmlns:a16="http://schemas.microsoft.com/office/drawing/2014/main" xmlns="" id="{00000000-0008-0000-0100-0000D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1" name="Rectángulo 3290">
          <a:extLst>
            <a:ext uri="{FF2B5EF4-FFF2-40B4-BE49-F238E27FC236}">
              <a16:creationId xmlns:a16="http://schemas.microsoft.com/office/drawing/2014/main" xmlns="" id="{00000000-0008-0000-0100-0000D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2" name="Rectángulo 3291">
          <a:extLst>
            <a:ext uri="{FF2B5EF4-FFF2-40B4-BE49-F238E27FC236}">
              <a16:creationId xmlns:a16="http://schemas.microsoft.com/office/drawing/2014/main" xmlns="" id="{00000000-0008-0000-0100-0000D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3" name="Rectángulo 3292">
          <a:extLst>
            <a:ext uri="{FF2B5EF4-FFF2-40B4-BE49-F238E27FC236}">
              <a16:creationId xmlns:a16="http://schemas.microsoft.com/office/drawing/2014/main" xmlns="" id="{00000000-0008-0000-0100-0000D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4" name="Rectángulo 3293">
          <a:extLst>
            <a:ext uri="{FF2B5EF4-FFF2-40B4-BE49-F238E27FC236}">
              <a16:creationId xmlns:a16="http://schemas.microsoft.com/office/drawing/2014/main" xmlns="" id="{00000000-0008-0000-0100-0000D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5" name="Rectángulo 3294">
          <a:extLst>
            <a:ext uri="{FF2B5EF4-FFF2-40B4-BE49-F238E27FC236}">
              <a16:creationId xmlns:a16="http://schemas.microsoft.com/office/drawing/2014/main" xmlns="" id="{00000000-0008-0000-0100-0000D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6" name="Rectángulo 3295">
          <a:extLst>
            <a:ext uri="{FF2B5EF4-FFF2-40B4-BE49-F238E27FC236}">
              <a16:creationId xmlns:a16="http://schemas.microsoft.com/office/drawing/2014/main" xmlns="" id="{00000000-0008-0000-0100-0000E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7" name="Rectángulo 3296">
          <a:extLst>
            <a:ext uri="{FF2B5EF4-FFF2-40B4-BE49-F238E27FC236}">
              <a16:creationId xmlns:a16="http://schemas.microsoft.com/office/drawing/2014/main" xmlns="" id="{00000000-0008-0000-0100-0000E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8" name="Rectángulo 3297">
          <a:extLst>
            <a:ext uri="{FF2B5EF4-FFF2-40B4-BE49-F238E27FC236}">
              <a16:creationId xmlns:a16="http://schemas.microsoft.com/office/drawing/2014/main" xmlns="" id="{00000000-0008-0000-0100-0000E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299" name="Rectángulo 3298">
          <a:extLst>
            <a:ext uri="{FF2B5EF4-FFF2-40B4-BE49-F238E27FC236}">
              <a16:creationId xmlns:a16="http://schemas.microsoft.com/office/drawing/2014/main" xmlns="" id="{00000000-0008-0000-0100-0000E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0" name="Rectángulo 3299">
          <a:extLst>
            <a:ext uri="{FF2B5EF4-FFF2-40B4-BE49-F238E27FC236}">
              <a16:creationId xmlns:a16="http://schemas.microsoft.com/office/drawing/2014/main" xmlns="" id="{00000000-0008-0000-0100-0000E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252</xdr:row>
      <xdr:rowOff>0</xdr:rowOff>
    </xdr:from>
    <xdr:ext cx="184730" cy="483722"/>
    <xdr:sp macro="" textlink="">
      <xdr:nvSpPr>
        <xdr:cNvPr id="3301" name="Rectángulo 3300">
          <a:extLst>
            <a:ext uri="{FF2B5EF4-FFF2-40B4-BE49-F238E27FC236}">
              <a16:creationId xmlns:a16="http://schemas.microsoft.com/office/drawing/2014/main" xmlns="" id="{00000000-0008-0000-0100-0000E50C0000}"/>
            </a:ext>
          </a:extLst>
        </xdr:cNvPr>
        <xdr:cNvSpPr/>
      </xdr:nvSpPr>
      <xdr:spPr>
        <a:xfrm>
          <a:off x="1819275"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2" name="Rectángulo 3301">
          <a:extLst>
            <a:ext uri="{FF2B5EF4-FFF2-40B4-BE49-F238E27FC236}">
              <a16:creationId xmlns:a16="http://schemas.microsoft.com/office/drawing/2014/main" xmlns="" id="{00000000-0008-0000-0100-0000E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3" name="Rectángulo 3302">
          <a:extLst>
            <a:ext uri="{FF2B5EF4-FFF2-40B4-BE49-F238E27FC236}">
              <a16:creationId xmlns:a16="http://schemas.microsoft.com/office/drawing/2014/main" xmlns="" id="{00000000-0008-0000-0100-0000E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4" name="Rectángulo 3303">
          <a:extLst>
            <a:ext uri="{FF2B5EF4-FFF2-40B4-BE49-F238E27FC236}">
              <a16:creationId xmlns:a16="http://schemas.microsoft.com/office/drawing/2014/main" xmlns="" id="{00000000-0008-0000-0100-0000E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5" name="Rectángulo 3304">
          <a:extLst>
            <a:ext uri="{FF2B5EF4-FFF2-40B4-BE49-F238E27FC236}">
              <a16:creationId xmlns:a16="http://schemas.microsoft.com/office/drawing/2014/main" xmlns="" id="{00000000-0008-0000-0100-0000E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6" name="Rectángulo 3305">
          <a:extLst>
            <a:ext uri="{FF2B5EF4-FFF2-40B4-BE49-F238E27FC236}">
              <a16:creationId xmlns:a16="http://schemas.microsoft.com/office/drawing/2014/main" xmlns="" id="{00000000-0008-0000-0100-0000E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7" name="Rectángulo 3306">
          <a:extLst>
            <a:ext uri="{FF2B5EF4-FFF2-40B4-BE49-F238E27FC236}">
              <a16:creationId xmlns:a16="http://schemas.microsoft.com/office/drawing/2014/main" xmlns="" id="{00000000-0008-0000-0100-0000E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8" name="Rectángulo 3307">
          <a:extLst>
            <a:ext uri="{FF2B5EF4-FFF2-40B4-BE49-F238E27FC236}">
              <a16:creationId xmlns:a16="http://schemas.microsoft.com/office/drawing/2014/main" xmlns="" id="{00000000-0008-0000-0100-0000E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09" name="Rectángulo 3308">
          <a:extLst>
            <a:ext uri="{FF2B5EF4-FFF2-40B4-BE49-F238E27FC236}">
              <a16:creationId xmlns:a16="http://schemas.microsoft.com/office/drawing/2014/main" xmlns="" id="{00000000-0008-0000-0100-0000E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0" name="Rectángulo 3309">
          <a:extLst>
            <a:ext uri="{FF2B5EF4-FFF2-40B4-BE49-F238E27FC236}">
              <a16:creationId xmlns:a16="http://schemas.microsoft.com/office/drawing/2014/main" xmlns="" id="{00000000-0008-0000-0100-0000E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1" name="Rectángulo 3310">
          <a:extLst>
            <a:ext uri="{FF2B5EF4-FFF2-40B4-BE49-F238E27FC236}">
              <a16:creationId xmlns:a16="http://schemas.microsoft.com/office/drawing/2014/main" xmlns="" id="{00000000-0008-0000-0100-0000E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2" name="Rectángulo 3311">
          <a:extLst>
            <a:ext uri="{FF2B5EF4-FFF2-40B4-BE49-F238E27FC236}">
              <a16:creationId xmlns:a16="http://schemas.microsoft.com/office/drawing/2014/main" xmlns="" id="{00000000-0008-0000-0100-0000F0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3" name="Rectángulo 3312">
          <a:extLst>
            <a:ext uri="{FF2B5EF4-FFF2-40B4-BE49-F238E27FC236}">
              <a16:creationId xmlns:a16="http://schemas.microsoft.com/office/drawing/2014/main" xmlns="" id="{00000000-0008-0000-0100-0000F1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4" name="Rectángulo 3313">
          <a:extLst>
            <a:ext uri="{FF2B5EF4-FFF2-40B4-BE49-F238E27FC236}">
              <a16:creationId xmlns:a16="http://schemas.microsoft.com/office/drawing/2014/main" xmlns="" id="{00000000-0008-0000-0100-0000F2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5" name="Rectángulo 3314">
          <a:extLst>
            <a:ext uri="{FF2B5EF4-FFF2-40B4-BE49-F238E27FC236}">
              <a16:creationId xmlns:a16="http://schemas.microsoft.com/office/drawing/2014/main" xmlns="" id="{00000000-0008-0000-0100-0000F3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6" name="Rectángulo 3315">
          <a:extLst>
            <a:ext uri="{FF2B5EF4-FFF2-40B4-BE49-F238E27FC236}">
              <a16:creationId xmlns:a16="http://schemas.microsoft.com/office/drawing/2014/main" xmlns="" id="{00000000-0008-0000-0100-0000F4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7" name="Rectángulo 3316">
          <a:extLst>
            <a:ext uri="{FF2B5EF4-FFF2-40B4-BE49-F238E27FC236}">
              <a16:creationId xmlns:a16="http://schemas.microsoft.com/office/drawing/2014/main" xmlns="" id="{00000000-0008-0000-0100-0000F5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8" name="Rectángulo 3317">
          <a:extLst>
            <a:ext uri="{FF2B5EF4-FFF2-40B4-BE49-F238E27FC236}">
              <a16:creationId xmlns:a16="http://schemas.microsoft.com/office/drawing/2014/main" xmlns="" id="{00000000-0008-0000-0100-0000F6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19" name="Rectángulo 3318">
          <a:extLst>
            <a:ext uri="{FF2B5EF4-FFF2-40B4-BE49-F238E27FC236}">
              <a16:creationId xmlns:a16="http://schemas.microsoft.com/office/drawing/2014/main" xmlns="" id="{00000000-0008-0000-0100-0000F7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0" name="Rectángulo 3319">
          <a:extLst>
            <a:ext uri="{FF2B5EF4-FFF2-40B4-BE49-F238E27FC236}">
              <a16:creationId xmlns:a16="http://schemas.microsoft.com/office/drawing/2014/main" xmlns="" id="{00000000-0008-0000-0100-0000F8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1" name="Rectángulo 3320">
          <a:extLst>
            <a:ext uri="{FF2B5EF4-FFF2-40B4-BE49-F238E27FC236}">
              <a16:creationId xmlns:a16="http://schemas.microsoft.com/office/drawing/2014/main" xmlns="" id="{00000000-0008-0000-0100-0000F9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2" name="Rectángulo 3321">
          <a:extLst>
            <a:ext uri="{FF2B5EF4-FFF2-40B4-BE49-F238E27FC236}">
              <a16:creationId xmlns:a16="http://schemas.microsoft.com/office/drawing/2014/main" xmlns="" id="{00000000-0008-0000-0100-0000FA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3" name="Rectángulo 3322">
          <a:extLst>
            <a:ext uri="{FF2B5EF4-FFF2-40B4-BE49-F238E27FC236}">
              <a16:creationId xmlns:a16="http://schemas.microsoft.com/office/drawing/2014/main" xmlns="" id="{00000000-0008-0000-0100-0000FB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4" name="Rectángulo 3323">
          <a:extLst>
            <a:ext uri="{FF2B5EF4-FFF2-40B4-BE49-F238E27FC236}">
              <a16:creationId xmlns:a16="http://schemas.microsoft.com/office/drawing/2014/main" xmlns="" id="{00000000-0008-0000-0100-0000FC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5" name="Rectángulo 3324">
          <a:extLst>
            <a:ext uri="{FF2B5EF4-FFF2-40B4-BE49-F238E27FC236}">
              <a16:creationId xmlns:a16="http://schemas.microsoft.com/office/drawing/2014/main" xmlns="" id="{00000000-0008-0000-0100-0000FD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6" name="Rectángulo 3325">
          <a:extLst>
            <a:ext uri="{FF2B5EF4-FFF2-40B4-BE49-F238E27FC236}">
              <a16:creationId xmlns:a16="http://schemas.microsoft.com/office/drawing/2014/main" xmlns="" id="{00000000-0008-0000-0100-0000FE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7" name="Rectángulo 3326">
          <a:extLst>
            <a:ext uri="{FF2B5EF4-FFF2-40B4-BE49-F238E27FC236}">
              <a16:creationId xmlns:a16="http://schemas.microsoft.com/office/drawing/2014/main" xmlns="" id="{00000000-0008-0000-0100-0000FF0C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8" name="Rectángulo 3327">
          <a:extLst>
            <a:ext uri="{FF2B5EF4-FFF2-40B4-BE49-F238E27FC236}">
              <a16:creationId xmlns:a16="http://schemas.microsoft.com/office/drawing/2014/main" xmlns="" id="{00000000-0008-0000-0100-000000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29" name="Rectángulo 3328">
          <a:extLst>
            <a:ext uri="{FF2B5EF4-FFF2-40B4-BE49-F238E27FC236}">
              <a16:creationId xmlns:a16="http://schemas.microsoft.com/office/drawing/2014/main" xmlns="" id="{00000000-0008-0000-0100-000001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0" name="Rectángulo 3329">
          <a:extLst>
            <a:ext uri="{FF2B5EF4-FFF2-40B4-BE49-F238E27FC236}">
              <a16:creationId xmlns:a16="http://schemas.microsoft.com/office/drawing/2014/main" xmlns="" id="{00000000-0008-0000-0100-000002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1" name="Rectángulo 3330">
          <a:extLst>
            <a:ext uri="{FF2B5EF4-FFF2-40B4-BE49-F238E27FC236}">
              <a16:creationId xmlns:a16="http://schemas.microsoft.com/office/drawing/2014/main" xmlns="" id="{00000000-0008-0000-0100-000003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2" name="Rectángulo 3331">
          <a:extLst>
            <a:ext uri="{FF2B5EF4-FFF2-40B4-BE49-F238E27FC236}">
              <a16:creationId xmlns:a16="http://schemas.microsoft.com/office/drawing/2014/main" xmlns="" id="{00000000-0008-0000-0100-000004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3" name="Rectángulo 3332">
          <a:extLst>
            <a:ext uri="{FF2B5EF4-FFF2-40B4-BE49-F238E27FC236}">
              <a16:creationId xmlns:a16="http://schemas.microsoft.com/office/drawing/2014/main" xmlns="" id="{00000000-0008-0000-0100-000005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252</xdr:row>
      <xdr:rowOff>0</xdr:rowOff>
    </xdr:from>
    <xdr:ext cx="184730" cy="483722"/>
    <xdr:sp macro="" textlink="">
      <xdr:nvSpPr>
        <xdr:cNvPr id="3334" name="Rectángulo 3333">
          <a:extLst>
            <a:ext uri="{FF2B5EF4-FFF2-40B4-BE49-F238E27FC236}">
              <a16:creationId xmlns:a16="http://schemas.microsoft.com/office/drawing/2014/main" xmlns="" id="{00000000-0008-0000-0100-0000060D0000}"/>
            </a:ext>
          </a:extLst>
        </xdr:cNvPr>
        <xdr:cNvSpPr/>
      </xdr:nvSpPr>
      <xdr:spPr>
        <a:xfrm>
          <a:off x="158115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5" name="Rectángulo 3334">
          <a:extLst>
            <a:ext uri="{FF2B5EF4-FFF2-40B4-BE49-F238E27FC236}">
              <a16:creationId xmlns:a16="http://schemas.microsoft.com/office/drawing/2014/main" xmlns="" id="{00000000-0008-0000-0100-000007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6" name="Rectángulo 3335">
          <a:extLst>
            <a:ext uri="{FF2B5EF4-FFF2-40B4-BE49-F238E27FC236}">
              <a16:creationId xmlns:a16="http://schemas.microsoft.com/office/drawing/2014/main" xmlns="" id="{00000000-0008-0000-0100-000008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7" name="Rectángulo 3336">
          <a:extLst>
            <a:ext uri="{FF2B5EF4-FFF2-40B4-BE49-F238E27FC236}">
              <a16:creationId xmlns:a16="http://schemas.microsoft.com/office/drawing/2014/main" xmlns="" id="{00000000-0008-0000-0100-000009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8" name="Rectángulo 3337">
          <a:extLst>
            <a:ext uri="{FF2B5EF4-FFF2-40B4-BE49-F238E27FC236}">
              <a16:creationId xmlns:a16="http://schemas.microsoft.com/office/drawing/2014/main" xmlns="" id="{00000000-0008-0000-0100-00000A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39" name="Rectángulo 3338">
          <a:extLst>
            <a:ext uri="{FF2B5EF4-FFF2-40B4-BE49-F238E27FC236}">
              <a16:creationId xmlns:a16="http://schemas.microsoft.com/office/drawing/2014/main" xmlns="" id="{00000000-0008-0000-0100-00000B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0" name="Rectángulo 3339">
          <a:extLst>
            <a:ext uri="{FF2B5EF4-FFF2-40B4-BE49-F238E27FC236}">
              <a16:creationId xmlns:a16="http://schemas.microsoft.com/office/drawing/2014/main" xmlns="" id="{00000000-0008-0000-0100-00000C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1" name="Rectángulo 3340">
          <a:extLst>
            <a:ext uri="{FF2B5EF4-FFF2-40B4-BE49-F238E27FC236}">
              <a16:creationId xmlns:a16="http://schemas.microsoft.com/office/drawing/2014/main" xmlns="" id="{00000000-0008-0000-0100-00000D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252</xdr:row>
      <xdr:rowOff>0</xdr:rowOff>
    </xdr:from>
    <xdr:ext cx="184730" cy="483722"/>
    <xdr:sp macro="" textlink="">
      <xdr:nvSpPr>
        <xdr:cNvPr id="3342" name="Rectángulo 3341">
          <a:extLst>
            <a:ext uri="{FF2B5EF4-FFF2-40B4-BE49-F238E27FC236}">
              <a16:creationId xmlns:a16="http://schemas.microsoft.com/office/drawing/2014/main" xmlns="" id="{00000000-0008-0000-0100-00000E0D0000}"/>
            </a:ext>
          </a:extLst>
        </xdr:cNvPr>
        <xdr:cNvSpPr/>
      </xdr:nvSpPr>
      <xdr:spPr>
        <a:xfrm>
          <a:off x="762000" y="902493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3" name="Rectángulo 3342">
          <a:extLst>
            <a:ext uri="{FF2B5EF4-FFF2-40B4-BE49-F238E27FC236}">
              <a16:creationId xmlns:a16="http://schemas.microsoft.com/office/drawing/2014/main" xmlns="" id="{00000000-0008-0000-0100-00000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4" name="Rectángulo 3343">
          <a:extLst>
            <a:ext uri="{FF2B5EF4-FFF2-40B4-BE49-F238E27FC236}">
              <a16:creationId xmlns:a16="http://schemas.microsoft.com/office/drawing/2014/main" xmlns="" id="{00000000-0008-0000-0100-00001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5" name="Rectángulo 3344">
          <a:extLst>
            <a:ext uri="{FF2B5EF4-FFF2-40B4-BE49-F238E27FC236}">
              <a16:creationId xmlns:a16="http://schemas.microsoft.com/office/drawing/2014/main" xmlns="" id="{00000000-0008-0000-0100-00001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6" name="Rectángulo 3345">
          <a:extLst>
            <a:ext uri="{FF2B5EF4-FFF2-40B4-BE49-F238E27FC236}">
              <a16:creationId xmlns:a16="http://schemas.microsoft.com/office/drawing/2014/main" xmlns="" id="{00000000-0008-0000-0100-00001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7" name="Rectángulo 3346">
          <a:extLst>
            <a:ext uri="{FF2B5EF4-FFF2-40B4-BE49-F238E27FC236}">
              <a16:creationId xmlns:a16="http://schemas.microsoft.com/office/drawing/2014/main" xmlns="" id="{00000000-0008-0000-0100-00001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8" name="Rectángulo 3347">
          <a:extLst>
            <a:ext uri="{FF2B5EF4-FFF2-40B4-BE49-F238E27FC236}">
              <a16:creationId xmlns:a16="http://schemas.microsoft.com/office/drawing/2014/main" xmlns="" id="{00000000-0008-0000-0100-00001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49" name="Rectángulo 3348">
          <a:extLst>
            <a:ext uri="{FF2B5EF4-FFF2-40B4-BE49-F238E27FC236}">
              <a16:creationId xmlns:a16="http://schemas.microsoft.com/office/drawing/2014/main" xmlns="" id="{00000000-0008-0000-0100-00001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0" name="Rectángulo 3349">
          <a:extLst>
            <a:ext uri="{FF2B5EF4-FFF2-40B4-BE49-F238E27FC236}">
              <a16:creationId xmlns:a16="http://schemas.microsoft.com/office/drawing/2014/main" xmlns="" id="{00000000-0008-0000-0100-00001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1" name="Rectángulo 3350">
          <a:extLst>
            <a:ext uri="{FF2B5EF4-FFF2-40B4-BE49-F238E27FC236}">
              <a16:creationId xmlns:a16="http://schemas.microsoft.com/office/drawing/2014/main" xmlns="" id="{00000000-0008-0000-0100-00001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2" name="Rectángulo 3351">
          <a:extLst>
            <a:ext uri="{FF2B5EF4-FFF2-40B4-BE49-F238E27FC236}">
              <a16:creationId xmlns:a16="http://schemas.microsoft.com/office/drawing/2014/main" xmlns="" id="{00000000-0008-0000-0100-00001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3" name="Rectángulo 3352">
          <a:extLst>
            <a:ext uri="{FF2B5EF4-FFF2-40B4-BE49-F238E27FC236}">
              <a16:creationId xmlns:a16="http://schemas.microsoft.com/office/drawing/2014/main" xmlns="" id="{00000000-0008-0000-0100-00001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4" name="Rectángulo 3353">
          <a:extLst>
            <a:ext uri="{FF2B5EF4-FFF2-40B4-BE49-F238E27FC236}">
              <a16:creationId xmlns:a16="http://schemas.microsoft.com/office/drawing/2014/main" xmlns="" id="{00000000-0008-0000-0100-00001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5" name="Rectángulo 3354">
          <a:extLst>
            <a:ext uri="{FF2B5EF4-FFF2-40B4-BE49-F238E27FC236}">
              <a16:creationId xmlns:a16="http://schemas.microsoft.com/office/drawing/2014/main" xmlns="" id="{00000000-0008-0000-0100-00001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6" name="Rectángulo 3355">
          <a:extLst>
            <a:ext uri="{FF2B5EF4-FFF2-40B4-BE49-F238E27FC236}">
              <a16:creationId xmlns:a16="http://schemas.microsoft.com/office/drawing/2014/main" xmlns="" id="{00000000-0008-0000-0100-00001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7" name="Rectángulo 3356">
          <a:extLst>
            <a:ext uri="{FF2B5EF4-FFF2-40B4-BE49-F238E27FC236}">
              <a16:creationId xmlns:a16="http://schemas.microsoft.com/office/drawing/2014/main" xmlns="" id="{00000000-0008-0000-0100-00001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8" name="Rectángulo 3357">
          <a:extLst>
            <a:ext uri="{FF2B5EF4-FFF2-40B4-BE49-F238E27FC236}">
              <a16:creationId xmlns:a16="http://schemas.microsoft.com/office/drawing/2014/main" xmlns="" id="{00000000-0008-0000-0100-00001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59" name="Rectángulo 3358">
          <a:extLst>
            <a:ext uri="{FF2B5EF4-FFF2-40B4-BE49-F238E27FC236}">
              <a16:creationId xmlns:a16="http://schemas.microsoft.com/office/drawing/2014/main" xmlns="" id="{00000000-0008-0000-0100-00001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0" name="Rectángulo 3359">
          <a:extLst>
            <a:ext uri="{FF2B5EF4-FFF2-40B4-BE49-F238E27FC236}">
              <a16:creationId xmlns:a16="http://schemas.microsoft.com/office/drawing/2014/main" xmlns="" id="{00000000-0008-0000-0100-00002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1" name="Rectángulo 3360">
          <a:extLst>
            <a:ext uri="{FF2B5EF4-FFF2-40B4-BE49-F238E27FC236}">
              <a16:creationId xmlns:a16="http://schemas.microsoft.com/office/drawing/2014/main" xmlns="" id="{00000000-0008-0000-0100-00002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362" name="Rectángulo 3361">
          <a:extLst>
            <a:ext uri="{FF2B5EF4-FFF2-40B4-BE49-F238E27FC236}">
              <a16:creationId xmlns:a16="http://schemas.microsoft.com/office/drawing/2014/main" xmlns="" id="{00000000-0008-0000-0100-000022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3" name="Rectángulo 3362">
          <a:extLst>
            <a:ext uri="{FF2B5EF4-FFF2-40B4-BE49-F238E27FC236}">
              <a16:creationId xmlns:a16="http://schemas.microsoft.com/office/drawing/2014/main" xmlns="" id="{00000000-0008-0000-0100-00002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4" name="Rectángulo 3363">
          <a:extLst>
            <a:ext uri="{FF2B5EF4-FFF2-40B4-BE49-F238E27FC236}">
              <a16:creationId xmlns:a16="http://schemas.microsoft.com/office/drawing/2014/main" xmlns="" id="{00000000-0008-0000-0100-00002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5" name="Rectángulo 3364">
          <a:extLst>
            <a:ext uri="{FF2B5EF4-FFF2-40B4-BE49-F238E27FC236}">
              <a16:creationId xmlns:a16="http://schemas.microsoft.com/office/drawing/2014/main" xmlns="" id="{00000000-0008-0000-0100-00002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6" name="Rectángulo 3365">
          <a:extLst>
            <a:ext uri="{FF2B5EF4-FFF2-40B4-BE49-F238E27FC236}">
              <a16:creationId xmlns:a16="http://schemas.microsoft.com/office/drawing/2014/main" xmlns="" id="{00000000-0008-0000-0100-00002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7" name="Rectángulo 3366">
          <a:extLst>
            <a:ext uri="{FF2B5EF4-FFF2-40B4-BE49-F238E27FC236}">
              <a16:creationId xmlns:a16="http://schemas.microsoft.com/office/drawing/2014/main" xmlns="" id="{00000000-0008-0000-0100-00002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8" name="Rectángulo 3367">
          <a:extLst>
            <a:ext uri="{FF2B5EF4-FFF2-40B4-BE49-F238E27FC236}">
              <a16:creationId xmlns:a16="http://schemas.microsoft.com/office/drawing/2014/main" xmlns="" id="{00000000-0008-0000-0100-00002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69" name="Rectángulo 3368">
          <a:extLst>
            <a:ext uri="{FF2B5EF4-FFF2-40B4-BE49-F238E27FC236}">
              <a16:creationId xmlns:a16="http://schemas.microsoft.com/office/drawing/2014/main" xmlns="" id="{00000000-0008-0000-0100-00002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0" name="Rectángulo 3369">
          <a:extLst>
            <a:ext uri="{FF2B5EF4-FFF2-40B4-BE49-F238E27FC236}">
              <a16:creationId xmlns:a16="http://schemas.microsoft.com/office/drawing/2014/main" xmlns="" id="{00000000-0008-0000-0100-00002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1" name="Rectángulo 3370">
          <a:extLst>
            <a:ext uri="{FF2B5EF4-FFF2-40B4-BE49-F238E27FC236}">
              <a16:creationId xmlns:a16="http://schemas.microsoft.com/office/drawing/2014/main" xmlns="" id="{00000000-0008-0000-0100-00002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2" name="Rectángulo 3371">
          <a:extLst>
            <a:ext uri="{FF2B5EF4-FFF2-40B4-BE49-F238E27FC236}">
              <a16:creationId xmlns:a16="http://schemas.microsoft.com/office/drawing/2014/main" xmlns="" id="{00000000-0008-0000-0100-00002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3" name="Rectángulo 3372">
          <a:extLst>
            <a:ext uri="{FF2B5EF4-FFF2-40B4-BE49-F238E27FC236}">
              <a16:creationId xmlns:a16="http://schemas.microsoft.com/office/drawing/2014/main" xmlns="" id="{00000000-0008-0000-0100-00002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4" name="Rectángulo 3373">
          <a:extLst>
            <a:ext uri="{FF2B5EF4-FFF2-40B4-BE49-F238E27FC236}">
              <a16:creationId xmlns:a16="http://schemas.microsoft.com/office/drawing/2014/main" xmlns="" id="{00000000-0008-0000-0100-00002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5" name="Rectángulo 3374">
          <a:extLst>
            <a:ext uri="{FF2B5EF4-FFF2-40B4-BE49-F238E27FC236}">
              <a16:creationId xmlns:a16="http://schemas.microsoft.com/office/drawing/2014/main" xmlns="" id="{00000000-0008-0000-0100-00002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6" name="Rectángulo 3375">
          <a:extLst>
            <a:ext uri="{FF2B5EF4-FFF2-40B4-BE49-F238E27FC236}">
              <a16:creationId xmlns:a16="http://schemas.microsoft.com/office/drawing/2014/main" xmlns="" id="{00000000-0008-0000-0100-00003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7" name="Rectángulo 3376">
          <a:extLst>
            <a:ext uri="{FF2B5EF4-FFF2-40B4-BE49-F238E27FC236}">
              <a16:creationId xmlns:a16="http://schemas.microsoft.com/office/drawing/2014/main" xmlns="" id="{00000000-0008-0000-0100-00003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8" name="Rectángulo 3377">
          <a:extLst>
            <a:ext uri="{FF2B5EF4-FFF2-40B4-BE49-F238E27FC236}">
              <a16:creationId xmlns:a16="http://schemas.microsoft.com/office/drawing/2014/main" xmlns="" id="{00000000-0008-0000-0100-00003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79" name="Rectángulo 3378">
          <a:extLst>
            <a:ext uri="{FF2B5EF4-FFF2-40B4-BE49-F238E27FC236}">
              <a16:creationId xmlns:a16="http://schemas.microsoft.com/office/drawing/2014/main" xmlns="" id="{00000000-0008-0000-0100-00003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0" name="Rectángulo 3379">
          <a:extLst>
            <a:ext uri="{FF2B5EF4-FFF2-40B4-BE49-F238E27FC236}">
              <a16:creationId xmlns:a16="http://schemas.microsoft.com/office/drawing/2014/main" xmlns="" id="{00000000-0008-0000-0100-00003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1" name="Rectángulo 3380">
          <a:extLst>
            <a:ext uri="{FF2B5EF4-FFF2-40B4-BE49-F238E27FC236}">
              <a16:creationId xmlns:a16="http://schemas.microsoft.com/office/drawing/2014/main" xmlns="" id="{00000000-0008-0000-0100-00003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2" name="Rectángulo 3381">
          <a:extLst>
            <a:ext uri="{FF2B5EF4-FFF2-40B4-BE49-F238E27FC236}">
              <a16:creationId xmlns:a16="http://schemas.microsoft.com/office/drawing/2014/main" xmlns="" id="{00000000-0008-0000-0100-00003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3" name="Rectángulo 3382">
          <a:extLst>
            <a:ext uri="{FF2B5EF4-FFF2-40B4-BE49-F238E27FC236}">
              <a16:creationId xmlns:a16="http://schemas.microsoft.com/office/drawing/2014/main" xmlns="" id="{00000000-0008-0000-0100-00003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4" name="Rectángulo 3383">
          <a:extLst>
            <a:ext uri="{FF2B5EF4-FFF2-40B4-BE49-F238E27FC236}">
              <a16:creationId xmlns:a16="http://schemas.microsoft.com/office/drawing/2014/main" xmlns="" id="{00000000-0008-0000-0100-00003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5" name="Rectángulo 3384">
          <a:extLst>
            <a:ext uri="{FF2B5EF4-FFF2-40B4-BE49-F238E27FC236}">
              <a16:creationId xmlns:a16="http://schemas.microsoft.com/office/drawing/2014/main" xmlns="" id="{00000000-0008-0000-0100-00003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6" name="Rectángulo 3385">
          <a:extLst>
            <a:ext uri="{FF2B5EF4-FFF2-40B4-BE49-F238E27FC236}">
              <a16:creationId xmlns:a16="http://schemas.microsoft.com/office/drawing/2014/main" xmlns="" id="{00000000-0008-0000-0100-00003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7" name="Rectángulo 3386">
          <a:extLst>
            <a:ext uri="{FF2B5EF4-FFF2-40B4-BE49-F238E27FC236}">
              <a16:creationId xmlns:a16="http://schemas.microsoft.com/office/drawing/2014/main" xmlns="" id="{00000000-0008-0000-0100-00003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88" name="Rectángulo 3387">
          <a:extLst>
            <a:ext uri="{FF2B5EF4-FFF2-40B4-BE49-F238E27FC236}">
              <a16:creationId xmlns:a16="http://schemas.microsoft.com/office/drawing/2014/main" xmlns="" id="{00000000-0008-0000-0100-00003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389" name="Rectángulo 3388">
          <a:extLst>
            <a:ext uri="{FF2B5EF4-FFF2-40B4-BE49-F238E27FC236}">
              <a16:creationId xmlns:a16="http://schemas.microsoft.com/office/drawing/2014/main" xmlns="" id="{00000000-0008-0000-0100-00003D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0" name="Rectángulo 3389">
          <a:extLst>
            <a:ext uri="{FF2B5EF4-FFF2-40B4-BE49-F238E27FC236}">
              <a16:creationId xmlns:a16="http://schemas.microsoft.com/office/drawing/2014/main" xmlns="" id="{00000000-0008-0000-0100-00003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1" name="Rectángulo 3390">
          <a:extLst>
            <a:ext uri="{FF2B5EF4-FFF2-40B4-BE49-F238E27FC236}">
              <a16:creationId xmlns:a16="http://schemas.microsoft.com/office/drawing/2014/main" xmlns="" id="{00000000-0008-0000-0100-00003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2" name="Rectángulo 3391">
          <a:extLst>
            <a:ext uri="{FF2B5EF4-FFF2-40B4-BE49-F238E27FC236}">
              <a16:creationId xmlns:a16="http://schemas.microsoft.com/office/drawing/2014/main" xmlns="" id="{00000000-0008-0000-0100-00004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3" name="Rectángulo 3392">
          <a:extLst>
            <a:ext uri="{FF2B5EF4-FFF2-40B4-BE49-F238E27FC236}">
              <a16:creationId xmlns:a16="http://schemas.microsoft.com/office/drawing/2014/main" xmlns="" id="{00000000-0008-0000-0100-00004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4" name="Rectángulo 3393">
          <a:extLst>
            <a:ext uri="{FF2B5EF4-FFF2-40B4-BE49-F238E27FC236}">
              <a16:creationId xmlns:a16="http://schemas.microsoft.com/office/drawing/2014/main" xmlns="" id="{00000000-0008-0000-0100-00004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5" name="Rectángulo 3394">
          <a:extLst>
            <a:ext uri="{FF2B5EF4-FFF2-40B4-BE49-F238E27FC236}">
              <a16:creationId xmlns:a16="http://schemas.microsoft.com/office/drawing/2014/main" xmlns="" id="{00000000-0008-0000-0100-00004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6" name="Rectángulo 3395">
          <a:extLst>
            <a:ext uri="{FF2B5EF4-FFF2-40B4-BE49-F238E27FC236}">
              <a16:creationId xmlns:a16="http://schemas.microsoft.com/office/drawing/2014/main" xmlns="" id="{00000000-0008-0000-0100-00004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7" name="Rectángulo 3396">
          <a:extLst>
            <a:ext uri="{FF2B5EF4-FFF2-40B4-BE49-F238E27FC236}">
              <a16:creationId xmlns:a16="http://schemas.microsoft.com/office/drawing/2014/main" xmlns="" id="{00000000-0008-0000-0100-00004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8" name="Rectángulo 3397">
          <a:extLst>
            <a:ext uri="{FF2B5EF4-FFF2-40B4-BE49-F238E27FC236}">
              <a16:creationId xmlns:a16="http://schemas.microsoft.com/office/drawing/2014/main" xmlns="" id="{00000000-0008-0000-0100-00004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399" name="Rectángulo 3398">
          <a:extLst>
            <a:ext uri="{FF2B5EF4-FFF2-40B4-BE49-F238E27FC236}">
              <a16:creationId xmlns:a16="http://schemas.microsoft.com/office/drawing/2014/main" xmlns="" id="{00000000-0008-0000-0100-00004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0" name="Rectángulo 3399">
          <a:extLst>
            <a:ext uri="{FF2B5EF4-FFF2-40B4-BE49-F238E27FC236}">
              <a16:creationId xmlns:a16="http://schemas.microsoft.com/office/drawing/2014/main" xmlns="" id="{00000000-0008-0000-0100-00004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1" name="Rectángulo 3400">
          <a:extLst>
            <a:ext uri="{FF2B5EF4-FFF2-40B4-BE49-F238E27FC236}">
              <a16:creationId xmlns:a16="http://schemas.microsoft.com/office/drawing/2014/main" xmlns="" id="{00000000-0008-0000-0100-00004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2" name="Rectángulo 3401">
          <a:extLst>
            <a:ext uri="{FF2B5EF4-FFF2-40B4-BE49-F238E27FC236}">
              <a16:creationId xmlns:a16="http://schemas.microsoft.com/office/drawing/2014/main" xmlns="" id="{00000000-0008-0000-0100-00004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3" name="Rectángulo 3402">
          <a:extLst>
            <a:ext uri="{FF2B5EF4-FFF2-40B4-BE49-F238E27FC236}">
              <a16:creationId xmlns:a16="http://schemas.microsoft.com/office/drawing/2014/main" xmlns="" id="{00000000-0008-0000-0100-00004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4" name="Rectángulo 3403">
          <a:extLst>
            <a:ext uri="{FF2B5EF4-FFF2-40B4-BE49-F238E27FC236}">
              <a16:creationId xmlns:a16="http://schemas.microsoft.com/office/drawing/2014/main" xmlns="" id="{00000000-0008-0000-0100-00004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5" name="Rectángulo 3404">
          <a:extLst>
            <a:ext uri="{FF2B5EF4-FFF2-40B4-BE49-F238E27FC236}">
              <a16:creationId xmlns:a16="http://schemas.microsoft.com/office/drawing/2014/main" xmlns="" id="{00000000-0008-0000-0100-00004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6" name="Rectángulo 3405">
          <a:extLst>
            <a:ext uri="{FF2B5EF4-FFF2-40B4-BE49-F238E27FC236}">
              <a16:creationId xmlns:a16="http://schemas.microsoft.com/office/drawing/2014/main" xmlns="" id="{00000000-0008-0000-0100-00004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7" name="Rectángulo 3406">
          <a:extLst>
            <a:ext uri="{FF2B5EF4-FFF2-40B4-BE49-F238E27FC236}">
              <a16:creationId xmlns:a16="http://schemas.microsoft.com/office/drawing/2014/main" xmlns="" id="{00000000-0008-0000-0100-00004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8" name="Rectángulo 3407">
          <a:extLst>
            <a:ext uri="{FF2B5EF4-FFF2-40B4-BE49-F238E27FC236}">
              <a16:creationId xmlns:a16="http://schemas.microsoft.com/office/drawing/2014/main" xmlns="" id="{00000000-0008-0000-0100-00005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09" name="Rectángulo 3408">
          <a:extLst>
            <a:ext uri="{FF2B5EF4-FFF2-40B4-BE49-F238E27FC236}">
              <a16:creationId xmlns:a16="http://schemas.microsoft.com/office/drawing/2014/main" xmlns="" id="{00000000-0008-0000-0100-00005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0" name="Rectángulo 3409">
          <a:extLst>
            <a:ext uri="{FF2B5EF4-FFF2-40B4-BE49-F238E27FC236}">
              <a16:creationId xmlns:a16="http://schemas.microsoft.com/office/drawing/2014/main" xmlns="" id="{00000000-0008-0000-0100-00005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1" name="Rectángulo 3410">
          <a:extLst>
            <a:ext uri="{FF2B5EF4-FFF2-40B4-BE49-F238E27FC236}">
              <a16:creationId xmlns:a16="http://schemas.microsoft.com/office/drawing/2014/main" xmlns="" id="{00000000-0008-0000-0100-00005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2" name="Rectángulo 3411">
          <a:extLst>
            <a:ext uri="{FF2B5EF4-FFF2-40B4-BE49-F238E27FC236}">
              <a16:creationId xmlns:a16="http://schemas.microsoft.com/office/drawing/2014/main" xmlns="" id="{00000000-0008-0000-0100-00005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3" name="Rectángulo 3412">
          <a:extLst>
            <a:ext uri="{FF2B5EF4-FFF2-40B4-BE49-F238E27FC236}">
              <a16:creationId xmlns:a16="http://schemas.microsoft.com/office/drawing/2014/main" xmlns="" id="{00000000-0008-0000-0100-00005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4" name="Rectángulo 3413">
          <a:extLst>
            <a:ext uri="{FF2B5EF4-FFF2-40B4-BE49-F238E27FC236}">
              <a16:creationId xmlns:a16="http://schemas.microsoft.com/office/drawing/2014/main" xmlns="" id="{00000000-0008-0000-0100-00005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5" name="Rectángulo 3414">
          <a:extLst>
            <a:ext uri="{FF2B5EF4-FFF2-40B4-BE49-F238E27FC236}">
              <a16:creationId xmlns:a16="http://schemas.microsoft.com/office/drawing/2014/main" xmlns="" id="{00000000-0008-0000-0100-00005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416" name="Rectángulo 3415">
          <a:extLst>
            <a:ext uri="{FF2B5EF4-FFF2-40B4-BE49-F238E27FC236}">
              <a16:creationId xmlns:a16="http://schemas.microsoft.com/office/drawing/2014/main" xmlns="" id="{00000000-0008-0000-0100-000058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7" name="Rectángulo 3416">
          <a:extLst>
            <a:ext uri="{FF2B5EF4-FFF2-40B4-BE49-F238E27FC236}">
              <a16:creationId xmlns:a16="http://schemas.microsoft.com/office/drawing/2014/main" xmlns="" id="{00000000-0008-0000-0100-00005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8" name="Rectángulo 3417">
          <a:extLst>
            <a:ext uri="{FF2B5EF4-FFF2-40B4-BE49-F238E27FC236}">
              <a16:creationId xmlns:a16="http://schemas.microsoft.com/office/drawing/2014/main" xmlns="" id="{00000000-0008-0000-0100-00005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19" name="Rectángulo 3418">
          <a:extLst>
            <a:ext uri="{FF2B5EF4-FFF2-40B4-BE49-F238E27FC236}">
              <a16:creationId xmlns:a16="http://schemas.microsoft.com/office/drawing/2014/main" xmlns="" id="{00000000-0008-0000-0100-00005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0" name="Rectángulo 3419">
          <a:extLst>
            <a:ext uri="{FF2B5EF4-FFF2-40B4-BE49-F238E27FC236}">
              <a16:creationId xmlns:a16="http://schemas.microsoft.com/office/drawing/2014/main" xmlns="" id="{00000000-0008-0000-0100-00005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1" name="Rectángulo 3420">
          <a:extLst>
            <a:ext uri="{FF2B5EF4-FFF2-40B4-BE49-F238E27FC236}">
              <a16:creationId xmlns:a16="http://schemas.microsoft.com/office/drawing/2014/main" xmlns="" id="{00000000-0008-0000-0100-00005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2" name="Rectángulo 3421">
          <a:extLst>
            <a:ext uri="{FF2B5EF4-FFF2-40B4-BE49-F238E27FC236}">
              <a16:creationId xmlns:a16="http://schemas.microsoft.com/office/drawing/2014/main" xmlns="" id="{00000000-0008-0000-0100-00005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3" name="Rectángulo 3422">
          <a:extLst>
            <a:ext uri="{FF2B5EF4-FFF2-40B4-BE49-F238E27FC236}">
              <a16:creationId xmlns:a16="http://schemas.microsoft.com/office/drawing/2014/main" xmlns="" id="{00000000-0008-0000-0100-00005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4" name="Rectángulo 3423">
          <a:extLst>
            <a:ext uri="{FF2B5EF4-FFF2-40B4-BE49-F238E27FC236}">
              <a16:creationId xmlns:a16="http://schemas.microsoft.com/office/drawing/2014/main" xmlns="" id="{00000000-0008-0000-0100-00006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5" name="Rectángulo 3424">
          <a:extLst>
            <a:ext uri="{FF2B5EF4-FFF2-40B4-BE49-F238E27FC236}">
              <a16:creationId xmlns:a16="http://schemas.microsoft.com/office/drawing/2014/main" xmlns="" id="{00000000-0008-0000-0100-00006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6" name="Rectángulo 3425">
          <a:extLst>
            <a:ext uri="{FF2B5EF4-FFF2-40B4-BE49-F238E27FC236}">
              <a16:creationId xmlns:a16="http://schemas.microsoft.com/office/drawing/2014/main" xmlns="" id="{00000000-0008-0000-0100-00006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7" name="Rectángulo 3426">
          <a:extLst>
            <a:ext uri="{FF2B5EF4-FFF2-40B4-BE49-F238E27FC236}">
              <a16:creationId xmlns:a16="http://schemas.microsoft.com/office/drawing/2014/main" xmlns="" id="{00000000-0008-0000-0100-00006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8" name="Rectángulo 3427">
          <a:extLst>
            <a:ext uri="{FF2B5EF4-FFF2-40B4-BE49-F238E27FC236}">
              <a16:creationId xmlns:a16="http://schemas.microsoft.com/office/drawing/2014/main" xmlns="" id="{00000000-0008-0000-0100-00006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29" name="Rectángulo 3428">
          <a:extLst>
            <a:ext uri="{FF2B5EF4-FFF2-40B4-BE49-F238E27FC236}">
              <a16:creationId xmlns:a16="http://schemas.microsoft.com/office/drawing/2014/main" xmlns="" id="{00000000-0008-0000-0100-00006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0" name="Rectángulo 3429">
          <a:extLst>
            <a:ext uri="{FF2B5EF4-FFF2-40B4-BE49-F238E27FC236}">
              <a16:creationId xmlns:a16="http://schemas.microsoft.com/office/drawing/2014/main" xmlns="" id="{00000000-0008-0000-0100-00006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1" name="Rectángulo 3430">
          <a:extLst>
            <a:ext uri="{FF2B5EF4-FFF2-40B4-BE49-F238E27FC236}">
              <a16:creationId xmlns:a16="http://schemas.microsoft.com/office/drawing/2014/main" xmlns="" id="{00000000-0008-0000-0100-00006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2" name="Rectángulo 3431">
          <a:extLst>
            <a:ext uri="{FF2B5EF4-FFF2-40B4-BE49-F238E27FC236}">
              <a16:creationId xmlns:a16="http://schemas.microsoft.com/office/drawing/2014/main" xmlns="" id="{00000000-0008-0000-0100-00006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3" name="Rectángulo 3432">
          <a:extLst>
            <a:ext uri="{FF2B5EF4-FFF2-40B4-BE49-F238E27FC236}">
              <a16:creationId xmlns:a16="http://schemas.microsoft.com/office/drawing/2014/main" xmlns="" id="{00000000-0008-0000-0100-00006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4" name="Rectángulo 3433">
          <a:extLst>
            <a:ext uri="{FF2B5EF4-FFF2-40B4-BE49-F238E27FC236}">
              <a16:creationId xmlns:a16="http://schemas.microsoft.com/office/drawing/2014/main" xmlns="" id="{00000000-0008-0000-0100-00006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5" name="Rectángulo 3434">
          <a:extLst>
            <a:ext uri="{FF2B5EF4-FFF2-40B4-BE49-F238E27FC236}">
              <a16:creationId xmlns:a16="http://schemas.microsoft.com/office/drawing/2014/main" xmlns="" id="{00000000-0008-0000-0100-00006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6" name="Rectángulo 3435">
          <a:extLst>
            <a:ext uri="{FF2B5EF4-FFF2-40B4-BE49-F238E27FC236}">
              <a16:creationId xmlns:a16="http://schemas.microsoft.com/office/drawing/2014/main" xmlns="" id="{00000000-0008-0000-0100-00006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7" name="Rectángulo 3436">
          <a:extLst>
            <a:ext uri="{FF2B5EF4-FFF2-40B4-BE49-F238E27FC236}">
              <a16:creationId xmlns:a16="http://schemas.microsoft.com/office/drawing/2014/main" xmlns="" id="{00000000-0008-0000-0100-00006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8" name="Rectángulo 3437">
          <a:extLst>
            <a:ext uri="{FF2B5EF4-FFF2-40B4-BE49-F238E27FC236}">
              <a16:creationId xmlns:a16="http://schemas.microsoft.com/office/drawing/2014/main" xmlns="" id="{00000000-0008-0000-0100-00006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39" name="Rectángulo 3438">
          <a:extLst>
            <a:ext uri="{FF2B5EF4-FFF2-40B4-BE49-F238E27FC236}">
              <a16:creationId xmlns:a16="http://schemas.microsoft.com/office/drawing/2014/main" xmlns="" id="{00000000-0008-0000-0100-00006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0" name="Rectángulo 3439">
          <a:extLst>
            <a:ext uri="{FF2B5EF4-FFF2-40B4-BE49-F238E27FC236}">
              <a16:creationId xmlns:a16="http://schemas.microsoft.com/office/drawing/2014/main" xmlns="" id="{00000000-0008-0000-0100-00007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1" name="Rectángulo 3440">
          <a:extLst>
            <a:ext uri="{FF2B5EF4-FFF2-40B4-BE49-F238E27FC236}">
              <a16:creationId xmlns:a16="http://schemas.microsoft.com/office/drawing/2014/main" xmlns="" id="{00000000-0008-0000-0100-00007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2" name="Rectángulo 3441">
          <a:extLst>
            <a:ext uri="{FF2B5EF4-FFF2-40B4-BE49-F238E27FC236}">
              <a16:creationId xmlns:a16="http://schemas.microsoft.com/office/drawing/2014/main" xmlns="" id="{00000000-0008-0000-0100-00007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3" name="Rectángulo 3442">
          <a:extLst>
            <a:ext uri="{FF2B5EF4-FFF2-40B4-BE49-F238E27FC236}">
              <a16:creationId xmlns:a16="http://schemas.microsoft.com/office/drawing/2014/main" xmlns="" id="{00000000-0008-0000-0100-00007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4" name="Rectángulo 3443">
          <a:extLst>
            <a:ext uri="{FF2B5EF4-FFF2-40B4-BE49-F238E27FC236}">
              <a16:creationId xmlns:a16="http://schemas.microsoft.com/office/drawing/2014/main" xmlns="" id="{00000000-0008-0000-0100-00007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5" name="Rectángulo 3444">
          <a:extLst>
            <a:ext uri="{FF2B5EF4-FFF2-40B4-BE49-F238E27FC236}">
              <a16:creationId xmlns:a16="http://schemas.microsoft.com/office/drawing/2014/main" xmlns="" id="{00000000-0008-0000-0100-00007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6" name="Rectángulo 3445">
          <a:extLst>
            <a:ext uri="{FF2B5EF4-FFF2-40B4-BE49-F238E27FC236}">
              <a16:creationId xmlns:a16="http://schemas.microsoft.com/office/drawing/2014/main" xmlns="" id="{00000000-0008-0000-0100-00007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7" name="Rectángulo 3446">
          <a:extLst>
            <a:ext uri="{FF2B5EF4-FFF2-40B4-BE49-F238E27FC236}">
              <a16:creationId xmlns:a16="http://schemas.microsoft.com/office/drawing/2014/main" xmlns="" id="{00000000-0008-0000-0100-00007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8" name="Rectángulo 3447">
          <a:extLst>
            <a:ext uri="{FF2B5EF4-FFF2-40B4-BE49-F238E27FC236}">
              <a16:creationId xmlns:a16="http://schemas.microsoft.com/office/drawing/2014/main" xmlns="" id="{00000000-0008-0000-0100-00007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49" name="Rectángulo 3448">
          <a:extLst>
            <a:ext uri="{FF2B5EF4-FFF2-40B4-BE49-F238E27FC236}">
              <a16:creationId xmlns:a16="http://schemas.microsoft.com/office/drawing/2014/main" xmlns="" id="{00000000-0008-0000-0100-00007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0" name="Rectángulo 3449">
          <a:extLst>
            <a:ext uri="{FF2B5EF4-FFF2-40B4-BE49-F238E27FC236}">
              <a16:creationId xmlns:a16="http://schemas.microsoft.com/office/drawing/2014/main" xmlns="" id="{00000000-0008-0000-0100-00007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1" name="Rectángulo 3450">
          <a:extLst>
            <a:ext uri="{FF2B5EF4-FFF2-40B4-BE49-F238E27FC236}">
              <a16:creationId xmlns:a16="http://schemas.microsoft.com/office/drawing/2014/main" xmlns="" id="{00000000-0008-0000-0100-00007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2" name="Rectángulo 3451">
          <a:extLst>
            <a:ext uri="{FF2B5EF4-FFF2-40B4-BE49-F238E27FC236}">
              <a16:creationId xmlns:a16="http://schemas.microsoft.com/office/drawing/2014/main" xmlns="" id="{00000000-0008-0000-0100-00007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3" name="Rectángulo 3452">
          <a:extLst>
            <a:ext uri="{FF2B5EF4-FFF2-40B4-BE49-F238E27FC236}">
              <a16:creationId xmlns:a16="http://schemas.microsoft.com/office/drawing/2014/main" xmlns="" id="{00000000-0008-0000-0100-00007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4" name="Rectángulo 3453">
          <a:extLst>
            <a:ext uri="{FF2B5EF4-FFF2-40B4-BE49-F238E27FC236}">
              <a16:creationId xmlns:a16="http://schemas.microsoft.com/office/drawing/2014/main" xmlns="" id="{00000000-0008-0000-0100-00007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5" name="Rectángulo 3454">
          <a:extLst>
            <a:ext uri="{FF2B5EF4-FFF2-40B4-BE49-F238E27FC236}">
              <a16:creationId xmlns:a16="http://schemas.microsoft.com/office/drawing/2014/main" xmlns="" id="{00000000-0008-0000-0100-00007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6" name="Rectángulo 3455">
          <a:extLst>
            <a:ext uri="{FF2B5EF4-FFF2-40B4-BE49-F238E27FC236}">
              <a16:creationId xmlns:a16="http://schemas.microsoft.com/office/drawing/2014/main" xmlns="" id="{00000000-0008-0000-0100-00008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7" name="Rectángulo 3456">
          <a:extLst>
            <a:ext uri="{FF2B5EF4-FFF2-40B4-BE49-F238E27FC236}">
              <a16:creationId xmlns:a16="http://schemas.microsoft.com/office/drawing/2014/main" xmlns="" id="{00000000-0008-0000-0100-00008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8" name="Rectángulo 3457">
          <a:extLst>
            <a:ext uri="{FF2B5EF4-FFF2-40B4-BE49-F238E27FC236}">
              <a16:creationId xmlns:a16="http://schemas.microsoft.com/office/drawing/2014/main" xmlns="" id="{00000000-0008-0000-0100-00008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59" name="Rectángulo 3458">
          <a:extLst>
            <a:ext uri="{FF2B5EF4-FFF2-40B4-BE49-F238E27FC236}">
              <a16:creationId xmlns:a16="http://schemas.microsoft.com/office/drawing/2014/main" xmlns="" id="{00000000-0008-0000-0100-00008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0" name="Rectángulo 3459">
          <a:extLst>
            <a:ext uri="{FF2B5EF4-FFF2-40B4-BE49-F238E27FC236}">
              <a16:creationId xmlns:a16="http://schemas.microsoft.com/office/drawing/2014/main" xmlns="" id="{00000000-0008-0000-0100-00008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1" name="Rectángulo 3460">
          <a:extLst>
            <a:ext uri="{FF2B5EF4-FFF2-40B4-BE49-F238E27FC236}">
              <a16:creationId xmlns:a16="http://schemas.microsoft.com/office/drawing/2014/main" xmlns="" id="{00000000-0008-0000-0100-00008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462" name="Rectángulo 3461">
          <a:extLst>
            <a:ext uri="{FF2B5EF4-FFF2-40B4-BE49-F238E27FC236}">
              <a16:creationId xmlns:a16="http://schemas.microsoft.com/office/drawing/2014/main" xmlns="" id="{00000000-0008-0000-0100-000086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3" name="Rectángulo 3462">
          <a:extLst>
            <a:ext uri="{FF2B5EF4-FFF2-40B4-BE49-F238E27FC236}">
              <a16:creationId xmlns:a16="http://schemas.microsoft.com/office/drawing/2014/main" xmlns="" id="{00000000-0008-0000-0100-00008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4" name="Rectángulo 3463">
          <a:extLst>
            <a:ext uri="{FF2B5EF4-FFF2-40B4-BE49-F238E27FC236}">
              <a16:creationId xmlns:a16="http://schemas.microsoft.com/office/drawing/2014/main" xmlns="" id="{00000000-0008-0000-0100-00008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5" name="Rectángulo 3464">
          <a:extLst>
            <a:ext uri="{FF2B5EF4-FFF2-40B4-BE49-F238E27FC236}">
              <a16:creationId xmlns:a16="http://schemas.microsoft.com/office/drawing/2014/main" xmlns="" id="{00000000-0008-0000-0100-00008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6" name="Rectángulo 3465">
          <a:extLst>
            <a:ext uri="{FF2B5EF4-FFF2-40B4-BE49-F238E27FC236}">
              <a16:creationId xmlns:a16="http://schemas.microsoft.com/office/drawing/2014/main" xmlns="" id="{00000000-0008-0000-0100-00008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7" name="Rectángulo 3466">
          <a:extLst>
            <a:ext uri="{FF2B5EF4-FFF2-40B4-BE49-F238E27FC236}">
              <a16:creationId xmlns:a16="http://schemas.microsoft.com/office/drawing/2014/main" xmlns="" id="{00000000-0008-0000-0100-00008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8" name="Rectángulo 3467">
          <a:extLst>
            <a:ext uri="{FF2B5EF4-FFF2-40B4-BE49-F238E27FC236}">
              <a16:creationId xmlns:a16="http://schemas.microsoft.com/office/drawing/2014/main" xmlns="" id="{00000000-0008-0000-0100-00008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69" name="Rectángulo 3468">
          <a:extLst>
            <a:ext uri="{FF2B5EF4-FFF2-40B4-BE49-F238E27FC236}">
              <a16:creationId xmlns:a16="http://schemas.microsoft.com/office/drawing/2014/main" xmlns="" id="{00000000-0008-0000-0100-00008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0" name="Rectángulo 3469">
          <a:extLst>
            <a:ext uri="{FF2B5EF4-FFF2-40B4-BE49-F238E27FC236}">
              <a16:creationId xmlns:a16="http://schemas.microsoft.com/office/drawing/2014/main" xmlns="" id="{00000000-0008-0000-0100-00008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1" name="Rectángulo 3470">
          <a:extLst>
            <a:ext uri="{FF2B5EF4-FFF2-40B4-BE49-F238E27FC236}">
              <a16:creationId xmlns:a16="http://schemas.microsoft.com/office/drawing/2014/main" xmlns="" id="{00000000-0008-0000-0100-00008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2" name="Rectángulo 3471">
          <a:extLst>
            <a:ext uri="{FF2B5EF4-FFF2-40B4-BE49-F238E27FC236}">
              <a16:creationId xmlns:a16="http://schemas.microsoft.com/office/drawing/2014/main" xmlns="" id="{00000000-0008-0000-0100-00009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3" name="Rectángulo 3472">
          <a:extLst>
            <a:ext uri="{FF2B5EF4-FFF2-40B4-BE49-F238E27FC236}">
              <a16:creationId xmlns:a16="http://schemas.microsoft.com/office/drawing/2014/main" xmlns="" id="{00000000-0008-0000-0100-00009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4" name="Rectángulo 3473">
          <a:extLst>
            <a:ext uri="{FF2B5EF4-FFF2-40B4-BE49-F238E27FC236}">
              <a16:creationId xmlns:a16="http://schemas.microsoft.com/office/drawing/2014/main" xmlns="" id="{00000000-0008-0000-0100-00009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5" name="Rectángulo 3474">
          <a:extLst>
            <a:ext uri="{FF2B5EF4-FFF2-40B4-BE49-F238E27FC236}">
              <a16:creationId xmlns:a16="http://schemas.microsoft.com/office/drawing/2014/main" xmlns="" id="{00000000-0008-0000-0100-00009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6" name="Rectángulo 3475">
          <a:extLst>
            <a:ext uri="{FF2B5EF4-FFF2-40B4-BE49-F238E27FC236}">
              <a16:creationId xmlns:a16="http://schemas.microsoft.com/office/drawing/2014/main" xmlns="" id="{00000000-0008-0000-0100-00009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7" name="Rectángulo 3476">
          <a:extLst>
            <a:ext uri="{FF2B5EF4-FFF2-40B4-BE49-F238E27FC236}">
              <a16:creationId xmlns:a16="http://schemas.microsoft.com/office/drawing/2014/main" xmlns="" id="{00000000-0008-0000-0100-00009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8" name="Rectángulo 3477">
          <a:extLst>
            <a:ext uri="{FF2B5EF4-FFF2-40B4-BE49-F238E27FC236}">
              <a16:creationId xmlns:a16="http://schemas.microsoft.com/office/drawing/2014/main" xmlns="" id="{00000000-0008-0000-0100-00009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79" name="Rectángulo 3478">
          <a:extLst>
            <a:ext uri="{FF2B5EF4-FFF2-40B4-BE49-F238E27FC236}">
              <a16:creationId xmlns:a16="http://schemas.microsoft.com/office/drawing/2014/main" xmlns="" id="{00000000-0008-0000-0100-00009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0" name="Rectángulo 3479">
          <a:extLst>
            <a:ext uri="{FF2B5EF4-FFF2-40B4-BE49-F238E27FC236}">
              <a16:creationId xmlns:a16="http://schemas.microsoft.com/office/drawing/2014/main" xmlns="" id="{00000000-0008-0000-0100-00009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1" name="Rectángulo 3480">
          <a:extLst>
            <a:ext uri="{FF2B5EF4-FFF2-40B4-BE49-F238E27FC236}">
              <a16:creationId xmlns:a16="http://schemas.microsoft.com/office/drawing/2014/main" xmlns="" id="{00000000-0008-0000-0100-00009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2" name="Rectángulo 3481">
          <a:extLst>
            <a:ext uri="{FF2B5EF4-FFF2-40B4-BE49-F238E27FC236}">
              <a16:creationId xmlns:a16="http://schemas.microsoft.com/office/drawing/2014/main" xmlns="" id="{00000000-0008-0000-0100-00009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3" name="Rectángulo 3482">
          <a:extLst>
            <a:ext uri="{FF2B5EF4-FFF2-40B4-BE49-F238E27FC236}">
              <a16:creationId xmlns:a16="http://schemas.microsoft.com/office/drawing/2014/main" xmlns="" id="{00000000-0008-0000-0100-00009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4" name="Rectángulo 3483">
          <a:extLst>
            <a:ext uri="{FF2B5EF4-FFF2-40B4-BE49-F238E27FC236}">
              <a16:creationId xmlns:a16="http://schemas.microsoft.com/office/drawing/2014/main" xmlns="" id="{00000000-0008-0000-0100-00009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5" name="Rectángulo 3484">
          <a:extLst>
            <a:ext uri="{FF2B5EF4-FFF2-40B4-BE49-F238E27FC236}">
              <a16:creationId xmlns:a16="http://schemas.microsoft.com/office/drawing/2014/main" xmlns="" id="{00000000-0008-0000-0100-00009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6" name="Rectángulo 3485">
          <a:extLst>
            <a:ext uri="{FF2B5EF4-FFF2-40B4-BE49-F238E27FC236}">
              <a16:creationId xmlns:a16="http://schemas.microsoft.com/office/drawing/2014/main" xmlns="" id="{00000000-0008-0000-0100-00009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7" name="Rectángulo 3486">
          <a:extLst>
            <a:ext uri="{FF2B5EF4-FFF2-40B4-BE49-F238E27FC236}">
              <a16:creationId xmlns:a16="http://schemas.microsoft.com/office/drawing/2014/main" xmlns="" id="{00000000-0008-0000-0100-00009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88" name="Rectángulo 3487">
          <a:extLst>
            <a:ext uri="{FF2B5EF4-FFF2-40B4-BE49-F238E27FC236}">
              <a16:creationId xmlns:a16="http://schemas.microsoft.com/office/drawing/2014/main" xmlns="" id="{00000000-0008-0000-0100-0000A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489" name="Rectángulo 3488">
          <a:extLst>
            <a:ext uri="{FF2B5EF4-FFF2-40B4-BE49-F238E27FC236}">
              <a16:creationId xmlns:a16="http://schemas.microsoft.com/office/drawing/2014/main" xmlns="" id="{00000000-0008-0000-0100-0000A1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0" name="Rectángulo 3489">
          <a:extLst>
            <a:ext uri="{FF2B5EF4-FFF2-40B4-BE49-F238E27FC236}">
              <a16:creationId xmlns:a16="http://schemas.microsoft.com/office/drawing/2014/main" xmlns="" id="{00000000-0008-0000-0100-0000A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1" name="Rectángulo 3490">
          <a:extLst>
            <a:ext uri="{FF2B5EF4-FFF2-40B4-BE49-F238E27FC236}">
              <a16:creationId xmlns:a16="http://schemas.microsoft.com/office/drawing/2014/main" xmlns="" id="{00000000-0008-0000-0100-0000A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2" name="Rectángulo 3491">
          <a:extLst>
            <a:ext uri="{FF2B5EF4-FFF2-40B4-BE49-F238E27FC236}">
              <a16:creationId xmlns:a16="http://schemas.microsoft.com/office/drawing/2014/main" xmlns="" id="{00000000-0008-0000-0100-0000A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3" name="Rectángulo 3492">
          <a:extLst>
            <a:ext uri="{FF2B5EF4-FFF2-40B4-BE49-F238E27FC236}">
              <a16:creationId xmlns:a16="http://schemas.microsoft.com/office/drawing/2014/main" xmlns="" id="{00000000-0008-0000-0100-0000A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4" name="Rectángulo 3493">
          <a:extLst>
            <a:ext uri="{FF2B5EF4-FFF2-40B4-BE49-F238E27FC236}">
              <a16:creationId xmlns:a16="http://schemas.microsoft.com/office/drawing/2014/main" xmlns="" id="{00000000-0008-0000-0100-0000A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5" name="Rectángulo 3494">
          <a:extLst>
            <a:ext uri="{FF2B5EF4-FFF2-40B4-BE49-F238E27FC236}">
              <a16:creationId xmlns:a16="http://schemas.microsoft.com/office/drawing/2014/main" xmlns="" id="{00000000-0008-0000-0100-0000A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6" name="Rectángulo 3495">
          <a:extLst>
            <a:ext uri="{FF2B5EF4-FFF2-40B4-BE49-F238E27FC236}">
              <a16:creationId xmlns:a16="http://schemas.microsoft.com/office/drawing/2014/main" xmlns="" id="{00000000-0008-0000-0100-0000A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7" name="Rectángulo 3496">
          <a:extLst>
            <a:ext uri="{FF2B5EF4-FFF2-40B4-BE49-F238E27FC236}">
              <a16:creationId xmlns:a16="http://schemas.microsoft.com/office/drawing/2014/main" xmlns="" id="{00000000-0008-0000-0100-0000A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8" name="Rectángulo 3497">
          <a:extLst>
            <a:ext uri="{FF2B5EF4-FFF2-40B4-BE49-F238E27FC236}">
              <a16:creationId xmlns:a16="http://schemas.microsoft.com/office/drawing/2014/main" xmlns="" id="{00000000-0008-0000-0100-0000A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499" name="Rectángulo 3498">
          <a:extLst>
            <a:ext uri="{FF2B5EF4-FFF2-40B4-BE49-F238E27FC236}">
              <a16:creationId xmlns:a16="http://schemas.microsoft.com/office/drawing/2014/main" xmlns="" id="{00000000-0008-0000-0100-0000A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0" name="Rectángulo 3499">
          <a:extLst>
            <a:ext uri="{FF2B5EF4-FFF2-40B4-BE49-F238E27FC236}">
              <a16:creationId xmlns:a16="http://schemas.microsoft.com/office/drawing/2014/main" xmlns="" id="{00000000-0008-0000-0100-0000A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1" name="Rectángulo 3500">
          <a:extLst>
            <a:ext uri="{FF2B5EF4-FFF2-40B4-BE49-F238E27FC236}">
              <a16:creationId xmlns:a16="http://schemas.microsoft.com/office/drawing/2014/main" xmlns="" id="{00000000-0008-0000-0100-0000A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2" name="Rectángulo 3501">
          <a:extLst>
            <a:ext uri="{FF2B5EF4-FFF2-40B4-BE49-F238E27FC236}">
              <a16:creationId xmlns:a16="http://schemas.microsoft.com/office/drawing/2014/main" xmlns="" id="{00000000-0008-0000-0100-0000A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3" name="Rectángulo 3502">
          <a:extLst>
            <a:ext uri="{FF2B5EF4-FFF2-40B4-BE49-F238E27FC236}">
              <a16:creationId xmlns:a16="http://schemas.microsoft.com/office/drawing/2014/main" xmlns="" id="{00000000-0008-0000-0100-0000A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4" name="Rectángulo 3503">
          <a:extLst>
            <a:ext uri="{FF2B5EF4-FFF2-40B4-BE49-F238E27FC236}">
              <a16:creationId xmlns:a16="http://schemas.microsoft.com/office/drawing/2014/main" xmlns="" id="{00000000-0008-0000-0100-0000B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5" name="Rectángulo 3504">
          <a:extLst>
            <a:ext uri="{FF2B5EF4-FFF2-40B4-BE49-F238E27FC236}">
              <a16:creationId xmlns:a16="http://schemas.microsoft.com/office/drawing/2014/main" xmlns="" id="{00000000-0008-0000-0100-0000B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6" name="Rectángulo 3505">
          <a:extLst>
            <a:ext uri="{FF2B5EF4-FFF2-40B4-BE49-F238E27FC236}">
              <a16:creationId xmlns:a16="http://schemas.microsoft.com/office/drawing/2014/main" xmlns="" id="{00000000-0008-0000-0100-0000B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7" name="Rectángulo 3506">
          <a:extLst>
            <a:ext uri="{FF2B5EF4-FFF2-40B4-BE49-F238E27FC236}">
              <a16:creationId xmlns:a16="http://schemas.microsoft.com/office/drawing/2014/main" xmlns="" id="{00000000-0008-0000-0100-0000B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8" name="Rectángulo 3507">
          <a:extLst>
            <a:ext uri="{FF2B5EF4-FFF2-40B4-BE49-F238E27FC236}">
              <a16:creationId xmlns:a16="http://schemas.microsoft.com/office/drawing/2014/main" xmlns="" id="{00000000-0008-0000-0100-0000B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09" name="Rectángulo 3508">
          <a:extLst>
            <a:ext uri="{FF2B5EF4-FFF2-40B4-BE49-F238E27FC236}">
              <a16:creationId xmlns:a16="http://schemas.microsoft.com/office/drawing/2014/main" xmlns="" id="{00000000-0008-0000-0100-0000B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0" name="Rectángulo 3509">
          <a:extLst>
            <a:ext uri="{FF2B5EF4-FFF2-40B4-BE49-F238E27FC236}">
              <a16:creationId xmlns:a16="http://schemas.microsoft.com/office/drawing/2014/main" xmlns="" id="{00000000-0008-0000-0100-0000B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1" name="Rectángulo 3510">
          <a:extLst>
            <a:ext uri="{FF2B5EF4-FFF2-40B4-BE49-F238E27FC236}">
              <a16:creationId xmlns:a16="http://schemas.microsoft.com/office/drawing/2014/main" xmlns="" id="{00000000-0008-0000-0100-0000B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2" name="Rectángulo 3511">
          <a:extLst>
            <a:ext uri="{FF2B5EF4-FFF2-40B4-BE49-F238E27FC236}">
              <a16:creationId xmlns:a16="http://schemas.microsoft.com/office/drawing/2014/main" xmlns="" id="{00000000-0008-0000-0100-0000B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3" name="Rectángulo 3512">
          <a:extLst>
            <a:ext uri="{FF2B5EF4-FFF2-40B4-BE49-F238E27FC236}">
              <a16:creationId xmlns:a16="http://schemas.microsoft.com/office/drawing/2014/main" xmlns="" id="{00000000-0008-0000-0100-0000B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4" name="Rectángulo 3513">
          <a:extLst>
            <a:ext uri="{FF2B5EF4-FFF2-40B4-BE49-F238E27FC236}">
              <a16:creationId xmlns:a16="http://schemas.microsoft.com/office/drawing/2014/main" xmlns="" id="{00000000-0008-0000-0100-0000B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5" name="Rectángulo 3514">
          <a:extLst>
            <a:ext uri="{FF2B5EF4-FFF2-40B4-BE49-F238E27FC236}">
              <a16:creationId xmlns:a16="http://schemas.microsoft.com/office/drawing/2014/main" xmlns="" id="{00000000-0008-0000-0100-0000B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6" name="Rectángulo 3515">
          <a:extLst>
            <a:ext uri="{FF2B5EF4-FFF2-40B4-BE49-F238E27FC236}">
              <a16:creationId xmlns:a16="http://schemas.microsoft.com/office/drawing/2014/main" xmlns="" id="{00000000-0008-0000-0100-0000B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7" name="Rectángulo 3516">
          <a:extLst>
            <a:ext uri="{FF2B5EF4-FFF2-40B4-BE49-F238E27FC236}">
              <a16:creationId xmlns:a16="http://schemas.microsoft.com/office/drawing/2014/main" xmlns="" id="{00000000-0008-0000-0100-0000B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8" name="Rectángulo 3517">
          <a:extLst>
            <a:ext uri="{FF2B5EF4-FFF2-40B4-BE49-F238E27FC236}">
              <a16:creationId xmlns:a16="http://schemas.microsoft.com/office/drawing/2014/main" xmlns="" id="{00000000-0008-0000-0100-0000B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19" name="Rectángulo 3518">
          <a:extLst>
            <a:ext uri="{FF2B5EF4-FFF2-40B4-BE49-F238E27FC236}">
              <a16:creationId xmlns:a16="http://schemas.microsoft.com/office/drawing/2014/main" xmlns="" id="{00000000-0008-0000-0100-0000B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0" name="Rectángulo 3519">
          <a:extLst>
            <a:ext uri="{FF2B5EF4-FFF2-40B4-BE49-F238E27FC236}">
              <a16:creationId xmlns:a16="http://schemas.microsoft.com/office/drawing/2014/main" xmlns="" id="{00000000-0008-0000-0100-0000C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1" name="Rectángulo 3520">
          <a:extLst>
            <a:ext uri="{FF2B5EF4-FFF2-40B4-BE49-F238E27FC236}">
              <a16:creationId xmlns:a16="http://schemas.microsoft.com/office/drawing/2014/main" xmlns="" id="{00000000-0008-0000-0100-0000C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2" name="Rectángulo 3521">
          <a:extLst>
            <a:ext uri="{FF2B5EF4-FFF2-40B4-BE49-F238E27FC236}">
              <a16:creationId xmlns:a16="http://schemas.microsoft.com/office/drawing/2014/main" xmlns="" id="{00000000-0008-0000-0100-0000C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3" name="Rectángulo 3522">
          <a:extLst>
            <a:ext uri="{FF2B5EF4-FFF2-40B4-BE49-F238E27FC236}">
              <a16:creationId xmlns:a16="http://schemas.microsoft.com/office/drawing/2014/main" xmlns="" id="{00000000-0008-0000-0100-0000C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524" name="Rectángulo 3523">
          <a:extLst>
            <a:ext uri="{FF2B5EF4-FFF2-40B4-BE49-F238E27FC236}">
              <a16:creationId xmlns:a16="http://schemas.microsoft.com/office/drawing/2014/main" xmlns="" id="{00000000-0008-0000-0100-0000C4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5" name="Rectángulo 3524">
          <a:extLst>
            <a:ext uri="{FF2B5EF4-FFF2-40B4-BE49-F238E27FC236}">
              <a16:creationId xmlns:a16="http://schemas.microsoft.com/office/drawing/2014/main" xmlns="" id="{00000000-0008-0000-0100-0000C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6" name="Rectángulo 3525">
          <a:extLst>
            <a:ext uri="{FF2B5EF4-FFF2-40B4-BE49-F238E27FC236}">
              <a16:creationId xmlns:a16="http://schemas.microsoft.com/office/drawing/2014/main" xmlns="" id="{00000000-0008-0000-0100-0000C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7" name="Rectángulo 3526">
          <a:extLst>
            <a:ext uri="{FF2B5EF4-FFF2-40B4-BE49-F238E27FC236}">
              <a16:creationId xmlns:a16="http://schemas.microsoft.com/office/drawing/2014/main" xmlns="" id="{00000000-0008-0000-0100-0000C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8" name="Rectángulo 3527">
          <a:extLst>
            <a:ext uri="{FF2B5EF4-FFF2-40B4-BE49-F238E27FC236}">
              <a16:creationId xmlns:a16="http://schemas.microsoft.com/office/drawing/2014/main" xmlns="" id="{00000000-0008-0000-0100-0000C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29" name="Rectángulo 3528">
          <a:extLst>
            <a:ext uri="{FF2B5EF4-FFF2-40B4-BE49-F238E27FC236}">
              <a16:creationId xmlns:a16="http://schemas.microsoft.com/office/drawing/2014/main" xmlns="" id="{00000000-0008-0000-0100-0000C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0" name="Rectángulo 3529">
          <a:extLst>
            <a:ext uri="{FF2B5EF4-FFF2-40B4-BE49-F238E27FC236}">
              <a16:creationId xmlns:a16="http://schemas.microsoft.com/office/drawing/2014/main" xmlns="" id="{00000000-0008-0000-0100-0000C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1" name="Rectángulo 3530">
          <a:extLst>
            <a:ext uri="{FF2B5EF4-FFF2-40B4-BE49-F238E27FC236}">
              <a16:creationId xmlns:a16="http://schemas.microsoft.com/office/drawing/2014/main" xmlns="" id="{00000000-0008-0000-0100-0000C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2" name="Rectángulo 3531">
          <a:extLst>
            <a:ext uri="{FF2B5EF4-FFF2-40B4-BE49-F238E27FC236}">
              <a16:creationId xmlns:a16="http://schemas.microsoft.com/office/drawing/2014/main" xmlns="" id="{00000000-0008-0000-0100-0000C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3" name="Rectángulo 3532">
          <a:extLst>
            <a:ext uri="{FF2B5EF4-FFF2-40B4-BE49-F238E27FC236}">
              <a16:creationId xmlns:a16="http://schemas.microsoft.com/office/drawing/2014/main" xmlns="" id="{00000000-0008-0000-0100-0000C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4" name="Rectángulo 3533">
          <a:extLst>
            <a:ext uri="{FF2B5EF4-FFF2-40B4-BE49-F238E27FC236}">
              <a16:creationId xmlns:a16="http://schemas.microsoft.com/office/drawing/2014/main" xmlns="" id="{00000000-0008-0000-0100-0000C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5" name="Rectángulo 3534">
          <a:extLst>
            <a:ext uri="{FF2B5EF4-FFF2-40B4-BE49-F238E27FC236}">
              <a16:creationId xmlns:a16="http://schemas.microsoft.com/office/drawing/2014/main" xmlns="" id="{00000000-0008-0000-0100-0000C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6" name="Rectángulo 3535">
          <a:extLst>
            <a:ext uri="{FF2B5EF4-FFF2-40B4-BE49-F238E27FC236}">
              <a16:creationId xmlns:a16="http://schemas.microsoft.com/office/drawing/2014/main" xmlns="" id="{00000000-0008-0000-0100-0000D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7" name="Rectángulo 3536">
          <a:extLst>
            <a:ext uri="{FF2B5EF4-FFF2-40B4-BE49-F238E27FC236}">
              <a16:creationId xmlns:a16="http://schemas.microsoft.com/office/drawing/2014/main" xmlns="" id="{00000000-0008-0000-0100-0000D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8" name="Rectángulo 3537">
          <a:extLst>
            <a:ext uri="{FF2B5EF4-FFF2-40B4-BE49-F238E27FC236}">
              <a16:creationId xmlns:a16="http://schemas.microsoft.com/office/drawing/2014/main" xmlns="" id="{00000000-0008-0000-0100-0000D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39" name="Rectángulo 3538">
          <a:extLst>
            <a:ext uri="{FF2B5EF4-FFF2-40B4-BE49-F238E27FC236}">
              <a16:creationId xmlns:a16="http://schemas.microsoft.com/office/drawing/2014/main" xmlns="" id="{00000000-0008-0000-0100-0000D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0" name="Rectángulo 3539">
          <a:extLst>
            <a:ext uri="{FF2B5EF4-FFF2-40B4-BE49-F238E27FC236}">
              <a16:creationId xmlns:a16="http://schemas.microsoft.com/office/drawing/2014/main" xmlns="" id="{00000000-0008-0000-0100-0000D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1" name="Rectángulo 3540">
          <a:extLst>
            <a:ext uri="{FF2B5EF4-FFF2-40B4-BE49-F238E27FC236}">
              <a16:creationId xmlns:a16="http://schemas.microsoft.com/office/drawing/2014/main" xmlns="" id="{00000000-0008-0000-0100-0000D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2" name="Rectángulo 3541">
          <a:extLst>
            <a:ext uri="{FF2B5EF4-FFF2-40B4-BE49-F238E27FC236}">
              <a16:creationId xmlns:a16="http://schemas.microsoft.com/office/drawing/2014/main" xmlns="" id="{00000000-0008-0000-0100-0000D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3" name="Rectángulo 3542">
          <a:extLst>
            <a:ext uri="{FF2B5EF4-FFF2-40B4-BE49-F238E27FC236}">
              <a16:creationId xmlns:a16="http://schemas.microsoft.com/office/drawing/2014/main" xmlns="" id="{00000000-0008-0000-0100-0000D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4" name="Rectángulo 3543">
          <a:extLst>
            <a:ext uri="{FF2B5EF4-FFF2-40B4-BE49-F238E27FC236}">
              <a16:creationId xmlns:a16="http://schemas.microsoft.com/office/drawing/2014/main" xmlns="" id="{00000000-0008-0000-0100-0000D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5" name="Rectángulo 3544">
          <a:extLst>
            <a:ext uri="{FF2B5EF4-FFF2-40B4-BE49-F238E27FC236}">
              <a16:creationId xmlns:a16="http://schemas.microsoft.com/office/drawing/2014/main" xmlns="" id="{00000000-0008-0000-0100-0000D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6" name="Rectángulo 3545">
          <a:extLst>
            <a:ext uri="{FF2B5EF4-FFF2-40B4-BE49-F238E27FC236}">
              <a16:creationId xmlns:a16="http://schemas.microsoft.com/office/drawing/2014/main" xmlns="" id="{00000000-0008-0000-0100-0000D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7" name="Rectángulo 3546">
          <a:extLst>
            <a:ext uri="{FF2B5EF4-FFF2-40B4-BE49-F238E27FC236}">
              <a16:creationId xmlns:a16="http://schemas.microsoft.com/office/drawing/2014/main" xmlns="" id="{00000000-0008-0000-0100-0000D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8" name="Rectángulo 3547">
          <a:extLst>
            <a:ext uri="{FF2B5EF4-FFF2-40B4-BE49-F238E27FC236}">
              <a16:creationId xmlns:a16="http://schemas.microsoft.com/office/drawing/2014/main" xmlns="" id="{00000000-0008-0000-0100-0000D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49" name="Rectángulo 3548">
          <a:extLst>
            <a:ext uri="{FF2B5EF4-FFF2-40B4-BE49-F238E27FC236}">
              <a16:creationId xmlns:a16="http://schemas.microsoft.com/office/drawing/2014/main" xmlns="" id="{00000000-0008-0000-0100-0000D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0" name="Rectángulo 3549">
          <a:extLst>
            <a:ext uri="{FF2B5EF4-FFF2-40B4-BE49-F238E27FC236}">
              <a16:creationId xmlns:a16="http://schemas.microsoft.com/office/drawing/2014/main" xmlns="" id="{00000000-0008-0000-0100-0000D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1" name="Rectángulo 3550">
          <a:extLst>
            <a:ext uri="{FF2B5EF4-FFF2-40B4-BE49-F238E27FC236}">
              <a16:creationId xmlns:a16="http://schemas.microsoft.com/office/drawing/2014/main" xmlns="" id="{00000000-0008-0000-0100-0000D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552" name="Rectángulo 3551">
          <a:extLst>
            <a:ext uri="{FF2B5EF4-FFF2-40B4-BE49-F238E27FC236}">
              <a16:creationId xmlns:a16="http://schemas.microsoft.com/office/drawing/2014/main" xmlns="" id="{00000000-0008-0000-0100-0000E00D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3" name="Rectángulo 3552">
          <a:extLst>
            <a:ext uri="{FF2B5EF4-FFF2-40B4-BE49-F238E27FC236}">
              <a16:creationId xmlns:a16="http://schemas.microsoft.com/office/drawing/2014/main" xmlns="" id="{00000000-0008-0000-0100-0000E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4" name="Rectángulo 3553">
          <a:extLst>
            <a:ext uri="{FF2B5EF4-FFF2-40B4-BE49-F238E27FC236}">
              <a16:creationId xmlns:a16="http://schemas.microsoft.com/office/drawing/2014/main" xmlns="" id="{00000000-0008-0000-0100-0000E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5" name="Rectángulo 3554">
          <a:extLst>
            <a:ext uri="{FF2B5EF4-FFF2-40B4-BE49-F238E27FC236}">
              <a16:creationId xmlns:a16="http://schemas.microsoft.com/office/drawing/2014/main" xmlns="" id="{00000000-0008-0000-0100-0000E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6" name="Rectángulo 3555">
          <a:extLst>
            <a:ext uri="{FF2B5EF4-FFF2-40B4-BE49-F238E27FC236}">
              <a16:creationId xmlns:a16="http://schemas.microsoft.com/office/drawing/2014/main" xmlns="" id="{00000000-0008-0000-0100-0000E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7" name="Rectángulo 3556">
          <a:extLst>
            <a:ext uri="{FF2B5EF4-FFF2-40B4-BE49-F238E27FC236}">
              <a16:creationId xmlns:a16="http://schemas.microsoft.com/office/drawing/2014/main" xmlns="" id="{00000000-0008-0000-0100-0000E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8" name="Rectángulo 3557">
          <a:extLst>
            <a:ext uri="{FF2B5EF4-FFF2-40B4-BE49-F238E27FC236}">
              <a16:creationId xmlns:a16="http://schemas.microsoft.com/office/drawing/2014/main" xmlns="" id="{00000000-0008-0000-0100-0000E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59" name="Rectángulo 3558">
          <a:extLst>
            <a:ext uri="{FF2B5EF4-FFF2-40B4-BE49-F238E27FC236}">
              <a16:creationId xmlns:a16="http://schemas.microsoft.com/office/drawing/2014/main" xmlns="" id="{00000000-0008-0000-0100-0000E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0" name="Rectángulo 3559">
          <a:extLst>
            <a:ext uri="{FF2B5EF4-FFF2-40B4-BE49-F238E27FC236}">
              <a16:creationId xmlns:a16="http://schemas.microsoft.com/office/drawing/2014/main" xmlns="" id="{00000000-0008-0000-0100-0000E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1" name="Rectángulo 3560">
          <a:extLst>
            <a:ext uri="{FF2B5EF4-FFF2-40B4-BE49-F238E27FC236}">
              <a16:creationId xmlns:a16="http://schemas.microsoft.com/office/drawing/2014/main" xmlns="" id="{00000000-0008-0000-0100-0000E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2" name="Rectángulo 3561">
          <a:extLst>
            <a:ext uri="{FF2B5EF4-FFF2-40B4-BE49-F238E27FC236}">
              <a16:creationId xmlns:a16="http://schemas.microsoft.com/office/drawing/2014/main" xmlns="" id="{00000000-0008-0000-0100-0000E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3" name="Rectángulo 3562">
          <a:extLst>
            <a:ext uri="{FF2B5EF4-FFF2-40B4-BE49-F238E27FC236}">
              <a16:creationId xmlns:a16="http://schemas.microsoft.com/office/drawing/2014/main" xmlns="" id="{00000000-0008-0000-0100-0000EB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4" name="Rectángulo 3563">
          <a:extLst>
            <a:ext uri="{FF2B5EF4-FFF2-40B4-BE49-F238E27FC236}">
              <a16:creationId xmlns:a16="http://schemas.microsoft.com/office/drawing/2014/main" xmlns="" id="{00000000-0008-0000-0100-0000E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5" name="Rectángulo 3564">
          <a:extLst>
            <a:ext uri="{FF2B5EF4-FFF2-40B4-BE49-F238E27FC236}">
              <a16:creationId xmlns:a16="http://schemas.microsoft.com/office/drawing/2014/main" xmlns="" id="{00000000-0008-0000-0100-0000E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6" name="Rectángulo 3565">
          <a:extLst>
            <a:ext uri="{FF2B5EF4-FFF2-40B4-BE49-F238E27FC236}">
              <a16:creationId xmlns:a16="http://schemas.microsoft.com/office/drawing/2014/main" xmlns="" id="{00000000-0008-0000-0100-0000E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7" name="Rectángulo 3566">
          <a:extLst>
            <a:ext uri="{FF2B5EF4-FFF2-40B4-BE49-F238E27FC236}">
              <a16:creationId xmlns:a16="http://schemas.microsoft.com/office/drawing/2014/main" xmlns="" id="{00000000-0008-0000-0100-0000E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8" name="Rectángulo 3567">
          <a:extLst>
            <a:ext uri="{FF2B5EF4-FFF2-40B4-BE49-F238E27FC236}">
              <a16:creationId xmlns:a16="http://schemas.microsoft.com/office/drawing/2014/main" xmlns="" id="{00000000-0008-0000-0100-0000F0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69" name="Rectángulo 3568">
          <a:extLst>
            <a:ext uri="{FF2B5EF4-FFF2-40B4-BE49-F238E27FC236}">
              <a16:creationId xmlns:a16="http://schemas.microsoft.com/office/drawing/2014/main" xmlns="" id="{00000000-0008-0000-0100-0000F1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0" name="Rectángulo 3569">
          <a:extLst>
            <a:ext uri="{FF2B5EF4-FFF2-40B4-BE49-F238E27FC236}">
              <a16:creationId xmlns:a16="http://schemas.microsoft.com/office/drawing/2014/main" xmlns="" id="{00000000-0008-0000-0100-0000F2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1" name="Rectángulo 3570">
          <a:extLst>
            <a:ext uri="{FF2B5EF4-FFF2-40B4-BE49-F238E27FC236}">
              <a16:creationId xmlns:a16="http://schemas.microsoft.com/office/drawing/2014/main" xmlns="" id="{00000000-0008-0000-0100-0000F3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2" name="Rectángulo 3571">
          <a:extLst>
            <a:ext uri="{FF2B5EF4-FFF2-40B4-BE49-F238E27FC236}">
              <a16:creationId xmlns:a16="http://schemas.microsoft.com/office/drawing/2014/main" xmlns="" id="{00000000-0008-0000-0100-0000F4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3" name="Rectángulo 3572">
          <a:extLst>
            <a:ext uri="{FF2B5EF4-FFF2-40B4-BE49-F238E27FC236}">
              <a16:creationId xmlns:a16="http://schemas.microsoft.com/office/drawing/2014/main" xmlns="" id="{00000000-0008-0000-0100-0000F5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4" name="Rectángulo 3573">
          <a:extLst>
            <a:ext uri="{FF2B5EF4-FFF2-40B4-BE49-F238E27FC236}">
              <a16:creationId xmlns:a16="http://schemas.microsoft.com/office/drawing/2014/main" xmlns="" id="{00000000-0008-0000-0100-0000F6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5" name="Rectángulo 3574">
          <a:extLst>
            <a:ext uri="{FF2B5EF4-FFF2-40B4-BE49-F238E27FC236}">
              <a16:creationId xmlns:a16="http://schemas.microsoft.com/office/drawing/2014/main" xmlns="" id="{00000000-0008-0000-0100-0000F7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6" name="Rectángulo 3575">
          <a:extLst>
            <a:ext uri="{FF2B5EF4-FFF2-40B4-BE49-F238E27FC236}">
              <a16:creationId xmlns:a16="http://schemas.microsoft.com/office/drawing/2014/main" xmlns="" id="{00000000-0008-0000-0100-0000F8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7" name="Rectángulo 3576">
          <a:extLst>
            <a:ext uri="{FF2B5EF4-FFF2-40B4-BE49-F238E27FC236}">
              <a16:creationId xmlns:a16="http://schemas.microsoft.com/office/drawing/2014/main" xmlns="" id="{00000000-0008-0000-0100-0000F9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78" name="Rectángulo 3577">
          <a:extLst>
            <a:ext uri="{FF2B5EF4-FFF2-40B4-BE49-F238E27FC236}">
              <a16:creationId xmlns:a16="http://schemas.microsoft.com/office/drawing/2014/main" xmlns="" id="{00000000-0008-0000-0100-0000FA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579" name="Rectángulo 3578">
          <a:extLst>
            <a:ext uri="{FF2B5EF4-FFF2-40B4-BE49-F238E27FC236}">
              <a16:creationId xmlns:a16="http://schemas.microsoft.com/office/drawing/2014/main" xmlns="" id="{00000000-0008-0000-0100-0000FB0D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0" name="Rectángulo 3579">
          <a:extLst>
            <a:ext uri="{FF2B5EF4-FFF2-40B4-BE49-F238E27FC236}">
              <a16:creationId xmlns:a16="http://schemas.microsoft.com/office/drawing/2014/main" xmlns="" id="{00000000-0008-0000-0100-0000FC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1" name="Rectángulo 3580">
          <a:extLst>
            <a:ext uri="{FF2B5EF4-FFF2-40B4-BE49-F238E27FC236}">
              <a16:creationId xmlns:a16="http://schemas.microsoft.com/office/drawing/2014/main" xmlns="" id="{00000000-0008-0000-0100-0000FD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2" name="Rectángulo 3581">
          <a:extLst>
            <a:ext uri="{FF2B5EF4-FFF2-40B4-BE49-F238E27FC236}">
              <a16:creationId xmlns:a16="http://schemas.microsoft.com/office/drawing/2014/main" xmlns="" id="{00000000-0008-0000-0100-0000FE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3" name="Rectángulo 3582">
          <a:extLst>
            <a:ext uri="{FF2B5EF4-FFF2-40B4-BE49-F238E27FC236}">
              <a16:creationId xmlns:a16="http://schemas.microsoft.com/office/drawing/2014/main" xmlns="" id="{00000000-0008-0000-0100-0000FF0D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4" name="Rectángulo 3583">
          <a:extLst>
            <a:ext uri="{FF2B5EF4-FFF2-40B4-BE49-F238E27FC236}">
              <a16:creationId xmlns:a16="http://schemas.microsoft.com/office/drawing/2014/main" xmlns="" id="{00000000-0008-0000-0100-00000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5" name="Rectángulo 3584">
          <a:extLst>
            <a:ext uri="{FF2B5EF4-FFF2-40B4-BE49-F238E27FC236}">
              <a16:creationId xmlns:a16="http://schemas.microsoft.com/office/drawing/2014/main" xmlns="" id="{00000000-0008-0000-0100-00000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6" name="Rectángulo 3585">
          <a:extLst>
            <a:ext uri="{FF2B5EF4-FFF2-40B4-BE49-F238E27FC236}">
              <a16:creationId xmlns:a16="http://schemas.microsoft.com/office/drawing/2014/main" xmlns="" id="{00000000-0008-0000-0100-00000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7" name="Rectángulo 3586">
          <a:extLst>
            <a:ext uri="{FF2B5EF4-FFF2-40B4-BE49-F238E27FC236}">
              <a16:creationId xmlns:a16="http://schemas.microsoft.com/office/drawing/2014/main" xmlns="" id="{00000000-0008-0000-0100-00000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8" name="Rectángulo 3587">
          <a:extLst>
            <a:ext uri="{FF2B5EF4-FFF2-40B4-BE49-F238E27FC236}">
              <a16:creationId xmlns:a16="http://schemas.microsoft.com/office/drawing/2014/main" xmlns="" id="{00000000-0008-0000-0100-00000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89" name="Rectángulo 3588">
          <a:extLst>
            <a:ext uri="{FF2B5EF4-FFF2-40B4-BE49-F238E27FC236}">
              <a16:creationId xmlns:a16="http://schemas.microsoft.com/office/drawing/2014/main" xmlns="" id="{00000000-0008-0000-0100-00000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0" name="Rectángulo 3589">
          <a:extLst>
            <a:ext uri="{FF2B5EF4-FFF2-40B4-BE49-F238E27FC236}">
              <a16:creationId xmlns:a16="http://schemas.microsoft.com/office/drawing/2014/main" xmlns="" id="{00000000-0008-0000-0100-00000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1" name="Rectángulo 3590">
          <a:extLst>
            <a:ext uri="{FF2B5EF4-FFF2-40B4-BE49-F238E27FC236}">
              <a16:creationId xmlns:a16="http://schemas.microsoft.com/office/drawing/2014/main" xmlns="" id="{00000000-0008-0000-0100-00000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2" name="Rectángulo 3591">
          <a:extLst>
            <a:ext uri="{FF2B5EF4-FFF2-40B4-BE49-F238E27FC236}">
              <a16:creationId xmlns:a16="http://schemas.microsoft.com/office/drawing/2014/main" xmlns="" id="{00000000-0008-0000-0100-00000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3" name="Rectángulo 3592">
          <a:extLst>
            <a:ext uri="{FF2B5EF4-FFF2-40B4-BE49-F238E27FC236}">
              <a16:creationId xmlns:a16="http://schemas.microsoft.com/office/drawing/2014/main" xmlns="" id="{00000000-0008-0000-0100-00000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4" name="Rectángulo 3593">
          <a:extLst>
            <a:ext uri="{FF2B5EF4-FFF2-40B4-BE49-F238E27FC236}">
              <a16:creationId xmlns:a16="http://schemas.microsoft.com/office/drawing/2014/main" xmlns="" id="{00000000-0008-0000-0100-00000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5" name="Rectángulo 3594">
          <a:extLst>
            <a:ext uri="{FF2B5EF4-FFF2-40B4-BE49-F238E27FC236}">
              <a16:creationId xmlns:a16="http://schemas.microsoft.com/office/drawing/2014/main" xmlns="" id="{00000000-0008-0000-0100-00000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6" name="Rectángulo 3595">
          <a:extLst>
            <a:ext uri="{FF2B5EF4-FFF2-40B4-BE49-F238E27FC236}">
              <a16:creationId xmlns:a16="http://schemas.microsoft.com/office/drawing/2014/main" xmlns="" id="{00000000-0008-0000-0100-00000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7" name="Rectángulo 3596">
          <a:extLst>
            <a:ext uri="{FF2B5EF4-FFF2-40B4-BE49-F238E27FC236}">
              <a16:creationId xmlns:a16="http://schemas.microsoft.com/office/drawing/2014/main" xmlns="" id="{00000000-0008-0000-0100-00000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8" name="Rectángulo 3597">
          <a:extLst>
            <a:ext uri="{FF2B5EF4-FFF2-40B4-BE49-F238E27FC236}">
              <a16:creationId xmlns:a16="http://schemas.microsoft.com/office/drawing/2014/main" xmlns="" id="{00000000-0008-0000-0100-00000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599" name="Rectángulo 3598">
          <a:extLst>
            <a:ext uri="{FF2B5EF4-FFF2-40B4-BE49-F238E27FC236}">
              <a16:creationId xmlns:a16="http://schemas.microsoft.com/office/drawing/2014/main" xmlns="" id="{00000000-0008-0000-0100-00000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0" name="Rectángulo 3599">
          <a:extLst>
            <a:ext uri="{FF2B5EF4-FFF2-40B4-BE49-F238E27FC236}">
              <a16:creationId xmlns:a16="http://schemas.microsoft.com/office/drawing/2014/main" xmlns="" id="{00000000-0008-0000-0100-00001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1" name="Rectángulo 3600">
          <a:extLst>
            <a:ext uri="{FF2B5EF4-FFF2-40B4-BE49-F238E27FC236}">
              <a16:creationId xmlns:a16="http://schemas.microsoft.com/office/drawing/2014/main" xmlns="" id="{00000000-0008-0000-0100-00001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2" name="Rectángulo 3601">
          <a:extLst>
            <a:ext uri="{FF2B5EF4-FFF2-40B4-BE49-F238E27FC236}">
              <a16:creationId xmlns:a16="http://schemas.microsoft.com/office/drawing/2014/main" xmlns="" id="{00000000-0008-0000-0100-00001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3" name="Rectángulo 3602">
          <a:extLst>
            <a:ext uri="{FF2B5EF4-FFF2-40B4-BE49-F238E27FC236}">
              <a16:creationId xmlns:a16="http://schemas.microsoft.com/office/drawing/2014/main" xmlns="" id="{00000000-0008-0000-0100-00001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4" name="Rectángulo 3603">
          <a:extLst>
            <a:ext uri="{FF2B5EF4-FFF2-40B4-BE49-F238E27FC236}">
              <a16:creationId xmlns:a16="http://schemas.microsoft.com/office/drawing/2014/main" xmlns="" id="{00000000-0008-0000-0100-00001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5" name="Rectángulo 3604">
          <a:extLst>
            <a:ext uri="{FF2B5EF4-FFF2-40B4-BE49-F238E27FC236}">
              <a16:creationId xmlns:a16="http://schemas.microsoft.com/office/drawing/2014/main" xmlns="" id="{00000000-0008-0000-0100-00001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606" name="Rectángulo 3605">
          <a:extLst>
            <a:ext uri="{FF2B5EF4-FFF2-40B4-BE49-F238E27FC236}">
              <a16:creationId xmlns:a16="http://schemas.microsoft.com/office/drawing/2014/main" xmlns="" id="{00000000-0008-0000-0100-000016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7" name="Rectángulo 3606">
          <a:extLst>
            <a:ext uri="{FF2B5EF4-FFF2-40B4-BE49-F238E27FC236}">
              <a16:creationId xmlns:a16="http://schemas.microsoft.com/office/drawing/2014/main" xmlns="" id="{00000000-0008-0000-0100-00001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8" name="Rectángulo 3607">
          <a:extLst>
            <a:ext uri="{FF2B5EF4-FFF2-40B4-BE49-F238E27FC236}">
              <a16:creationId xmlns:a16="http://schemas.microsoft.com/office/drawing/2014/main" xmlns="" id="{00000000-0008-0000-0100-00001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09" name="Rectángulo 3608">
          <a:extLst>
            <a:ext uri="{FF2B5EF4-FFF2-40B4-BE49-F238E27FC236}">
              <a16:creationId xmlns:a16="http://schemas.microsoft.com/office/drawing/2014/main" xmlns="" id="{00000000-0008-0000-0100-00001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0" name="Rectángulo 3609">
          <a:extLst>
            <a:ext uri="{FF2B5EF4-FFF2-40B4-BE49-F238E27FC236}">
              <a16:creationId xmlns:a16="http://schemas.microsoft.com/office/drawing/2014/main" xmlns="" id="{00000000-0008-0000-0100-00001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1" name="Rectángulo 3610">
          <a:extLst>
            <a:ext uri="{FF2B5EF4-FFF2-40B4-BE49-F238E27FC236}">
              <a16:creationId xmlns:a16="http://schemas.microsoft.com/office/drawing/2014/main" xmlns="" id="{00000000-0008-0000-0100-00001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2" name="Rectángulo 3611">
          <a:extLst>
            <a:ext uri="{FF2B5EF4-FFF2-40B4-BE49-F238E27FC236}">
              <a16:creationId xmlns:a16="http://schemas.microsoft.com/office/drawing/2014/main" xmlns="" id="{00000000-0008-0000-0100-00001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3" name="Rectángulo 3612">
          <a:extLst>
            <a:ext uri="{FF2B5EF4-FFF2-40B4-BE49-F238E27FC236}">
              <a16:creationId xmlns:a16="http://schemas.microsoft.com/office/drawing/2014/main" xmlns="" id="{00000000-0008-0000-0100-00001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4" name="Rectángulo 3613">
          <a:extLst>
            <a:ext uri="{FF2B5EF4-FFF2-40B4-BE49-F238E27FC236}">
              <a16:creationId xmlns:a16="http://schemas.microsoft.com/office/drawing/2014/main" xmlns="" id="{00000000-0008-0000-0100-00001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5" name="Rectángulo 3614">
          <a:extLst>
            <a:ext uri="{FF2B5EF4-FFF2-40B4-BE49-F238E27FC236}">
              <a16:creationId xmlns:a16="http://schemas.microsoft.com/office/drawing/2014/main" xmlns="" id="{00000000-0008-0000-0100-00001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6" name="Rectángulo 3615">
          <a:extLst>
            <a:ext uri="{FF2B5EF4-FFF2-40B4-BE49-F238E27FC236}">
              <a16:creationId xmlns:a16="http://schemas.microsoft.com/office/drawing/2014/main" xmlns="" id="{00000000-0008-0000-0100-00002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7" name="Rectángulo 3616">
          <a:extLst>
            <a:ext uri="{FF2B5EF4-FFF2-40B4-BE49-F238E27FC236}">
              <a16:creationId xmlns:a16="http://schemas.microsoft.com/office/drawing/2014/main" xmlns="" id="{00000000-0008-0000-0100-00002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8" name="Rectángulo 3617">
          <a:extLst>
            <a:ext uri="{FF2B5EF4-FFF2-40B4-BE49-F238E27FC236}">
              <a16:creationId xmlns:a16="http://schemas.microsoft.com/office/drawing/2014/main" xmlns="" id="{00000000-0008-0000-0100-00002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19" name="Rectángulo 3618">
          <a:extLst>
            <a:ext uri="{FF2B5EF4-FFF2-40B4-BE49-F238E27FC236}">
              <a16:creationId xmlns:a16="http://schemas.microsoft.com/office/drawing/2014/main" xmlns="" id="{00000000-0008-0000-0100-00002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0" name="Rectángulo 3619">
          <a:extLst>
            <a:ext uri="{FF2B5EF4-FFF2-40B4-BE49-F238E27FC236}">
              <a16:creationId xmlns:a16="http://schemas.microsoft.com/office/drawing/2014/main" xmlns="" id="{00000000-0008-0000-0100-00002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1" name="Rectángulo 3620">
          <a:extLst>
            <a:ext uri="{FF2B5EF4-FFF2-40B4-BE49-F238E27FC236}">
              <a16:creationId xmlns:a16="http://schemas.microsoft.com/office/drawing/2014/main" xmlns="" id="{00000000-0008-0000-0100-00002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2" name="Rectángulo 3621">
          <a:extLst>
            <a:ext uri="{FF2B5EF4-FFF2-40B4-BE49-F238E27FC236}">
              <a16:creationId xmlns:a16="http://schemas.microsoft.com/office/drawing/2014/main" xmlns="" id="{00000000-0008-0000-0100-00002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3" name="Rectángulo 3622">
          <a:extLst>
            <a:ext uri="{FF2B5EF4-FFF2-40B4-BE49-F238E27FC236}">
              <a16:creationId xmlns:a16="http://schemas.microsoft.com/office/drawing/2014/main" xmlns="" id="{00000000-0008-0000-0100-00002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4" name="Rectángulo 3623">
          <a:extLst>
            <a:ext uri="{FF2B5EF4-FFF2-40B4-BE49-F238E27FC236}">
              <a16:creationId xmlns:a16="http://schemas.microsoft.com/office/drawing/2014/main" xmlns="" id="{00000000-0008-0000-0100-00002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5" name="Rectángulo 3624">
          <a:extLst>
            <a:ext uri="{FF2B5EF4-FFF2-40B4-BE49-F238E27FC236}">
              <a16:creationId xmlns:a16="http://schemas.microsoft.com/office/drawing/2014/main" xmlns="" id="{00000000-0008-0000-0100-00002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6" name="Rectángulo 3625">
          <a:extLst>
            <a:ext uri="{FF2B5EF4-FFF2-40B4-BE49-F238E27FC236}">
              <a16:creationId xmlns:a16="http://schemas.microsoft.com/office/drawing/2014/main" xmlns="" id="{00000000-0008-0000-0100-00002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7" name="Rectángulo 3626">
          <a:extLst>
            <a:ext uri="{FF2B5EF4-FFF2-40B4-BE49-F238E27FC236}">
              <a16:creationId xmlns:a16="http://schemas.microsoft.com/office/drawing/2014/main" xmlns="" id="{00000000-0008-0000-0100-00002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8" name="Rectángulo 3627">
          <a:extLst>
            <a:ext uri="{FF2B5EF4-FFF2-40B4-BE49-F238E27FC236}">
              <a16:creationId xmlns:a16="http://schemas.microsoft.com/office/drawing/2014/main" xmlns="" id="{00000000-0008-0000-0100-00002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29" name="Rectángulo 3628">
          <a:extLst>
            <a:ext uri="{FF2B5EF4-FFF2-40B4-BE49-F238E27FC236}">
              <a16:creationId xmlns:a16="http://schemas.microsoft.com/office/drawing/2014/main" xmlns="" id="{00000000-0008-0000-0100-00002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0" name="Rectángulo 3629">
          <a:extLst>
            <a:ext uri="{FF2B5EF4-FFF2-40B4-BE49-F238E27FC236}">
              <a16:creationId xmlns:a16="http://schemas.microsoft.com/office/drawing/2014/main" xmlns="" id="{00000000-0008-0000-0100-00002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1" name="Rectángulo 3630">
          <a:extLst>
            <a:ext uri="{FF2B5EF4-FFF2-40B4-BE49-F238E27FC236}">
              <a16:creationId xmlns:a16="http://schemas.microsoft.com/office/drawing/2014/main" xmlns="" id="{00000000-0008-0000-0100-00002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2" name="Rectángulo 3631">
          <a:extLst>
            <a:ext uri="{FF2B5EF4-FFF2-40B4-BE49-F238E27FC236}">
              <a16:creationId xmlns:a16="http://schemas.microsoft.com/office/drawing/2014/main" xmlns="" id="{00000000-0008-0000-0100-00003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3" name="Rectángulo 3632">
          <a:extLst>
            <a:ext uri="{FF2B5EF4-FFF2-40B4-BE49-F238E27FC236}">
              <a16:creationId xmlns:a16="http://schemas.microsoft.com/office/drawing/2014/main" xmlns="" id="{00000000-0008-0000-0100-00003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4" name="Rectángulo 3633">
          <a:extLst>
            <a:ext uri="{FF2B5EF4-FFF2-40B4-BE49-F238E27FC236}">
              <a16:creationId xmlns:a16="http://schemas.microsoft.com/office/drawing/2014/main" xmlns="" id="{00000000-0008-0000-0100-00003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5" name="Rectángulo 3634">
          <a:extLst>
            <a:ext uri="{FF2B5EF4-FFF2-40B4-BE49-F238E27FC236}">
              <a16:creationId xmlns:a16="http://schemas.microsoft.com/office/drawing/2014/main" xmlns="" id="{00000000-0008-0000-0100-00003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6" name="Rectángulo 3635">
          <a:extLst>
            <a:ext uri="{FF2B5EF4-FFF2-40B4-BE49-F238E27FC236}">
              <a16:creationId xmlns:a16="http://schemas.microsoft.com/office/drawing/2014/main" xmlns="" id="{00000000-0008-0000-0100-00003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7" name="Rectángulo 3636">
          <a:extLst>
            <a:ext uri="{FF2B5EF4-FFF2-40B4-BE49-F238E27FC236}">
              <a16:creationId xmlns:a16="http://schemas.microsoft.com/office/drawing/2014/main" xmlns="" id="{00000000-0008-0000-0100-00003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8" name="Rectángulo 3637">
          <a:extLst>
            <a:ext uri="{FF2B5EF4-FFF2-40B4-BE49-F238E27FC236}">
              <a16:creationId xmlns:a16="http://schemas.microsoft.com/office/drawing/2014/main" xmlns="" id="{00000000-0008-0000-0100-00003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39" name="Rectángulo 3638">
          <a:extLst>
            <a:ext uri="{FF2B5EF4-FFF2-40B4-BE49-F238E27FC236}">
              <a16:creationId xmlns:a16="http://schemas.microsoft.com/office/drawing/2014/main" xmlns="" id="{00000000-0008-0000-0100-00003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0" name="Rectángulo 3639">
          <a:extLst>
            <a:ext uri="{FF2B5EF4-FFF2-40B4-BE49-F238E27FC236}">
              <a16:creationId xmlns:a16="http://schemas.microsoft.com/office/drawing/2014/main" xmlns="" id="{00000000-0008-0000-0100-00003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1" name="Rectángulo 3640">
          <a:extLst>
            <a:ext uri="{FF2B5EF4-FFF2-40B4-BE49-F238E27FC236}">
              <a16:creationId xmlns:a16="http://schemas.microsoft.com/office/drawing/2014/main" xmlns="" id="{00000000-0008-0000-0100-00003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2" name="Rectángulo 3641">
          <a:extLst>
            <a:ext uri="{FF2B5EF4-FFF2-40B4-BE49-F238E27FC236}">
              <a16:creationId xmlns:a16="http://schemas.microsoft.com/office/drawing/2014/main" xmlns="" id="{00000000-0008-0000-0100-00003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3" name="Rectángulo 3642">
          <a:extLst>
            <a:ext uri="{FF2B5EF4-FFF2-40B4-BE49-F238E27FC236}">
              <a16:creationId xmlns:a16="http://schemas.microsoft.com/office/drawing/2014/main" xmlns="" id="{00000000-0008-0000-0100-00003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4" name="Rectángulo 3643">
          <a:extLst>
            <a:ext uri="{FF2B5EF4-FFF2-40B4-BE49-F238E27FC236}">
              <a16:creationId xmlns:a16="http://schemas.microsoft.com/office/drawing/2014/main" xmlns="" id="{00000000-0008-0000-0100-00003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5" name="Rectángulo 3644">
          <a:extLst>
            <a:ext uri="{FF2B5EF4-FFF2-40B4-BE49-F238E27FC236}">
              <a16:creationId xmlns:a16="http://schemas.microsoft.com/office/drawing/2014/main" xmlns="" id="{00000000-0008-0000-0100-00003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6" name="Rectángulo 3645">
          <a:extLst>
            <a:ext uri="{FF2B5EF4-FFF2-40B4-BE49-F238E27FC236}">
              <a16:creationId xmlns:a16="http://schemas.microsoft.com/office/drawing/2014/main" xmlns="" id="{00000000-0008-0000-0100-00003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7" name="Rectángulo 3646">
          <a:extLst>
            <a:ext uri="{FF2B5EF4-FFF2-40B4-BE49-F238E27FC236}">
              <a16:creationId xmlns:a16="http://schemas.microsoft.com/office/drawing/2014/main" xmlns="" id="{00000000-0008-0000-0100-00003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8" name="Rectángulo 3647">
          <a:extLst>
            <a:ext uri="{FF2B5EF4-FFF2-40B4-BE49-F238E27FC236}">
              <a16:creationId xmlns:a16="http://schemas.microsoft.com/office/drawing/2014/main" xmlns="" id="{00000000-0008-0000-0100-00004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49" name="Rectángulo 3648">
          <a:extLst>
            <a:ext uri="{FF2B5EF4-FFF2-40B4-BE49-F238E27FC236}">
              <a16:creationId xmlns:a16="http://schemas.microsoft.com/office/drawing/2014/main" xmlns="" id="{00000000-0008-0000-0100-00004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0" name="Rectángulo 3649">
          <a:extLst>
            <a:ext uri="{FF2B5EF4-FFF2-40B4-BE49-F238E27FC236}">
              <a16:creationId xmlns:a16="http://schemas.microsoft.com/office/drawing/2014/main" xmlns="" id="{00000000-0008-0000-0100-00004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1" name="Rectángulo 3650">
          <a:extLst>
            <a:ext uri="{FF2B5EF4-FFF2-40B4-BE49-F238E27FC236}">
              <a16:creationId xmlns:a16="http://schemas.microsoft.com/office/drawing/2014/main" xmlns="" id="{00000000-0008-0000-0100-00004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652" name="Rectángulo 3651">
          <a:extLst>
            <a:ext uri="{FF2B5EF4-FFF2-40B4-BE49-F238E27FC236}">
              <a16:creationId xmlns:a16="http://schemas.microsoft.com/office/drawing/2014/main" xmlns="" id="{00000000-0008-0000-0100-000044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3" name="Rectángulo 3652">
          <a:extLst>
            <a:ext uri="{FF2B5EF4-FFF2-40B4-BE49-F238E27FC236}">
              <a16:creationId xmlns:a16="http://schemas.microsoft.com/office/drawing/2014/main" xmlns="" id="{00000000-0008-0000-0100-00004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4" name="Rectángulo 3653">
          <a:extLst>
            <a:ext uri="{FF2B5EF4-FFF2-40B4-BE49-F238E27FC236}">
              <a16:creationId xmlns:a16="http://schemas.microsoft.com/office/drawing/2014/main" xmlns="" id="{00000000-0008-0000-0100-00004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5" name="Rectángulo 3654">
          <a:extLst>
            <a:ext uri="{FF2B5EF4-FFF2-40B4-BE49-F238E27FC236}">
              <a16:creationId xmlns:a16="http://schemas.microsoft.com/office/drawing/2014/main" xmlns="" id="{00000000-0008-0000-0100-00004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6" name="Rectángulo 3655">
          <a:extLst>
            <a:ext uri="{FF2B5EF4-FFF2-40B4-BE49-F238E27FC236}">
              <a16:creationId xmlns:a16="http://schemas.microsoft.com/office/drawing/2014/main" xmlns="" id="{00000000-0008-0000-0100-00004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7" name="Rectángulo 3656">
          <a:extLst>
            <a:ext uri="{FF2B5EF4-FFF2-40B4-BE49-F238E27FC236}">
              <a16:creationId xmlns:a16="http://schemas.microsoft.com/office/drawing/2014/main" xmlns="" id="{00000000-0008-0000-0100-00004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8" name="Rectángulo 3657">
          <a:extLst>
            <a:ext uri="{FF2B5EF4-FFF2-40B4-BE49-F238E27FC236}">
              <a16:creationId xmlns:a16="http://schemas.microsoft.com/office/drawing/2014/main" xmlns="" id="{00000000-0008-0000-0100-00004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59" name="Rectángulo 3658">
          <a:extLst>
            <a:ext uri="{FF2B5EF4-FFF2-40B4-BE49-F238E27FC236}">
              <a16:creationId xmlns:a16="http://schemas.microsoft.com/office/drawing/2014/main" xmlns="" id="{00000000-0008-0000-0100-00004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0" name="Rectángulo 3659">
          <a:extLst>
            <a:ext uri="{FF2B5EF4-FFF2-40B4-BE49-F238E27FC236}">
              <a16:creationId xmlns:a16="http://schemas.microsoft.com/office/drawing/2014/main" xmlns="" id="{00000000-0008-0000-0100-00004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1" name="Rectángulo 3660">
          <a:extLst>
            <a:ext uri="{FF2B5EF4-FFF2-40B4-BE49-F238E27FC236}">
              <a16:creationId xmlns:a16="http://schemas.microsoft.com/office/drawing/2014/main" xmlns="" id="{00000000-0008-0000-0100-00004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2" name="Rectángulo 3661">
          <a:extLst>
            <a:ext uri="{FF2B5EF4-FFF2-40B4-BE49-F238E27FC236}">
              <a16:creationId xmlns:a16="http://schemas.microsoft.com/office/drawing/2014/main" xmlns="" id="{00000000-0008-0000-0100-00004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3" name="Rectángulo 3662">
          <a:extLst>
            <a:ext uri="{FF2B5EF4-FFF2-40B4-BE49-F238E27FC236}">
              <a16:creationId xmlns:a16="http://schemas.microsoft.com/office/drawing/2014/main" xmlns="" id="{00000000-0008-0000-0100-00004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4" name="Rectángulo 3663">
          <a:extLst>
            <a:ext uri="{FF2B5EF4-FFF2-40B4-BE49-F238E27FC236}">
              <a16:creationId xmlns:a16="http://schemas.microsoft.com/office/drawing/2014/main" xmlns="" id="{00000000-0008-0000-0100-00005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5" name="Rectángulo 3664">
          <a:extLst>
            <a:ext uri="{FF2B5EF4-FFF2-40B4-BE49-F238E27FC236}">
              <a16:creationId xmlns:a16="http://schemas.microsoft.com/office/drawing/2014/main" xmlns="" id="{00000000-0008-0000-0100-00005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6" name="Rectángulo 3665">
          <a:extLst>
            <a:ext uri="{FF2B5EF4-FFF2-40B4-BE49-F238E27FC236}">
              <a16:creationId xmlns:a16="http://schemas.microsoft.com/office/drawing/2014/main" xmlns="" id="{00000000-0008-0000-0100-00005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7" name="Rectángulo 3666">
          <a:extLst>
            <a:ext uri="{FF2B5EF4-FFF2-40B4-BE49-F238E27FC236}">
              <a16:creationId xmlns:a16="http://schemas.microsoft.com/office/drawing/2014/main" xmlns="" id="{00000000-0008-0000-0100-00005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8" name="Rectángulo 3667">
          <a:extLst>
            <a:ext uri="{FF2B5EF4-FFF2-40B4-BE49-F238E27FC236}">
              <a16:creationId xmlns:a16="http://schemas.microsoft.com/office/drawing/2014/main" xmlns="" id="{00000000-0008-0000-0100-00005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69" name="Rectángulo 3668">
          <a:extLst>
            <a:ext uri="{FF2B5EF4-FFF2-40B4-BE49-F238E27FC236}">
              <a16:creationId xmlns:a16="http://schemas.microsoft.com/office/drawing/2014/main" xmlns="" id="{00000000-0008-0000-0100-00005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0" name="Rectángulo 3669">
          <a:extLst>
            <a:ext uri="{FF2B5EF4-FFF2-40B4-BE49-F238E27FC236}">
              <a16:creationId xmlns:a16="http://schemas.microsoft.com/office/drawing/2014/main" xmlns="" id="{00000000-0008-0000-0100-00005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1" name="Rectángulo 3670">
          <a:extLst>
            <a:ext uri="{FF2B5EF4-FFF2-40B4-BE49-F238E27FC236}">
              <a16:creationId xmlns:a16="http://schemas.microsoft.com/office/drawing/2014/main" xmlns="" id="{00000000-0008-0000-0100-00005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2" name="Rectángulo 3671">
          <a:extLst>
            <a:ext uri="{FF2B5EF4-FFF2-40B4-BE49-F238E27FC236}">
              <a16:creationId xmlns:a16="http://schemas.microsoft.com/office/drawing/2014/main" xmlns="" id="{00000000-0008-0000-0100-00005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3" name="Rectángulo 3672">
          <a:extLst>
            <a:ext uri="{FF2B5EF4-FFF2-40B4-BE49-F238E27FC236}">
              <a16:creationId xmlns:a16="http://schemas.microsoft.com/office/drawing/2014/main" xmlns="" id="{00000000-0008-0000-0100-00005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4" name="Rectángulo 3673">
          <a:extLst>
            <a:ext uri="{FF2B5EF4-FFF2-40B4-BE49-F238E27FC236}">
              <a16:creationId xmlns:a16="http://schemas.microsoft.com/office/drawing/2014/main" xmlns="" id="{00000000-0008-0000-0100-00005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5" name="Rectángulo 3674">
          <a:extLst>
            <a:ext uri="{FF2B5EF4-FFF2-40B4-BE49-F238E27FC236}">
              <a16:creationId xmlns:a16="http://schemas.microsoft.com/office/drawing/2014/main" xmlns="" id="{00000000-0008-0000-0100-00005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6" name="Rectángulo 3675">
          <a:extLst>
            <a:ext uri="{FF2B5EF4-FFF2-40B4-BE49-F238E27FC236}">
              <a16:creationId xmlns:a16="http://schemas.microsoft.com/office/drawing/2014/main" xmlns="" id="{00000000-0008-0000-0100-00005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7" name="Rectángulo 3676">
          <a:extLst>
            <a:ext uri="{FF2B5EF4-FFF2-40B4-BE49-F238E27FC236}">
              <a16:creationId xmlns:a16="http://schemas.microsoft.com/office/drawing/2014/main" xmlns="" id="{00000000-0008-0000-0100-00005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78" name="Rectángulo 3677">
          <a:extLst>
            <a:ext uri="{FF2B5EF4-FFF2-40B4-BE49-F238E27FC236}">
              <a16:creationId xmlns:a16="http://schemas.microsoft.com/office/drawing/2014/main" xmlns="" id="{00000000-0008-0000-0100-00005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679" name="Rectángulo 3678">
          <a:extLst>
            <a:ext uri="{FF2B5EF4-FFF2-40B4-BE49-F238E27FC236}">
              <a16:creationId xmlns:a16="http://schemas.microsoft.com/office/drawing/2014/main" xmlns="" id="{00000000-0008-0000-0100-00005F0E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0" name="Rectángulo 3679">
          <a:extLst>
            <a:ext uri="{FF2B5EF4-FFF2-40B4-BE49-F238E27FC236}">
              <a16:creationId xmlns:a16="http://schemas.microsoft.com/office/drawing/2014/main" xmlns="" id="{00000000-0008-0000-0100-00006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1" name="Rectángulo 3680">
          <a:extLst>
            <a:ext uri="{FF2B5EF4-FFF2-40B4-BE49-F238E27FC236}">
              <a16:creationId xmlns:a16="http://schemas.microsoft.com/office/drawing/2014/main" xmlns="" id="{00000000-0008-0000-0100-00006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2" name="Rectángulo 3681">
          <a:extLst>
            <a:ext uri="{FF2B5EF4-FFF2-40B4-BE49-F238E27FC236}">
              <a16:creationId xmlns:a16="http://schemas.microsoft.com/office/drawing/2014/main" xmlns="" id="{00000000-0008-0000-0100-00006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3" name="Rectángulo 3682">
          <a:extLst>
            <a:ext uri="{FF2B5EF4-FFF2-40B4-BE49-F238E27FC236}">
              <a16:creationId xmlns:a16="http://schemas.microsoft.com/office/drawing/2014/main" xmlns="" id="{00000000-0008-0000-0100-00006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4" name="Rectángulo 3683">
          <a:extLst>
            <a:ext uri="{FF2B5EF4-FFF2-40B4-BE49-F238E27FC236}">
              <a16:creationId xmlns:a16="http://schemas.microsoft.com/office/drawing/2014/main" xmlns="" id="{00000000-0008-0000-0100-00006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5" name="Rectángulo 3684">
          <a:extLst>
            <a:ext uri="{FF2B5EF4-FFF2-40B4-BE49-F238E27FC236}">
              <a16:creationId xmlns:a16="http://schemas.microsoft.com/office/drawing/2014/main" xmlns="" id="{00000000-0008-0000-0100-00006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6" name="Rectángulo 3685">
          <a:extLst>
            <a:ext uri="{FF2B5EF4-FFF2-40B4-BE49-F238E27FC236}">
              <a16:creationId xmlns:a16="http://schemas.microsoft.com/office/drawing/2014/main" xmlns="" id="{00000000-0008-0000-0100-00006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7" name="Rectángulo 3686">
          <a:extLst>
            <a:ext uri="{FF2B5EF4-FFF2-40B4-BE49-F238E27FC236}">
              <a16:creationId xmlns:a16="http://schemas.microsoft.com/office/drawing/2014/main" xmlns="" id="{00000000-0008-0000-0100-00006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8" name="Rectángulo 3687">
          <a:extLst>
            <a:ext uri="{FF2B5EF4-FFF2-40B4-BE49-F238E27FC236}">
              <a16:creationId xmlns:a16="http://schemas.microsoft.com/office/drawing/2014/main" xmlns="" id="{00000000-0008-0000-0100-00006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89" name="Rectángulo 3688">
          <a:extLst>
            <a:ext uri="{FF2B5EF4-FFF2-40B4-BE49-F238E27FC236}">
              <a16:creationId xmlns:a16="http://schemas.microsoft.com/office/drawing/2014/main" xmlns="" id="{00000000-0008-0000-0100-00006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0" name="Rectángulo 3689">
          <a:extLst>
            <a:ext uri="{FF2B5EF4-FFF2-40B4-BE49-F238E27FC236}">
              <a16:creationId xmlns:a16="http://schemas.microsoft.com/office/drawing/2014/main" xmlns="" id="{00000000-0008-0000-0100-00006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1" name="Rectángulo 3690">
          <a:extLst>
            <a:ext uri="{FF2B5EF4-FFF2-40B4-BE49-F238E27FC236}">
              <a16:creationId xmlns:a16="http://schemas.microsoft.com/office/drawing/2014/main" xmlns="" id="{00000000-0008-0000-0100-00006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2" name="Rectángulo 3691">
          <a:extLst>
            <a:ext uri="{FF2B5EF4-FFF2-40B4-BE49-F238E27FC236}">
              <a16:creationId xmlns:a16="http://schemas.microsoft.com/office/drawing/2014/main" xmlns="" id="{00000000-0008-0000-0100-00006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3" name="Rectángulo 3692">
          <a:extLst>
            <a:ext uri="{FF2B5EF4-FFF2-40B4-BE49-F238E27FC236}">
              <a16:creationId xmlns:a16="http://schemas.microsoft.com/office/drawing/2014/main" xmlns="" id="{00000000-0008-0000-0100-00006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4" name="Rectángulo 3693">
          <a:extLst>
            <a:ext uri="{FF2B5EF4-FFF2-40B4-BE49-F238E27FC236}">
              <a16:creationId xmlns:a16="http://schemas.microsoft.com/office/drawing/2014/main" xmlns="" id="{00000000-0008-0000-0100-00006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5" name="Rectángulo 3694">
          <a:extLst>
            <a:ext uri="{FF2B5EF4-FFF2-40B4-BE49-F238E27FC236}">
              <a16:creationId xmlns:a16="http://schemas.microsoft.com/office/drawing/2014/main" xmlns="" id="{00000000-0008-0000-0100-00006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6" name="Rectángulo 3695">
          <a:extLst>
            <a:ext uri="{FF2B5EF4-FFF2-40B4-BE49-F238E27FC236}">
              <a16:creationId xmlns:a16="http://schemas.microsoft.com/office/drawing/2014/main" xmlns="" id="{00000000-0008-0000-0100-00007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7" name="Rectángulo 3696">
          <a:extLst>
            <a:ext uri="{FF2B5EF4-FFF2-40B4-BE49-F238E27FC236}">
              <a16:creationId xmlns:a16="http://schemas.microsoft.com/office/drawing/2014/main" xmlns="" id="{00000000-0008-0000-0100-00007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8" name="Rectángulo 3697">
          <a:extLst>
            <a:ext uri="{FF2B5EF4-FFF2-40B4-BE49-F238E27FC236}">
              <a16:creationId xmlns:a16="http://schemas.microsoft.com/office/drawing/2014/main" xmlns="" id="{00000000-0008-0000-0100-00007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699" name="Rectángulo 3698">
          <a:extLst>
            <a:ext uri="{FF2B5EF4-FFF2-40B4-BE49-F238E27FC236}">
              <a16:creationId xmlns:a16="http://schemas.microsoft.com/office/drawing/2014/main" xmlns="" id="{00000000-0008-0000-0100-00007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0" name="Rectángulo 3699">
          <a:extLst>
            <a:ext uri="{FF2B5EF4-FFF2-40B4-BE49-F238E27FC236}">
              <a16:creationId xmlns:a16="http://schemas.microsoft.com/office/drawing/2014/main" xmlns="" id="{00000000-0008-0000-0100-00007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1" name="Rectángulo 3700">
          <a:extLst>
            <a:ext uri="{FF2B5EF4-FFF2-40B4-BE49-F238E27FC236}">
              <a16:creationId xmlns:a16="http://schemas.microsoft.com/office/drawing/2014/main" xmlns="" id="{00000000-0008-0000-0100-00007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2" name="Rectángulo 3701">
          <a:extLst>
            <a:ext uri="{FF2B5EF4-FFF2-40B4-BE49-F238E27FC236}">
              <a16:creationId xmlns:a16="http://schemas.microsoft.com/office/drawing/2014/main" xmlns="" id="{00000000-0008-0000-0100-00007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3" name="Rectángulo 3702">
          <a:extLst>
            <a:ext uri="{FF2B5EF4-FFF2-40B4-BE49-F238E27FC236}">
              <a16:creationId xmlns:a16="http://schemas.microsoft.com/office/drawing/2014/main" xmlns="" id="{00000000-0008-0000-0100-00007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4" name="Rectángulo 3703">
          <a:extLst>
            <a:ext uri="{FF2B5EF4-FFF2-40B4-BE49-F238E27FC236}">
              <a16:creationId xmlns:a16="http://schemas.microsoft.com/office/drawing/2014/main" xmlns="" id="{00000000-0008-0000-0100-00007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5" name="Rectángulo 3704">
          <a:extLst>
            <a:ext uri="{FF2B5EF4-FFF2-40B4-BE49-F238E27FC236}">
              <a16:creationId xmlns:a16="http://schemas.microsoft.com/office/drawing/2014/main" xmlns="" id="{00000000-0008-0000-0100-00007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6" name="Rectángulo 3705">
          <a:extLst>
            <a:ext uri="{FF2B5EF4-FFF2-40B4-BE49-F238E27FC236}">
              <a16:creationId xmlns:a16="http://schemas.microsoft.com/office/drawing/2014/main" xmlns="" id="{00000000-0008-0000-0100-00007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7" name="Rectángulo 3706">
          <a:extLst>
            <a:ext uri="{FF2B5EF4-FFF2-40B4-BE49-F238E27FC236}">
              <a16:creationId xmlns:a16="http://schemas.microsoft.com/office/drawing/2014/main" xmlns="" id="{00000000-0008-0000-0100-00007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08" name="Rectángulo 3707">
          <a:extLst>
            <a:ext uri="{FF2B5EF4-FFF2-40B4-BE49-F238E27FC236}">
              <a16:creationId xmlns:a16="http://schemas.microsoft.com/office/drawing/2014/main" xmlns="" id="{00000000-0008-0000-0100-00007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709" name="Rectángulo 3708">
          <a:extLst>
            <a:ext uri="{FF2B5EF4-FFF2-40B4-BE49-F238E27FC236}">
              <a16:creationId xmlns:a16="http://schemas.microsoft.com/office/drawing/2014/main" xmlns="" id="{00000000-0008-0000-0100-00007D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0" name="Rectángulo 3709">
          <a:extLst>
            <a:ext uri="{FF2B5EF4-FFF2-40B4-BE49-F238E27FC236}">
              <a16:creationId xmlns:a16="http://schemas.microsoft.com/office/drawing/2014/main" xmlns="" id="{00000000-0008-0000-0100-00007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1" name="Rectángulo 3710">
          <a:extLst>
            <a:ext uri="{FF2B5EF4-FFF2-40B4-BE49-F238E27FC236}">
              <a16:creationId xmlns:a16="http://schemas.microsoft.com/office/drawing/2014/main" xmlns="" id="{00000000-0008-0000-0100-00007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2" name="Rectángulo 3711">
          <a:extLst>
            <a:ext uri="{FF2B5EF4-FFF2-40B4-BE49-F238E27FC236}">
              <a16:creationId xmlns:a16="http://schemas.microsoft.com/office/drawing/2014/main" xmlns="" id="{00000000-0008-0000-0100-00008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3" name="Rectángulo 3712">
          <a:extLst>
            <a:ext uri="{FF2B5EF4-FFF2-40B4-BE49-F238E27FC236}">
              <a16:creationId xmlns:a16="http://schemas.microsoft.com/office/drawing/2014/main" xmlns="" id="{00000000-0008-0000-0100-00008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4" name="Rectángulo 3713">
          <a:extLst>
            <a:ext uri="{FF2B5EF4-FFF2-40B4-BE49-F238E27FC236}">
              <a16:creationId xmlns:a16="http://schemas.microsoft.com/office/drawing/2014/main" xmlns="" id="{00000000-0008-0000-0100-00008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5" name="Rectángulo 3714">
          <a:extLst>
            <a:ext uri="{FF2B5EF4-FFF2-40B4-BE49-F238E27FC236}">
              <a16:creationId xmlns:a16="http://schemas.microsoft.com/office/drawing/2014/main" xmlns="" id="{00000000-0008-0000-0100-00008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6" name="Rectángulo 3715">
          <a:extLst>
            <a:ext uri="{FF2B5EF4-FFF2-40B4-BE49-F238E27FC236}">
              <a16:creationId xmlns:a16="http://schemas.microsoft.com/office/drawing/2014/main" xmlns="" id="{00000000-0008-0000-0100-00008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7" name="Rectángulo 3716">
          <a:extLst>
            <a:ext uri="{FF2B5EF4-FFF2-40B4-BE49-F238E27FC236}">
              <a16:creationId xmlns:a16="http://schemas.microsoft.com/office/drawing/2014/main" xmlns="" id="{00000000-0008-0000-0100-00008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8" name="Rectángulo 3717">
          <a:extLst>
            <a:ext uri="{FF2B5EF4-FFF2-40B4-BE49-F238E27FC236}">
              <a16:creationId xmlns:a16="http://schemas.microsoft.com/office/drawing/2014/main" xmlns="" id="{00000000-0008-0000-0100-00008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19" name="Rectángulo 3718">
          <a:extLst>
            <a:ext uri="{FF2B5EF4-FFF2-40B4-BE49-F238E27FC236}">
              <a16:creationId xmlns:a16="http://schemas.microsoft.com/office/drawing/2014/main" xmlns="" id="{00000000-0008-0000-0100-00008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0" name="Rectángulo 3719">
          <a:extLst>
            <a:ext uri="{FF2B5EF4-FFF2-40B4-BE49-F238E27FC236}">
              <a16:creationId xmlns:a16="http://schemas.microsoft.com/office/drawing/2014/main" xmlns="" id="{00000000-0008-0000-0100-00008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1" name="Rectángulo 3720">
          <a:extLst>
            <a:ext uri="{FF2B5EF4-FFF2-40B4-BE49-F238E27FC236}">
              <a16:creationId xmlns:a16="http://schemas.microsoft.com/office/drawing/2014/main" xmlns="" id="{00000000-0008-0000-0100-00008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2" name="Rectángulo 3721">
          <a:extLst>
            <a:ext uri="{FF2B5EF4-FFF2-40B4-BE49-F238E27FC236}">
              <a16:creationId xmlns:a16="http://schemas.microsoft.com/office/drawing/2014/main" xmlns="" id="{00000000-0008-0000-0100-00008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3" name="Rectángulo 3722">
          <a:extLst>
            <a:ext uri="{FF2B5EF4-FFF2-40B4-BE49-F238E27FC236}">
              <a16:creationId xmlns:a16="http://schemas.microsoft.com/office/drawing/2014/main" xmlns="" id="{00000000-0008-0000-0100-00008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4" name="Rectángulo 3723">
          <a:extLst>
            <a:ext uri="{FF2B5EF4-FFF2-40B4-BE49-F238E27FC236}">
              <a16:creationId xmlns:a16="http://schemas.microsoft.com/office/drawing/2014/main" xmlns="" id="{00000000-0008-0000-0100-00008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5" name="Rectángulo 3724">
          <a:extLst>
            <a:ext uri="{FF2B5EF4-FFF2-40B4-BE49-F238E27FC236}">
              <a16:creationId xmlns:a16="http://schemas.microsoft.com/office/drawing/2014/main" xmlns="" id="{00000000-0008-0000-0100-00008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6" name="Rectángulo 3725">
          <a:extLst>
            <a:ext uri="{FF2B5EF4-FFF2-40B4-BE49-F238E27FC236}">
              <a16:creationId xmlns:a16="http://schemas.microsoft.com/office/drawing/2014/main" xmlns="" id="{00000000-0008-0000-0100-00008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7" name="Rectángulo 3726">
          <a:extLst>
            <a:ext uri="{FF2B5EF4-FFF2-40B4-BE49-F238E27FC236}">
              <a16:creationId xmlns:a16="http://schemas.microsoft.com/office/drawing/2014/main" xmlns="" id="{00000000-0008-0000-0100-00008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8" name="Rectángulo 3727">
          <a:extLst>
            <a:ext uri="{FF2B5EF4-FFF2-40B4-BE49-F238E27FC236}">
              <a16:creationId xmlns:a16="http://schemas.microsoft.com/office/drawing/2014/main" xmlns="" id="{00000000-0008-0000-0100-00009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29" name="Rectángulo 3728">
          <a:extLst>
            <a:ext uri="{FF2B5EF4-FFF2-40B4-BE49-F238E27FC236}">
              <a16:creationId xmlns:a16="http://schemas.microsoft.com/office/drawing/2014/main" xmlns="" id="{00000000-0008-0000-0100-00009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0" name="Rectángulo 3729">
          <a:extLst>
            <a:ext uri="{FF2B5EF4-FFF2-40B4-BE49-F238E27FC236}">
              <a16:creationId xmlns:a16="http://schemas.microsoft.com/office/drawing/2014/main" xmlns="" id="{00000000-0008-0000-0100-00009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1" name="Rectángulo 3730">
          <a:extLst>
            <a:ext uri="{FF2B5EF4-FFF2-40B4-BE49-F238E27FC236}">
              <a16:creationId xmlns:a16="http://schemas.microsoft.com/office/drawing/2014/main" xmlns="" id="{00000000-0008-0000-0100-00009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2" name="Rectángulo 3731">
          <a:extLst>
            <a:ext uri="{FF2B5EF4-FFF2-40B4-BE49-F238E27FC236}">
              <a16:creationId xmlns:a16="http://schemas.microsoft.com/office/drawing/2014/main" xmlns="" id="{00000000-0008-0000-0100-00009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3" name="Rectángulo 3732">
          <a:extLst>
            <a:ext uri="{FF2B5EF4-FFF2-40B4-BE49-F238E27FC236}">
              <a16:creationId xmlns:a16="http://schemas.microsoft.com/office/drawing/2014/main" xmlns="" id="{00000000-0008-0000-0100-00009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4" name="Rectángulo 3733">
          <a:extLst>
            <a:ext uri="{FF2B5EF4-FFF2-40B4-BE49-F238E27FC236}">
              <a16:creationId xmlns:a16="http://schemas.microsoft.com/office/drawing/2014/main" xmlns="" id="{00000000-0008-0000-0100-00009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5" name="Rectángulo 3734">
          <a:extLst>
            <a:ext uri="{FF2B5EF4-FFF2-40B4-BE49-F238E27FC236}">
              <a16:creationId xmlns:a16="http://schemas.microsoft.com/office/drawing/2014/main" xmlns="" id="{00000000-0008-0000-0100-00009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6" name="Rectángulo 3735">
          <a:extLst>
            <a:ext uri="{FF2B5EF4-FFF2-40B4-BE49-F238E27FC236}">
              <a16:creationId xmlns:a16="http://schemas.microsoft.com/office/drawing/2014/main" xmlns="" id="{00000000-0008-0000-0100-00009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7" name="Rectángulo 3736">
          <a:extLst>
            <a:ext uri="{FF2B5EF4-FFF2-40B4-BE49-F238E27FC236}">
              <a16:creationId xmlns:a16="http://schemas.microsoft.com/office/drawing/2014/main" xmlns="" id="{00000000-0008-0000-0100-00009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8" name="Rectángulo 3737">
          <a:extLst>
            <a:ext uri="{FF2B5EF4-FFF2-40B4-BE49-F238E27FC236}">
              <a16:creationId xmlns:a16="http://schemas.microsoft.com/office/drawing/2014/main" xmlns="" id="{00000000-0008-0000-0100-00009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39" name="Rectángulo 3738">
          <a:extLst>
            <a:ext uri="{FF2B5EF4-FFF2-40B4-BE49-F238E27FC236}">
              <a16:creationId xmlns:a16="http://schemas.microsoft.com/office/drawing/2014/main" xmlns="" id="{00000000-0008-0000-0100-00009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0" name="Rectángulo 3739">
          <a:extLst>
            <a:ext uri="{FF2B5EF4-FFF2-40B4-BE49-F238E27FC236}">
              <a16:creationId xmlns:a16="http://schemas.microsoft.com/office/drawing/2014/main" xmlns="" id="{00000000-0008-0000-0100-00009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1" name="Rectángulo 3740">
          <a:extLst>
            <a:ext uri="{FF2B5EF4-FFF2-40B4-BE49-F238E27FC236}">
              <a16:creationId xmlns:a16="http://schemas.microsoft.com/office/drawing/2014/main" xmlns="" id="{00000000-0008-0000-0100-00009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3742" name="Rectángulo 3741">
          <a:extLst>
            <a:ext uri="{FF2B5EF4-FFF2-40B4-BE49-F238E27FC236}">
              <a16:creationId xmlns:a16="http://schemas.microsoft.com/office/drawing/2014/main" xmlns="" id="{00000000-0008-0000-0100-00009E0E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3" name="Rectángulo 3742">
          <a:extLst>
            <a:ext uri="{FF2B5EF4-FFF2-40B4-BE49-F238E27FC236}">
              <a16:creationId xmlns:a16="http://schemas.microsoft.com/office/drawing/2014/main" xmlns="" id="{00000000-0008-0000-0100-00009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4" name="Rectángulo 3743">
          <a:extLst>
            <a:ext uri="{FF2B5EF4-FFF2-40B4-BE49-F238E27FC236}">
              <a16:creationId xmlns:a16="http://schemas.microsoft.com/office/drawing/2014/main" xmlns="" id="{00000000-0008-0000-0100-0000A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5" name="Rectángulo 3744">
          <a:extLst>
            <a:ext uri="{FF2B5EF4-FFF2-40B4-BE49-F238E27FC236}">
              <a16:creationId xmlns:a16="http://schemas.microsoft.com/office/drawing/2014/main" xmlns="" id="{00000000-0008-0000-0100-0000A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6" name="Rectángulo 3745">
          <a:extLst>
            <a:ext uri="{FF2B5EF4-FFF2-40B4-BE49-F238E27FC236}">
              <a16:creationId xmlns:a16="http://schemas.microsoft.com/office/drawing/2014/main" xmlns="" id="{00000000-0008-0000-0100-0000A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7" name="Rectángulo 3746">
          <a:extLst>
            <a:ext uri="{FF2B5EF4-FFF2-40B4-BE49-F238E27FC236}">
              <a16:creationId xmlns:a16="http://schemas.microsoft.com/office/drawing/2014/main" xmlns="" id="{00000000-0008-0000-0100-0000A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8" name="Rectángulo 3747">
          <a:extLst>
            <a:ext uri="{FF2B5EF4-FFF2-40B4-BE49-F238E27FC236}">
              <a16:creationId xmlns:a16="http://schemas.microsoft.com/office/drawing/2014/main" xmlns="" id="{00000000-0008-0000-0100-0000A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49" name="Rectángulo 3748">
          <a:extLst>
            <a:ext uri="{FF2B5EF4-FFF2-40B4-BE49-F238E27FC236}">
              <a16:creationId xmlns:a16="http://schemas.microsoft.com/office/drawing/2014/main" xmlns="" id="{00000000-0008-0000-0100-0000A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0" name="Rectángulo 3749">
          <a:extLst>
            <a:ext uri="{FF2B5EF4-FFF2-40B4-BE49-F238E27FC236}">
              <a16:creationId xmlns:a16="http://schemas.microsoft.com/office/drawing/2014/main" xmlns="" id="{00000000-0008-0000-0100-0000A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1" name="Rectángulo 3750">
          <a:extLst>
            <a:ext uri="{FF2B5EF4-FFF2-40B4-BE49-F238E27FC236}">
              <a16:creationId xmlns:a16="http://schemas.microsoft.com/office/drawing/2014/main" xmlns="" id="{00000000-0008-0000-0100-0000A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2" name="Rectángulo 3751">
          <a:extLst>
            <a:ext uri="{FF2B5EF4-FFF2-40B4-BE49-F238E27FC236}">
              <a16:creationId xmlns:a16="http://schemas.microsoft.com/office/drawing/2014/main" xmlns="" id="{00000000-0008-0000-0100-0000A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3" name="Rectángulo 3752">
          <a:extLst>
            <a:ext uri="{FF2B5EF4-FFF2-40B4-BE49-F238E27FC236}">
              <a16:creationId xmlns:a16="http://schemas.microsoft.com/office/drawing/2014/main" xmlns="" id="{00000000-0008-0000-0100-0000A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4" name="Rectángulo 3753">
          <a:extLst>
            <a:ext uri="{FF2B5EF4-FFF2-40B4-BE49-F238E27FC236}">
              <a16:creationId xmlns:a16="http://schemas.microsoft.com/office/drawing/2014/main" xmlns="" id="{00000000-0008-0000-0100-0000A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5" name="Rectángulo 3754">
          <a:extLst>
            <a:ext uri="{FF2B5EF4-FFF2-40B4-BE49-F238E27FC236}">
              <a16:creationId xmlns:a16="http://schemas.microsoft.com/office/drawing/2014/main" xmlns="" id="{00000000-0008-0000-0100-0000A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6" name="Rectángulo 3755">
          <a:extLst>
            <a:ext uri="{FF2B5EF4-FFF2-40B4-BE49-F238E27FC236}">
              <a16:creationId xmlns:a16="http://schemas.microsoft.com/office/drawing/2014/main" xmlns="" id="{00000000-0008-0000-0100-0000A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7" name="Rectángulo 1">
          <a:extLst>
            <a:ext uri="{FF2B5EF4-FFF2-40B4-BE49-F238E27FC236}">
              <a16:creationId xmlns:a16="http://schemas.microsoft.com/office/drawing/2014/main" xmlns="" id="{00000000-0008-0000-0100-0000A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8" name="Rectángulo 2">
          <a:extLst>
            <a:ext uri="{FF2B5EF4-FFF2-40B4-BE49-F238E27FC236}">
              <a16:creationId xmlns:a16="http://schemas.microsoft.com/office/drawing/2014/main" xmlns="" id="{00000000-0008-0000-0100-0000A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59" name="Rectángulo 3">
          <a:extLst>
            <a:ext uri="{FF2B5EF4-FFF2-40B4-BE49-F238E27FC236}">
              <a16:creationId xmlns:a16="http://schemas.microsoft.com/office/drawing/2014/main" xmlns="" id="{00000000-0008-0000-0100-0000A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0" name="Rectángulo 4">
          <a:extLst>
            <a:ext uri="{FF2B5EF4-FFF2-40B4-BE49-F238E27FC236}">
              <a16:creationId xmlns:a16="http://schemas.microsoft.com/office/drawing/2014/main" xmlns="" id="{00000000-0008-0000-0100-0000B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1" name="Rectángulo 5">
          <a:extLst>
            <a:ext uri="{FF2B5EF4-FFF2-40B4-BE49-F238E27FC236}">
              <a16:creationId xmlns:a16="http://schemas.microsoft.com/office/drawing/2014/main" xmlns="" id="{00000000-0008-0000-0100-0000B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2" name="Rectángulo 6">
          <a:extLst>
            <a:ext uri="{FF2B5EF4-FFF2-40B4-BE49-F238E27FC236}">
              <a16:creationId xmlns:a16="http://schemas.microsoft.com/office/drawing/2014/main" xmlns="" id="{00000000-0008-0000-0100-0000B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3" name="Rectángulo 7">
          <a:extLst>
            <a:ext uri="{FF2B5EF4-FFF2-40B4-BE49-F238E27FC236}">
              <a16:creationId xmlns:a16="http://schemas.microsoft.com/office/drawing/2014/main" xmlns="" id="{00000000-0008-0000-0100-0000B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4" name="Rectángulo 8">
          <a:extLst>
            <a:ext uri="{FF2B5EF4-FFF2-40B4-BE49-F238E27FC236}">
              <a16:creationId xmlns:a16="http://schemas.microsoft.com/office/drawing/2014/main" xmlns="" id="{00000000-0008-0000-0100-0000B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5" name="Rectángulo 9">
          <a:extLst>
            <a:ext uri="{FF2B5EF4-FFF2-40B4-BE49-F238E27FC236}">
              <a16:creationId xmlns:a16="http://schemas.microsoft.com/office/drawing/2014/main" xmlns="" id="{00000000-0008-0000-0100-0000B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6" name="Rectángulo 10">
          <a:extLst>
            <a:ext uri="{FF2B5EF4-FFF2-40B4-BE49-F238E27FC236}">
              <a16:creationId xmlns:a16="http://schemas.microsoft.com/office/drawing/2014/main" xmlns="" id="{00000000-0008-0000-0100-0000B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7" name="Rectángulo 11">
          <a:extLst>
            <a:ext uri="{FF2B5EF4-FFF2-40B4-BE49-F238E27FC236}">
              <a16:creationId xmlns:a16="http://schemas.microsoft.com/office/drawing/2014/main" xmlns="" id="{00000000-0008-0000-0100-0000B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8" name="Rectángulo 12">
          <a:extLst>
            <a:ext uri="{FF2B5EF4-FFF2-40B4-BE49-F238E27FC236}">
              <a16:creationId xmlns:a16="http://schemas.microsoft.com/office/drawing/2014/main" xmlns="" id="{00000000-0008-0000-0100-0000B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69" name="Rectángulo 13">
          <a:extLst>
            <a:ext uri="{FF2B5EF4-FFF2-40B4-BE49-F238E27FC236}">
              <a16:creationId xmlns:a16="http://schemas.microsoft.com/office/drawing/2014/main" xmlns="" id="{00000000-0008-0000-0100-0000B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0" name="Rectángulo 14">
          <a:extLst>
            <a:ext uri="{FF2B5EF4-FFF2-40B4-BE49-F238E27FC236}">
              <a16:creationId xmlns:a16="http://schemas.microsoft.com/office/drawing/2014/main" xmlns="" id="{00000000-0008-0000-0100-0000B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1" name="Rectángulo 15">
          <a:extLst>
            <a:ext uri="{FF2B5EF4-FFF2-40B4-BE49-F238E27FC236}">
              <a16:creationId xmlns:a16="http://schemas.microsoft.com/office/drawing/2014/main" xmlns="" id="{00000000-0008-0000-0100-0000B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2" name="Rectángulo 16">
          <a:extLst>
            <a:ext uri="{FF2B5EF4-FFF2-40B4-BE49-F238E27FC236}">
              <a16:creationId xmlns:a16="http://schemas.microsoft.com/office/drawing/2014/main" xmlns="" id="{00000000-0008-0000-0100-0000B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3" name="Rectángulo 17">
          <a:extLst>
            <a:ext uri="{FF2B5EF4-FFF2-40B4-BE49-F238E27FC236}">
              <a16:creationId xmlns:a16="http://schemas.microsoft.com/office/drawing/2014/main" xmlns="" id="{00000000-0008-0000-0100-0000B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4" name="Rectángulo 18">
          <a:extLst>
            <a:ext uri="{FF2B5EF4-FFF2-40B4-BE49-F238E27FC236}">
              <a16:creationId xmlns:a16="http://schemas.microsoft.com/office/drawing/2014/main" xmlns="" id="{00000000-0008-0000-0100-0000B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5" name="Rectángulo 19">
          <a:extLst>
            <a:ext uri="{FF2B5EF4-FFF2-40B4-BE49-F238E27FC236}">
              <a16:creationId xmlns:a16="http://schemas.microsoft.com/office/drawing/2014/main" xmlns="" id="{00000000-0008-0000-0100-0000B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776" name="Rectángulo 20">
          <a:extLst>
            <a:ext uri="{FF2B5EF4-FFF2-40B4-BE49-F238E27FC236}">
              <a16:creationId xmlns:a16="http://schemas.microsoft.com/office/drawing/2014/main" xmlns="" id="{00000000-0008-0000-0100-0000C0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7" name="Rectángulo 21">
          <a:extLst>
            <a:ext uri="{FF2B5EF4-FFF2-40B4-BE49-F238E27FC236}">
              <a16:creationId xmlns:a16="http://schemas.microsoft.com/office/drawing/2014/main" xmlns="" id="{00000000-0008-0000-0100-0000C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8" name="Rectángulo 22">
          <a:extLst>
            <a:ext uri="{FF2B5EF4-FFF2-40B4-BE49-F238E27FC236}">
              <a16:creationId xmlns:a16="http://schemas.microsoft.com/office/drawing/2014/main" xmlns="" id="{00000000-0008-0000-0100-0000C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79" name="Rectángulo 23">
          <a:extLst>
            <a:ext uri="{FF2B5EF4-FFF2-40B4-BE49-F238E27FC236}">
              <a16:creationId xmlns:a16="http://schemas.microsoft.com/office/drawing/2014/main" xmlns="" id="{00000000-0008-0000-0100-0000C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0" name="Rectángulo 24">
          <a:extLst>
            <a:ext uri="{FF2B5EF4-FFF2-40B4-BE49-F238E27FC236}">
              <a16:creationId xmlns:a16="http://schemas.microsoft.com/office/drawing/2014/main" xmlns="" id="{00000000-0008-0000-0100-0000C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1" name="Rectángulo 25">
          <a:extLst>
            <a:ext uri="{FF2B5EF4-FFF2-40B4-BE49-F238E27FC236}">
              <a16:creationId xmlns:a16="http://schemas.microsoft.com/office/drawing/2014/main" xmlns="" id="{00000000-0008-0000-0100-0000C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2" name="Rectángulo 26">
          <a:extLst>
            <a:ext uri="{FF2B5EF4-FFF2-40B4-BE49-F238E27FC236}">
              <a16:creationId xmlns:a16="http://schemas.microsoft.com/office/drawing/2014/main" xmlns="" id="{00000000-0008-0000-0100-0000C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3" name="Rectángulo 27">
          <a:extLst>
            <a:ext uri="{FF2B5EF4-FFF2-40B4-BE49-F238E27FC236}">
              <a16:creationId xmlns:a16="http://schemas.microsoft.com/office/drawing/2014/main" xmlns="" id="{00000000-0008-0000-0100-0000C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4" name="Rectángulo 28">
          <a:extLst>
            <a:ext uri="{FF2B5EF4-FFF2-40B4-BE49-F238E27FC236}">
              <a16:creationId xmlns:a16="http://schemas.microsoft.com/office/drawing/2014/main" xmlns="" id="{00000000-0008-0000-0100-0000C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5" name="Rectángulo 29">
          <a:extLst>
            <a:ext uri="{FF2B5EF4-FFF2-40B4-BE49-F238E27FC236}">
              <a16:creationId xmlns:a16="http://schemas.microsoft.com/office/drawing/2014/main" xmlns="" id="{00000000-0008-0000-0100-0000C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6" name="Rectángulo 30">
          <a:extLst>
            <a:ext uri="{FF2B5EF4-FFF2-40B4-BE49-F238E27FC236}">
              <a16:creationId xmlns:a16="http://schemas.microsoft.com/office/drawing/2014/main" xmlns="" id="{00000000-0008-0000-0100-0000C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7" name="Rectángulo 31">
          <a:extLst>
            <a:ext uri="{FF2B5EF4-FFF2-40B4-BE49-F238E27FC236}">
              <a16:creationId xmlns:a16="http://schemas.microsoft.com/office/drawing/2014/main" xmlns="" id="{00000000-0008-0000-0100-0000C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8" name="Rectángulo 32">
          <a:extLst>
            <a:ext uri="{FF2B5EF4-FFF2-40B4-BE49-F238E27FC236}">
              <a16:creationId xmlns:a16="http://schemas.microsoft.com/office/drawing/2014/main" xmlns="" id="{00000000-0008-0000-0100-0000C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89" name="Rectángulo 33">
          <a:extLst>
            <a:ext uri="{FF2B5EF4-FFF2-40B4-BE49-F238E27FC236}">
              <a16:creationId xmlns:a16="http://schemas.microsoft.com/office/drawing/2014/main" xmlns="" id="{00000000-0008-0000-0100-0000C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0" name="Rectángulo 34">
          <a:extLst>
            <a:ext uri="{FF2B5EF4-FFF2-40B4-BE49-F238E27FC236}">
              <a16:creationId xmlns:a16="http://schemas.microsoft.com/office/drawing/2014/main" xmlns="" id="{00000000-0008-0000-0100-0000C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1" name="Rectángulo 35">
          <a:extLst>
            <a:ext uri="{FF2B5EF4-FFF2-40B4-BE49-F238E27FC236}">
              <a16:creationId xmlns:a16="http://schemas.microsoft.com/office/drawing/2014/main" xmlns="" id="{00000000-0008-0000-0100-0000C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2" name="Rectángulo 36">
          <a:extLst>
            <a:ext uri="{FF2B5EF4-FFF2-40B4-BE49-F238E27FC236}">
              <a16:creationId xmlns:a16="http://schemas.microsoft.com/office/drawing/2014/main" xmlns="" id="{00000000-0008-0000-0100-0000D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3" name="Rectángulo 37">
          <a:extLst>
            <a:ext uri="{FF2B5EF4-FFF2-40B4-BE49-F238E27FC236}">
              <a16:creationId xmlns:a16="http://schemas.microsoft.com/office/drawing/2014/main" xmlns="" id="{00000000-0008-0000-0100-0000D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4" name="Rectángulo 38">
          <a:extLst>
            <a:ext uri="{FF2B5EF4-FFF2-40B4-BE49-F238E27FC236}">
              <a16:creationId xmlns:a16="http://schemas.microsoft.com/office/drawing/2014/main" xmlns="" id="{00000000-0008-0000-0100-0000D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5" name="Rectángulo 39">
          <a:extLst>
            <a:ext uri="{FF2B5EF4-FFF2-40B4-BE49-F238E27FC236}">
              <a16:creationId xmlns:a16="http://schemas.microsoft.com/office/drawing/2014/main" xmlns="" id="{00000000-0008-0000-0100-0000D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6" name="Rectángulo 40">
          <a:extLst>
            <a:ext uri="{FF2B5EF4-FFF2-40B4-BE49-F238E27FC236}">
              <a16:creationId xmlns:a16="http://schemas.microsoft.com/office/drawing/2014/main" xmlns="" id="{00000000-0008-0000-0100-0000D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7" name="Rectángulo 41">
          <a:extLst>
            <a:ext uri="{FF2B5EF4-FFF2-40B4-BE49-F238E27FC236}">
              <a16:creationId xmlns:a16="http://schemas.microsoft.com/office/drawing/2014/main" xmlns="" id="{00000000-0008-0000-0100-0000D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8" name="Rectángulo 42">
          <a:extLst>
            <a:ext uri="{FF2B5EF4-FFF2-40B4-BE49-F238E27FC236}">
              <a16:creationId xmlns:a16="http://schemas.microsoft.com/office/drawing/2014/main" xmlns="" id="{00000000-0008-0000-0100-0000D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799" name="Rectángulo 43">
          <a:extLst>
            <a:ext uri="{FF2B5EF4-FFF2-40B4-BE49-F238E27FC236}">
              <a16:creationId xmlns:a16="http://schemas.microsoft.com/office/drawing/2014/main" xmlns="" id="{00000000-0008-0000-0100-0000D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0" name="Rectángulo 44">
          <a:extLst>
            <a:ext uri="{FF2B5EF4-FFF2-40B4-BE49-F238E27FC236}">
              <a16:creationId xmlns:a16="http://schemas.microsoft.com/office/drawing/2014/main" xmlns="" id="{00000000-0008-0000-0100-0000D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1" name="Rectángulo 45">
          <a:extLst>
            <a:ext uri="{FF2B5EF4-FFF2-40B4-BE49-F238E27FC236}">
              <a16:creationId xmlns:a16="http://schemas.microsoft.com/office/drawing/2014/main" xmlns="" id="{00000000-0008-0000-0100-0000D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2" name="Rectángulo 46">
          <a:extLst>
            <a:ext uri="{FF2B5EF4-FFF2-40B4-BE49-F238E27FC236}">
              <a16:creationId xmlns:a16="http://schemas.microsoft.com/office/drawing/2014/main" xmlns="" id="{00000000-0008-0000-0100-0000D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803" name="Rectángulo 47">
          <a:extLst>
            <a:ext uri="{FF2B5EF4-FFF2-40B4-BE49-F238E27FC236}">
              <a16:creationId xmlns:a16="http://schemas.microsoft.com/office/drawing/2014/main" xmlns="" id="{00000000-0008-0000-0100-0000DB0E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4" name="Rectángulo 48">
          <a:extLst>
            <a:ext uri="{FF2B5EF4-FFF2-40B4-BE49-F238E27FC236}">
              <a16:creationId xmlns:a16="http://schemas.microsoft.com/office/drawing/2014/main" xmlns="" id="{00000000-0008-0000-0100-0000D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5" name="Rectángulo 49">
          <a:extLst>
            <a:ext uri="{FF2B5EF4-FFF2-40B4-BE49-F238E27FC236}">
              <a16:creationId xmlns:a16="http://schemas.microsoft.com/office/drawing/2014/main" xmlns="" id="{00000000-0008-0000-0100-0000D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6" name="Rectángulo 50">
          <a:extLst>
            <a:ext uri="{FF2B5EF4-FFF2-40B4-BE49-F238E27FC236}">
              <a16:creationId xmlns:a16="http://schemas.microsoft.com/office/drawing/2014/main" xmlns="" id="{00000000-0008-0000-0100-0000D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7" name="Rectángulo 51">
          <a:extLst>
            <a:ext uri="{FF2B5EF4-FFF2-40B4-BE49-F238E27FC236}">
              <a16:creationId xmlns:a16="http://schemas.microsoft.com/office/drawing/2014/main" xmlns="" id="{00000000-0008-0000-0100-0000D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8" name="Rectángulo 52">
          <a:extLst>
            <a:ext uri="{FF2B5EF4-FFF2-40B4-BE49-F238E27FC236}">
              <a16:creationId xmlns:a16="http://schemas.microsoft.com/office/drawing/2014/main" xmlns="" id="{00000000-0008-0000-0100-0000E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09" name="Rectángulo 53">
          <a:extLst>
            <a:ext uri="{FF2B5EF4-FFF2-40B4-BE49-F238E27FC236}">
              <a16:creationId xmlns:a16="http://schemas.microsoft.com/office/drawing/2014/main" xmlns="" id="{00000000-0008-0000-0100-0000E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0" name="Rectángulo 54">
          <a:extLst>
            <a:ext uri="{FF2B5EF4-FFF2-40B4-BE49-F238E27FC236}">
              <a16:creationId xmlns:a16="http://schemas.microsoft.com/office/drawing/2014/main" xmlns="" id="{00000000-0008-0000-0100-0000E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1" name="Rectángulo 55">
          <a:extLst>
            <a:ext uri="{FF2B5EF4-FFF2-40B4-BE49-F238E27FC236}">
              <a16:creationId xmlns:a16="http://schemas.microsoft.com/office/drawing/2014/main" xmlns="" id="{00000000-0008-0000-0100-0000E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2" name="Rectángulo 56">
          <a:extLst>
            <a:ext uri="{FF2B5EF4-FFF2-40B4-BE49-F238E27FC236}">
              <a16:creationId xmlns:a16="http://schemas.microsoft.com/office/drawing/2014/main" xmlns="" id="{00000000-0008-0000-0100-0000E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3" name="Rectángulo 57">
          <a:extLst>
            <a:ext uri="{FF2B5EF4-FFF2-40B4-BE49-F238E27FC236}">
              <a16:creationId xmlns:a16="http://schemas.microsoft.com/office/drawing/2014/main" xmlns="" id="{00000000-0008-0000-0100-0000E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4" name="Rectángulo 58">
          <a:extLst>
            <a:ext uri="{FF2B5EF4-FFF2-40B4-BE49-F238E27FC236}">
              <a16:creationId xmlns:a16="http://schemas.microsoft.com/office/drawing/2014/main" xmlns="" id="{00000000-0008-0000-0100-0000E6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5" name="Rectángulo 59">
          <a:extLst>
            <a:ext uri="{FF2B5EF4-FFF2-40B4-BE49-F238E27FC236}">
              <a16:creationId xmlns:a16="http://schemas.microsoft.com/office/drawing/2014/main" xmlns="" id="{00000000-0008-0000-0100-0000E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6" name="Rectángulo 60">
          <a:extLst>
            <a:ext uri="{FF2B5EF4-FFF2-40B4-BE49-F238E27FC236}">
              <a16:creationId xmlns:a16="http://schemas.microsoft.com/office/drawing/2014/main" xmlns="" id="{00000000-0008-0000-0100-0000E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7" name="Rectángulo 61">
          <a:extLst>
            <a:ext uri="{FF2B5EF4-FFF2-40B4-BE49-F238E27FC236}">
              <a16:creationId xmlns:a16="http://schemas.microsoft.com/office/drawing/2014/main" xmlns="" id="{00000000-0008-0000-0100-0000E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8" name="Rectángulo 62">
          <a:extLst>
            <a:ext uri="{FF2B5EF4-FFF2-40B4-BE49-F238E27FC236}">
              <a16:creationId xmlns:a16="http://schemas.microsoft.com/office/drawing/2014/main" xmlns="" id="{00000000-0008-0000-0100-0000E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19" name="Rectángulo 63">
          <a:extLst>
            <a:ext uri="{FF2B5EF4-FFF2-40B4-BE49-F238E27FC236}">
              <a16:creationId xmlns:a16="http://schemas.microsoft.com/office/drawing/2014/main" xmlns="" id="{00000000-0008-0000-0100-0000E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0" name="Rectángulo 64">
          <a:extLst>
            <a:ext uri="{FF2B5EF4-FFF2-40B4-BE49-F238E27FC236}">
              <a16:creationId xmlns:a16="http://schemas.microsoft.com/office/drawing/2014/main" xmlns="" id="{00000000-0008-0000-0100-0000E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1" name="Rectángulo 65">
          <a:extLst>
            <a:ext uri="{FF2B5EF4-FFF2-40B4-BE49-F238E27FC236}">
              <a16:creationId xmlns:a16="http://schemas.microsoft.com/office/drawing/2014/main" xmlns="" id="{00000000-0008-0000-0100-0000E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2" name="Rectángulo 66">
          <a:extLst>
            <a:ext uri="{FF2B5EF4-FFF2-40B4-BE49-F238E27FC236}">
              <a16:creationId xmlns:a16="http://schemas.microsoft.com/office/drawing/2014/main" xmlns="" id="{00000000-0008-0000-0100-0000E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3" name="Rectángulo 67">
          <a:extLst>
            <a:ext uri="{FF2B5EF4-FFF2-40B4-BE49-F238E27FC236}">
              <a16:creationId xmlns:a16="http://schemas.microsoft.com/office/drawing/2014/main" xmlns="" id="{00000000-0008-0000-0100-0000E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4" name="Rectángulo 68">
          <a:extLst>
            <a:ext uri="{FF2B5EF4-FFF2-40B4-BE49-F238E27FC236}">
              <a16:creationId xmlns:a16="http://schemas.microsoft.com/office/drawing/2014/main" xmlns="" id="{00000000-0008-0000-0100-0000F0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5" name="Rectángulo 69">
          <a:extLst>
            <a:ext uri="{FF2B5EF4-FFF2-40B4-BE49-F238E27FC236}">
              <a16:creationId xmlns:a16="http://schemas.microsoft.com/office/drawing/2014/main" xmlns="" id="{00000000-0008-0000-0100-0000F1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6" name="Rectángulo 70">
          <a:extLst>
            <a:ext uri="{FF2B5EF4-FFF2-40B4-BE49-F238E27FC236}">
              <a16:creationId xmlns:a16="http://schemas.microsoft.com/office/drawing/2014/main" xmlns="" id="{00000000-0008-0000-0100-0000F2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7" name="Rectángulo 71">
          <a:extLst>
            <a:ext uri="{FF2B5EF4-FFF2-40B4-BE49-F238E27FC236}">
              <a16:creationId xmlns:a16="http://schemas.microsoft.com/office/drawing/2014/main" xmlns="" id="{00000000-0008-0000-0100-0000F3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8" name="Rectángulo 72">
          <a:extLst>
            <a:ext uri="{FF2B5EF4-FFF2-40B4-BE49-F238E27FC236}">
              <a16:creationId xmlns:a16="http://schemas.microsoft.com/office/drawing/2014/main" xmlns="" id="{00000000-0008-0000-0100-0000F4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29" name="Rectángulo 73">
          <a:extLst>
            <a:ext uri="{FF2B5EF4-FFF2-40B4-BE49-F238E27FC236}">
              <a16:creationId xmlns:a16="http://schemas.microsoft.com/office/drawing/2014/main" xmlns="" id="{00000000-0008-0000-0100-0000F5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830" name="Rectángulo 74">
          <a:extLst>
            <a:ext uri="{FF2B5EF4-FFF2-40B4-BE49-F238E27FC236}">
              <a16:creationId xmlns:a16="http://schemas.microsoft.com/office/drawing/2014/main" xmlns="" id="{00000000-0008-0000-0100-0000F60E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1" name="Rectángulo 75">
          <a:extLst>
            <a:ext uri="{FF2B5EF4-FFF2-40B4-BE49-F238E27FC236}">
              <a16:creationId xmlns:a16="http://schemas.microsoft.com/office/drawing/2014/main" xmlns="" id="{00000000-0008-0000-0100-0000F7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2" name="Rectángulo 76">
          <a:extLst>
            <a:ext uri="{FF2B5EF4-FFF2-40B4-BE49-F238E27FC236}">
              <a16:creationId xmlns:a16="http://schemas.microsoft.com/office/drawing/2014/main" xmlns="" id="{00000000-0008-0000-0100-0000F8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3" name="Rectángulo 77">
          <a:extLst>
            <a:ext uri="{FF2B5EF4-FFF2-40B4-BE49-F238E27FC236}">
              <a16:creationId xmlns:a16="http://schemas.microsoft.com/office/drawing/2014/main" xmlns="" id="{00000000-0008-0000-0100-0000F9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4" name="Rectángulo 78">
          <a:extLst>
            <a:ext uri="{FF2B5EF4-FFF2-40B4-BE49-F238E27FC236}">
              <a16:creationId xmlns:a16="http://schemas.microsoft.com/office/drawing/2014/main" xmlns="" id="{00000000-0008-0000-0100-0000FA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5" name="Rectángulo 79">
          <a:extLst>
            <a:ext uri="{FF2B5EF4-FFF2-40B4-BE49-F238E27FC236}">
              <a16:creationId xmlns:a16="http://schemas.microsoft.com/office/drawing/2014/main" xmlns="" id="{00000000-0008-0000-0100-0000FB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6" name="Rectángulo 80">
          <a:extLst>
            <a:ext uri="{FF2B5EF4-FFF2-40B4-BE49-F238E27FC236}">
              <a16:creationId xmlns:a16="http://schemas.microsoft.com/office/drawing/2014/main" xmlns="" id="{00000000-0008-0000-0100-0000FC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7" name="Rectángulo 81">
          <a:extLst>
            <a:ext uri="{FF2B5EF4-FFF2-40B4-BE49-F238E27FC236}">
              <a16:creationId xmlns:a16="http://schemas.microsoft.com/office/drawing/2014/main" xmlns="" id="{00000000-0008-0000-0100-0000FD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8" name="Rectángulo 82">
          <a:extLst>
            <a:ext uri="{FF2B5EF4-FFF2-40B4-BE49-F238E27FC236}">
              <a16:creationId xmlns:a16="http://schemas.microsoft.com/office/drawing/2014/main" xmlns="" id="{00000000-0008-0000-0100-0000FE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39" name="Rectángulo 83">
          <a:extLst>
            <a:ext uri="{FF2B5EF4-FFF2-40B4-BE49-F238E27FC236}">
              <a16:creationId xmlns:a16="http://schemas.microsoft.com/office/drawing/2014/main" xmlns="" id="{00000000-0008-0000-0100-0000FF0E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0" name="Rectángulo 84">
          <a:extLst>
            <a:ext uri="{FF2B5EF4-FFF2-40B4-BE49-F238E27FC236}">
              <a16:creationId xmlns:a16="http://schemas.microsoft.com/office/drawing/2014/main" xmlns="" id="{00000000-0008-0000-0100-00000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1" name="Rectángulo 85">
          <a:extLst>
            <a:ext uri="{FF2B5EF4-FFF2-40B4-BE49-F238E27FC236}">
              <a16:creationId xmlns:a16="http://schemas.microsoft.com/office/drawing/2014/main" xmlns="" id="{00000000-0008-0000-0100-00000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2" name="Rectángulo 86">
          <a:extLst>
            <a:ext uri="{FF2B5EF4-FFF2-40B4-BE49-F238E27FC236}">
              <a16:creationId xmlns:a16="http://schemas.microsoft.com/office/drawing/2014/main" xmlns="" id="{00000000-0008-0000-0100-00000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3" name="Rectángulo 87">
          <a:extLst>
            <a:ext uri="{FF2B5EF4-FFF2-40B4-BE49-F238E27FC236}">
              <a16:creationId xmlns:a16="http://schemas.microsoft.com/office/drawing/2014/main" xmlns="" id="{00000000-0008-0000-0100-00000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4" name="Rectángulo 88">
          <a:extLst>
            <a:ext uri="{FF2B5EF4-FFF2-40B4-BE49-F238E27FC236}">
              <a16:creationId xmlns:a16="http://schemas.microsoft.com/office/drawing/2014/main" xmlns="" id="{00000000-0008-0000-0100-00000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5" name="Rectángulo 89">
          <a:extLst>
            <a:ext uri="{FF2B5EF4-FFF2-40B4-BE49-F238E27FC236}">
              <a16:creationId xmlns:a16="http://schemas.microsoft.com/office/drawing/2014/main" xmlns="" id="{00000000-0008-0000-0100-00000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6" name="Rectángulo 90">
          <a:extLst>
            <a:ext uri="{FF2B5EF4-FFF2-40B4-BE49-F238E27FC236}">
              <a16:creationId xmlns:a16="http://schemas.microsoft.com/office/drawing/2014/main" xmlns="" id="{00000000-0008-0000-0100-00000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7" name="Rectángulo 91">
          <a:extLst>
            <a:ext uri="{FF2B5EF4-FFF2-40B4-BE49-F238E27FC236}">
              <a16:creationId xmlns:a16="http://schemas.microsoft.com/office/drawing/2014/main" xmlns="" id="{00000000-0008-0000-0100-00000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8" name="Rectángulo 92">
          <a:extLst>
            <a:ext uri="{FF2B5EF4-FFF2-40B4-BE49-F238E27FC236}">
              <a16:creationId xmlns:a16="http://schemas.microsoft.com/office/drawing/2014/main" xmlns="" id="{00000000-0008-0000-0100-00000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49" name="Rectángulo 93">
          <a:extLst>
            <a:ext uri="{FF2B5EF4-FFF2-40B4-BE49-F238E27FC236}">
              <a16:creationId xmlns:a16="http://schemas.microsoft.com/office/drawing/2014/main" xmlns="" id="{00000000-0008-0000-0100-00000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0" name="Rectángulo 94">
          <a:extLst>
            <a:ext uri="{FF2B5EF4-FFF2-40B4-BE49-F238E27FC236}">
              <a16:creationId xmlns:a16="http://schemas.microsoft.com/office/drawing/2014/main" xmlns="" id="{00000000-0008-0000-0100-00000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1" name="Rectángulo 95">
          <a:extLst>
            <a:ext uri="{FF2B5EF4-FFF2-40B4-BE49-F238E27FC236}">
              <a16:creationId xmlns:a16="http://schemas.microsoft.com/office/drawing/2014/main" xmlns="" id="{00000000-0008-0000-0100-00000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2" name="Rectángulo 96">
          <a:extLst>
            <a:ext uri="{FF2B5EF4-FFF2-40B4-BE49-F238E27FC236}">
              <a16:creationId xmlns:a16="http://schemas.microsoft.com/office/drawing/2014/main" xmlns="" id="{00000000-0008-0000-0100-00000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3" name="Rectángulo 97">
          <a:extLst>
            <a:ext uri="{FF2B5EF4-FFF2-40B4-BE49-F238E27FC236}">
              <a16:creationId xmlns:a16="http://schemas.microsoft.com/office/drawing/2014/main" xmlns="" id="{00000000-0008-0000-0100-00000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4" name="Rectángulo 98">
          <a:extLst>
            <a:ext uri="{FF2B5EF4-FFF2-40B4-BE49-F238E27FC236}">
              <a16:creationId xmlns:a16="http://schemas.microsoft.com/office/drawing/2014/main" xmlns="" id="{00000000-0008-0000-0100-00000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5" name="Rectángulo 99">
          <a:extLst>
            <a:ext uri="{FF2B5EF4-FFF2-40B4-BE49-F238E27FC236}">
              <a16:creationId xmlns:a16="http://schemas.microsoft.com/office/drawing/2014/main" xmlns="" id="{00000000-0008-0000-0100-00000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6" name="Rectángulo 100">
          <a:extLst>
            <a:ext uri="{FF2B5EF4-FFF2-40B4-BE49-F238E27FC236}">
              <a16:creationId xmlns:a16="http://schemas.microsoft.com/office/drawing/2014/main" xmlns="" id="{00000000-0008-0000-0100-00001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7" name="Rectángulo 101">
          <a:extLst>
            <a:ext uri="{FF2B5EF4-FFF2-40B4-BE49-F238E27FC236}">
              <a16:creationId xmlns:a16="http://schemas.microsoft.com/office/drawing/2014/main" xmlns="" id="{00000000-0008-0000-0100-00001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8" name="Rectángulo 102">
          <a:extLst>
            <a:ext uri="{FF2B5EF4-FFF2-40B4-BE49-F238E27FC236}">
              <a16:creationId xmlns:a16="http://schemas.microsoft.com/office/drawing/2014/main" xmlns="" id="{00000000-0008-0000-0100-00001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59" name="Rectángulo 103">
          <a:extLst>
            <a:ext uri="{FF2B5EF4-FFF2-40B4-BE49-F238E27FC236}">
              <a16:creationId xmlns:a16="http://schemas.microsoft.com/office/drawing/2014/main" xmlns="" id="{00000000-0008-0000-0100-00001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0" name="Rectángulo 104">
          <a:extLst>
            <a:ext uri="{FF2B5EF4-FFF2-40B4-BE49-F238E27FC236}">
              <a16:creationId xmlns:a16="http://schemas.microsoft.com/office/drawing/2014/main" xmlns="" id="{00000000-0008-0000-0100-00001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1" name="Rectángulo 105">
          <a:extLst>
            <a:ext uri="{FF2B5EF4-FFF2-40B4-BE49-F238E27FC236}">
              <a16:creationId xmlns:a16="http://schemas.microsoft.com/office/drawing/2014/main" xmlns="" id="{00000000-0008-0000-0100-00001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2" name="Rectángulo 106">
          <a:extLst>
            <a:ext uri="{FF2B5EF4-FFF2-40B4-BE49-F238E27FC236}">
              <a16:creationId xmlns:a16="http://schemas.microsoft.com/office/drawing/2014/main" xmlns="" id="{00000000-0008-0000-0100-00001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3" name="Rectángulo 107">
          <a:extLst>
            <a:ext uri="{FF2B5EF4-FFF2-40B4-BE49-F238E27FC236}">
              <a16:creationId xmlns:a16="http://schemas.microsoft.com/office/drawing/2014/main" xmlns="" id="{00000000-0008-0000-0100-00001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4" name="Rectángulo 108">
          <a:extLst>
            <a:ext uri="{FF2B5EF4-FFF2-40B4-BE49-F238E27FC236}">
              <a16:creationId xmlns:a16="http://schemas.microsoft.com/office/drawing/2014/main" xmlns="" id="{00000000-0008-0000-0100-00001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5" name="Rectángulo 109">
          <a:extLst>
            <a:ext uri="{FF2B5EF4-FFF2-40B4-BE49-F238E27FC236}">
              <a16:creationId xmlns:a16="http://schemas.microsoft.com/office/drawing/2014/main" xmlns="" id="{00000000-0008-0000-0100-00001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6" name="Rectángulo 110">
          <a:extLst>
            <a:ext uri="{FF2B5EF4-FFF2-40B4-BE49-F238E27FC236}">
              <a16:creationId xmlns:a16="http://schemas.microsoft.com/office/drawing/2014/main" xmlns="" id="{00000000-0008-0000-0100-00001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7" name="Rectángulo 111">
          <a:extLst>
            <a:ext uri="{FF2B5EF4-FFF2-40B4-BE49-F238E27FC236}">
              <a16:creationId xmlns:a16="http://schemas.microsoft.com/office/drawing/2014/main" xmlns="" id="{00000000-0008-0000-0100-00001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8" name="Rectángulo 112">
          <a:extLst>
            <a:ext uri="{FF2B5EF4-FFF2-40B4-BE49-F238E27FC236}">
              <a16:creationId xmlns:a16="http://schemas.microsoft.com/office/drawing/2014/main" xmlns="" id="{00000000-0008-0000-0100-00001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69" name="Rectángulo 113">
          <a:extLst>
            <a:ext uri="{FF2B5EF4-FFF2-40B4-BE49-F238E27FC236}">
              <a16:creationId xmlns:a16="http://schemas.microsoft.com/office/drawing/2014/main" xmlns="" id="{00000000-0008-0000-0100-00001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0" name="Rectángulo 114">
          <a:extLst>
            <a:ext uri="{FF2B5EF4-FFF2-40B4-BE49-F238E27FC236}">
              <a16:creationId xmlns:a16="http://schemas.microsoft.com/office/drawing/2014/main" xmlns="" id="{00000000-0008-0000-0100-00001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1" name="Rectángulo 115">
          <a:extLst>
            <a:ext uri="{FF2B5EF4-FFF2-40B4-BE49-F238E27FC236}">
              <a16:creationId xmlns:a16="http://schemas.microsoft.com/office/drawing/2014/main" xmlns="" id="{00000000-0008-0000-0100-00001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2" name="Rectángulo 116">
          <a:extLst>
            <a:ext uri="{FF2B5EF4-FFF2-40B4-BE49-F238E27FC236}">
              <a16:creationId xmlns:a16="http://schemas.microsoft.com/office/drawing/2014/main" xmlns="" id="{00000000-0008-0000-0100-00002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3" name="Rectángulo 117">
          <a:extLst>
            <a:ext uri="{FF2B5EF4-FFF2-40B4-BE49-F238E27FC236}">
              <a16:creationId xmlns:a16="http://schemas.microsoft.com/office/drawing/2014/main" xmlns="" id="{00000000-0008-0000-0100-00002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4" name="Rectángulo 118">
          <a:extLst>
            <a:ext uri="{FF2B5EF4-FFF2-40B4-BE49-F238E27FC236}">
              <a16:creationId xmlns:a16="http://schemas.microsoft.com/office/drawing/2014/main" xmlns="" id="{00000000-0008-0000-0100-00002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5" name="Rectángulo 119">
          <a:extLst>
            <a:ext uri="{FF2B5EF4-FFF2-40B4-BE49-F238E27FC236}">
              <a16:creationId xmlns:a16="http://schemas.microsoft.com/office/drawing/2014/main" xmlns="" id="{00000000-0008-0000-0100-00002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876" name="Rectángulo 120">
          <a:extLst>
            <a:ext uri="{FF2B5EF4-FFF2-40B4-BE49-F238E27FC236}">
              <a16:creationId xmlns:a16="http://schemas.microsoft.com/office/drawing/2014/main" xmlns="" id="{00000000-0008-0000-0100-000024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7" name="Rectángulo 121">
          <a:extLst>
            <a:ext uri="{FF2B5EF4-FFF2-40B4-BE49-F238E27FC236}">
              <a16:creationId xmlns:a16="http://schemas.microsoft.com/office/drawing/2014/main" xmlns="" id="{00000000-0008-0000-0100-00002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8" name="Rectángulo 122">
          <a:extLst>
            <a:ext uri="{FF2B5EF4-FFF2-40B4-BE49-F238E27FC236}">
              <a16:creationId xmlns:a16="http://schemas.microsoft.com/office/drawing/2014/main" xmlns="" id="{00000000-0008-0000-0100-00002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79" name="Rectángulo 123">
          <a:extLst>
            <a:ext uri="{FF2B5EF4-FFF2-40B4-BE49-F238E27FC236}">
              <a16:creationId xmlns:a16="http://schemas.microsoft.com/office/drawing/2014/main" xmlns="" id="{00000000-0008-0000-0100-00002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0" name="Rectángulo 124">
          <a:extLst>
            <a:ext uri="{FF2B5EF4-FFF2-40B4-BE49-F238E27FC236}">
              <a16:creationId xmlns:a16="http://schemas.microsoft.com/office/drawing/2014/main" xmlns="" id="{00000000-0008-0000-0100-00002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1" name="Rectángulo 125">
          <a:extLst>
            <a:ext uri="{FF2B5EF4-FFF2-40B4-BE49-F238E27FC236}">
              <a16:creationId xmlns:a16="http://schemas.microsoft.com/office/drawing/2014/main" xmlns="" id="{00000000-0008-0000-0100-00002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2" name="Rectángulo 126">
          <a:extLst>
            <a:ext uri="{FF2B5EF4-FFF2-40B4-BE49-F238E27FC236}">
              <a16:creationId xmlns:a16="http://schemas.microsoft.com/office/drawing/2014/main" xmlns="" id="{00000000-0008-0000-0100-00002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3" name="Rectángulo 127">
          <a:extLst>
            <a:ext uri="{FF2B5EF4-FFF2-40B4-BE49-F238E27FC236}">
              <a16:creationId xmlns:a16="http://schemas.microsoft.com/office/drawing/2014/main" xmlns="" id="{00000000-0008-0000-0100-00002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4" name="Rectángulo 128">
          <a:extLst>
            <a:ext uri="{FF2B5EF4-FFF2-40B4-BE49-F238E27FC236}">
              <a16:creationId xmlns:a16="http://schemas.microsoft.com/office/drawing/2014/main" xmlns="" id="{00000000-0008-0000-0100-00002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5" name="Rectángulo 129">
          <a:extLst>
            <a:ext uri="{FF2B5EF4-FFF2-40B4-BE49-F238E27FC236}">
              <a16:creationId xmlns:a16="http://schemas.microsoft.com/office/drawing/2014/main" xmlns="" id="{00000000-0008-0000-0100-00002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6" name="Rectángulo 130">
          <a:extLst>
            <a:ext uri="{FF2B5EF4-FFF2-40B4-BE49-F238E27FC236}">
              <a16:creationId xmlns:a16="http://schemas.microsoft.com/office/drawing/2014/main" xmlns="" id="{00000000-0008-0000-0100-00002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7" name="Rectángulo 131">
          <a:extLst>
            <a:ext uri="{FF2B5EF4-FFF2-40B4-BE49-F238E27FC236}">
              <a16:creationId xmlns:a16="http://schemas.microsoft.com/office/drawing/2014/main" xmlns="" id="{00000000-0008-0000-0100-00002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8" name="Rectángulo 132">
          <a:extLst>
            <a:ext uri="{FF2B5EF4-FFF2-40B4-BE49-F238E27FC236}">
              <a16:creationId xmlns:a16="http://schemas.microsoft.com/office/drawing/2014/main" xmlns="" id="{00000000-0008-0000-0100-00003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89" name="Rectángulo 133">
          <a:extLst>
            <a:ext uri="{FF2B5EF4-FFF2-40B4-BE49-F238E27FC236}">
              <a16:creationId xmlns:a16="http://schemas.microsoft.com/office/drawing/2014/main" xmlns="" id="{00000000-0008-0000-0100-00003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0" name="Rectángulo 134">
          <a:extLst>
            <a:ext uri="{FF2B5EF4-FFF2-40B4-BE49-F238E27FC236}">
              <a16:creationId xmlns:a16="http://schemas.microsoft.com/office/drawing/2014/main" xmlns="" id="{00000000-0008-0000-0100-00003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1" name="Rectángulo 135">
          <a:extLst>
            <a:ext uri="{FF2B5EF4-FFF2-40B4-BE49-F238E27FC236}">
              <a16:creationId xmlns:a16="http://schemas.microsoft.com/office/drawing/2014/main" xmlns="" id="{00000000-0008-0000-0100-00003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2" name="Rectángulo 136">
          <a:extLst>
            <a:ext uri="{FF2B5EF4-FFF2-40B4-BE49-F238E27FC236}">
              <a16:creationId xmlns:a16="http://schemas.microsoft.com/office/drawing/2014/main" xmlns="" id="{00000000-0008-0000-0100-00003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3" name="Rectángulo 137">
          <a:extLst>
            <a:ext uri="{FF2B5EF4-FFF2-40B4-BE49-F238E27FC236}">
              <a16:creationId xmlns:a16="http://schemas.microsoft.com/office/drawing/2014/main" xmlns="" id="{00000000-0008-0000-0100-00003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4" name="Rectángulo 138">
          <a:extLst>
            <a:ext uri="{FF2B5EF4-FFF2-40B4-BE49-F238E27FC236}">
              <a16:creationId xmlns:a16="http://schemas.microsoft.com/office/drawing/2014/main" xmlns="" id="{00000000-0008-0000-0100-00003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5" name="Rectángulo 139">
          <a:extLst>
            <a:ext uri="{FF2B5EF4-FFF2-40B4-BE49-F238E27FC236}">
              <a16:creationId xmlns:a16="http://schemas.microsoft.com/office/drawing/2014/main" xmlns="" id="{00000000-0008-0000-0100-00003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6" name="Rectángulo 140">
          <a:extLst>
            <a:ext uri="{FF2B5EF4-FFF2-40B4-BE49-F238E27FC236}">
              <a16:creationId xmlns:a16="http://schemas.microsoft.com/office/drawing/2014/main" xmlns="" id="{00000000-0008-0000-0100-00003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7" name="Rectángulo 141">
          <a:extLst>
            <a:ext uri="{FF2B5EF4-FFF2-40B4-BE49-F238E27FC236}">
              <a16:creationId xmlns:a16="http://schemas.microsoft.com/office/drawing/2014/main" xmlns="" id="{00000000-0008-0000-0100-00003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8" name="Rectángulo 142">
          <a:extLst>
            <a:ext uri="{FF2B5EF4-FFF2-40B4-BE49-F238E27FC236}">
              <a16:creationId xmlns:a16="http://schemas.microsoft.com/office/drawing/2014/main" xmlns="" id="{00000000-0008-0000-0100-00003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899" name="Rectángulo 143">
          <a:extLst>
            <a:ext uri="{FF2B5EF4-FFF2-40B4-BE49-F238E27FC236}">
              <a16:creationId xmlns:a16="http://schemas.microsoft.com/office/drawing/2014/main" xmlns="" id="{00000000-0008-0000-0100-00003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0" name="Rectángulo 144">
          <a:extLst>
            <a:ext uri="{FF2B5EF4-FFF2-40B4-BE49-F238E27FC236}">
              <a16:creationId xmlns:a16="http://schemas.microsoft.com/office/drawing/2014/main" xmlns="" id="{00000000-0008-0000-0100-00003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1" name="Rectángulo 145">
          <a:extLst>
            <a:ext uri="{FF2B5EF4-FFF2-40B4-BE49-F238E27FC236}">
              <a16:creationId xmlns:a16="http://schemas.microsoft.com/office/drawing/2014/main" xmlns="" id="{00000000-0008-0000-0100-00003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2" name="Rectángulo 146">
          <a:extLst>
            <a:ext uri="{FF2B5EF4-FFF2-40B4-BE49-F238E27FC236}">
              <a16:creationId xmlns:a16="http://schemas.microsoft.com/office/drawing/2014/main" xmlns="" id="{00000000-0008-0000-0100-00003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903" name="Rectángulo 147">
          <a:extLst>
            <a:ext uri="{FF2B5EF4-FFF2-40B4-BE49-F238E27FC236}">
              <a16:creationId xmlns:a16="http://schemas.microsoft.com/office/drawing/2014/main" xmlns="" id="{00000000-0008-0000-0100-00003F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4" name="Rectángulo 148">
          <a:extLst>
            <a:ext uri="{FF2B5EF4-FFF2-40B4-BE49-F238E27FC236}">
              <a16:creationId xmlns:a16="http://schemas.microsoft.com/office/drawing/2014/main" xmlns="" id="{00000000-0008-0000-0100-00004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5" name="Rectángulo 149">
          <a:extLst>
            <a:ext uri="{FF2B5EF4-FFF2-40B4-BE49-F238E27FC236}">
              <a16:creationId xmlns:a16="http://schemas.microsoft.com/office/drawing/2014/main" xmlns="" id="{00000000-0008-0000-0100-00004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6" name="Rectángulo 150">
          <a:extLst>
            <a:ext uri="{FF2B5EF4-FFF2-40B4-BE49-F238E27FC236}">
              <a16:creationId xmlns:a16="http://schemas.microsoft.com/office/drawing/2014/main" xmlns="" id="{00000000-0008-0000-0100-00004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7" name="Rectángulo 151">
          <a:extLst>
            <a:ext uri="{FF2B5EF4-FFF2-40B4-BE49-F238E27FC236}">
              <a16:creationId xmlns:a16="http://schemas.microsoft.com/office/drawing/2014/main" xmlns="" id="{00000000-0008-0000-0100-00004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8" name="Rectángulo 152">
          <a:extLst>
            <a:ext uri="{FF2B5EF4-FFF2-40B4-BE49-F238E27FC236}">
              <a16:creationId xmlns:a16="http://schemas.microsoft.com/office/drawing/2014/main" xmlns="" id="{00000000-0008-0000-0100-00004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09" name="Rectángulo 153">
          <a:extLst>
            <a:ext uri="{FF2B5EF4-FFF2-40B4-BE49-F238E27FC236}">
              <a16:creationId xmlns:a16="http://schemas.microsoft.com/office/drawing/2014/main" xmlns="" id="{00000000-0008-0000-0100-00004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0" name="Rectángulo 154">
          <a:extLst>
            <a:ext uri="{FF2B5EF4-FFF2-40B4-BE49-F238E27FC236}">
              <a16:creationId xmlns:a16="http://schemas.microsoft.com/office/drawing/2014/main" xmlns="" id="{00000000-0008-0000-0100-00004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1" name="Rectángulo 155">
          <a:extLst>
            <a:ext uri="{FF2B5EF4-FFF2-40B4-BE49-F238E27FC236}">
              <a16:creationId xmlns:a16="http://schemas.microsoft.com/office/drawing/2014/main" xmlns="" id="{00000000-0008-0000-0100-00004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2" name="Rectángulo 156">
          <a:extLst>
            <a:ext uri="{FF2B5EF4-FFF2-40B4-BE49-F238E27FC236}">
              <a16:creationId xmlns:a16="http://schemas.microsoft.com/office/drawing/2014/main" xmlns="" id="{00000000-0008-0000-0100-00004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3" name="Rectángulo 157">
          <a:extLst>
            <a:ext uri="{FF2B5EF4-FFF2-40B4-BE49-F238E27FC236}">
              <a16:creationId xmlns:a16="http://schemas.microsoft.com/office/drawing/2014/main" xmlns="" id="{00000000-0008-0000-0100-00004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4" name="Rectángulo 158">
          <a:extLst>
            <a:ext uri="{FF2B5EF4-FFF2-40B4-BE49-F238E27FC236}">
              <a16:creationId xmlns:a16="http://schemas.microsoft.com/office/drawing/2014/main" xmlns="" id="{00000000-0008-0000-0100-00004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5" name="Rectángulo 159">
          <a:extLst>
            <a:ext uri="{FF2B5EF4-FFF2-40B4-BE49-F238E27FC236}">
              <a16:creationId xmlns:a16="http://schemas.microsoft.com/office/drawing/2014/main" xmlns="" id="{00000000-0008-0000-0100-00004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6" name="Rectángulo 160">
          <a:extLst>
            <a:ext uri="{FF2B5EF4-FFF2-40B4-BE49-F238E27FC236}">
              <a16:creationId xmlns:a16="http://schemas.microsoft.com/office/drawing/2014/main" xmlns="" id="{00000000-0008-0000-0100-00004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7" name="Rectángulo 161">
          <a:extLst>
            <a:ext uri="{FF2B5EF4-FFF2-40B4-BE49-F238E27FC236}">
              <a16:creationId xmlns:a16="http://schemas.microsoft.com/office/drawing/2014/main" xmlns="" id="{00000000-0008-0000-0100-00004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8" name="Rectángulo 162">
          <a:extLst>
            <a:ext uri="{FF2B5EF4-FFF2-40B4-BE49-F238E27FC236}">
              <a16:creationId xmlns:a16="http://schemas.microsoft.com/office/drawing/2014/main" xmlns="" id="{00000000-0008-0000-0100-00004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19" name="Rectángulo 163">
          <a:extLst>
            <a:ext uri="{FF2B5EF4-FFF2-40B4-BE49-F238E27FC236}">
              <a16:creationId xmlns:a16="http://schemas.microsoft.com/office/drawing/2014/main" xmlns="" id="{00000000-0008-0000-0100-00004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0" name="Rectángulo 164">
          <a:extLst>
            <a:ext uri="{FF2B5EF4-FFF2-40B4-BE49-F238E27FC236}">
              <a16:creationId xmlns:a16="http://schemas.microsoft.com/office/drawing/2014/main" xmlns="" id="{00000000-0008-0000-0100-00005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1" name="Rectángulo 165">
          <a:extLst>
            <a:ext uri="{FF2B5EF4-FFF2-40B4-BE49-F238E27FC236}">
              <a16:creationId xmlns:a16="http://schemas.microsoft.com/office/drawing/2014/main" xmlns="" id="{00000000-0008-0000-0100-00005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2" name="Rectángulo 166">
          <a:extLst>
            <a:ext uri="{FF2B5EF4-FFF2-40B4-BE49-F238E27FC236}">
              <a16:creationId xmlns:a16="http://schemas.microsoft.com/office/drawing/2014/main" xmlns="" id="{00000000-0008-0000-0100-00005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3" name="Rectángulo 167">
          <a:extLst>
            <a:ext uri="{FF2B5EF4-FFF2-40B4-BE49-F238E27FC236}">
              <a16:creationId xmlns:a16="http://schemas.microsoft.com/office/drawing/2014/main" xmlns="" id="{00000000-0008-0000-0100-00005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4" name="Rectángulo 168">
          <a:extLst>
            <a:ext uri="{FF2B5EF4-FFF2-40B4-BE49-F238E27FC236}">
              <a16:creationId xmlns:a16="http://schemas.microsoft.com/office/drawing/2014/main" xmlns="" id="{00000000-0008-0000-0100-00005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5" name="Rectángulo 169">
          <a:extLst>
            <a:ext uri="{FF2B5EF4-FFF2-40B4-BE49-F238E27FC236}">
              <a16:creationId xmlns:a16="http://schemas.microsoft.com/office/drawing/2014/main" xmlns="" id="{00000000-0008-0000-0100-00005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6" name="Rectángulo 170">
          <a:extLst>
            <a:ext uri="{FF2B5EF4-FFF2-40B4-BE49-F238E27FC236}">
              <a16:creationId xmlns:a16="http://schemas.microsoft.com/office/drawing/2014/main" xmlns="" id="{00000000-0008-0000-0100-00005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7" name="Rectángulo 171">
          <a:extLst>
            <a:ext uri="{FF2B5EF4-FFF2-40B4-BE49-F238E27FC236}">
              <a16:creationId xmlns:a16="http://schemas.microsoft.com/office/drawing/2014/main" xmlns="" id="{00000000-0008-0000-0100-00005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8" name="Rectángulo 172">
          <a:extLst>
            <a:ext uri="{FF2B5EF4-FFF2-40B4-BE49-F238E27FC236}">
              <a16:creationId xmlns:a16="http://schemas.microsoft.com/office/drawing/2014/main" xmlns="" id="{00000000-0008-0000-0100-00005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29" name="Rectángulo 173">
          <a:extLst>
            <a:ext uri="{FF2B5EF4-FFF2-40B4-BE49-F238E27FC236}">
              <a16:creationId xmlns:a16="http://schemas.microsoft.com/office/drawing/2014/main" xmlns="" id="{00000000-0008-0000-0100-00005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0" name="Rectángulo 174">
          <a:extLst>
            <a:ext uri="{FF2B5EF4-FFF2-40B4-BE49-F238E27FC236}">
              <a16:creationId xmlns:a16="http://schemas.microsoft.com/office/drawing/2014/main" xmlns="" id="{00000000-0008-0000-0100-00005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1" name="Rectángulo 175">
          <a:extLst>
            <a:ext uri="{FF2B5EF4-FFF2-40B4-BE49-F238E27FC236}">
              <a16:creationId xmlns:a16="http://schemas.microsoft.com/office/drawing/2014/main" xmlns="" id="{00000000-0008-0000-0100-00005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2" name="Rectángulo 176">
          <a:extLst>
            <a:ext uri="{FF2B5EF4-FFF2-40B4-BE49-F238E27FC236}">
              <a16:creationId xmlns:a16="http://schemas.microsoft.com/office/drawing/2014/main" xmlns="" id="{00000000-0008-0000-0100-00005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3" name="Rectángulo 177">
          <a:extLst>
            <a:ext uri="{FF2B5EF4-FFF2-40B4-BE49-F238E27FC236}">
              <a16:creationId xmlns:a16="http://schemas.microsoft.com/office/drawing/2014/main" xmlns="" id="{00000000-0008-0000-0100-00005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4" name="Rectángulo 178">
          <a:extLst>
            <a:ext uri="{FF2B5EF4-FFF2-40B4-BE49-F238E27FC236}">
              <a16:creationId xmlns:a16="http://schemas.microsoft.com/office/drawing/2014/main" xmlns="" id="{00000000-0008-0000-0100-00005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5" name="Rectángulo 179">
          <a:extLst>
            <a:ext uri="{FF2B5EF4-FFF2-40B4-BE49-F238E27FC236}">
              <a16:creationId xmlns:a16="http://schemas.microsoft.com/office/drawing/2014/main" xmlns="" id="{00000000-0008-0000-0100-00005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6" name="Rectángulo 180">
          <a:extLst>
            <a:ext uri="{FF2B5EF4-FFF2-40B4-BE49-F238E27FC236}">
              <a16:creationId xmlns:a16="http://schemas.microsoft.com/office/drawing/2014/main" xmlns="" id="{00000000-0008-0000-0100-00006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7" name="Rectángulo 181">
          <a:extLst>
            <a:ext uri="{FF2B5EF4-FFF2-40B4-BE49-F238E27FC236}">
              <a16:creationId xmlns:a16="http://schemas.microsoft.com/office/drawing/2014/main" xmlns="" id="{00000000-0008-0000-0100-00006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938" name="Rectángulo 182">
          <a:extLst>
            <a:ext uri="{FF2B5EF4-FFF2-40B4-BE49-F238E27FC236}">
              <a16:creationId xmlns:a16="http://schemas.microsoft.com/office/drawing/2014/main" xmlns="" id="{00000000-0008-0000-0100-000062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39" name="Rectángulo 183">
          <a:extLst>
            <a:ext uri="{FF2B5EF4-FFF2-40B4-BE49-F238E27FC236}">
              <a16:creationId xmlns:a16="http://schemas.microsoft.com/office/drawing/2014/main" xmlns="" id="{00000000-0008-0000-0100-00006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0" name="Rectángulo 184">
          <a:extLst>
            <a:ext uri="{FF2B5EF4-FFF2-40B4-BE49-F238E27FC236}">
              <a16:creationId xmlns:a16="http://schemas.microsoft.com/office/drawing/2014/main" xmlns="" id="{00000000-0008-0000-0100-00006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1" name="Rectángulo 185">
          <a:extLst>
            <a:ext uri="{FF2B5EF4-FFF2-40B4-BE49-F238E27FC236}">
              <a16:creationId xmlns:a16="http://schemas.microsoft.com/office/drawing/2014/main" xmlns="" id="{00000000-0008-0000-0100-00006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2" name="Rectángulo 186">
          <a:extLst>
            <a:ext uri="{FF2B5EF4-FFF2-40B4-BE49-F238E27FC236}">
              <a16:creationId xmlns:a16="http://schemas.microsoft.com/office/drawing/2014/main" xmlns="" id="{00000000-0008-0000-0100-00006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3" name="Rectángulo 187">
          <a:extLst>
            <a:ext uri="{FF2B5EF4-FFF2-40B4-BE49-F238E27FC236}">
              <a16:creationId xmlns:a16="http://schemas.microsoft.com/office/drawing/2014/main" xmlns="" id="{00000000-0008-0000-0100-00006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4" name="Rectángulo 188">
          <a:extLst>
            <a:ext uri="{FF2B5EF4-FFF2-40B4-BE49-F238E27FC236}">
              <a16:creationId xmlns:a16="http://schemas.microsoft.com/office/drawing/2014/main" xmlns="" id="{00000000-0008-0000-0100-00006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5" name="Rectángulo 189">
          <a:extLst>
            <a:ext uri="{FF2B5EF4-FFF2-40B4-BE49-F238E27FC236}">
              <a16:creationId xmlns:a16="http://schemas.microsoft.com/office/drawing/2014/main" xmlns="" id="{00000000-0008-0000-0100-00006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6" name="Rectángulo 190">
          <a:extLst>
            <a:ext uri="{FF2B5EF4-FFF2-40B4-BE49-F238E27FC236}">
              <a16:creationId xmlns:a16="http://schemas.microsoft.com/office/drawing/2014/main" xmlns="" id="{00000000-0008-0000-0100-00006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7" name="Rectángulo 191">
          <a:extLst>
            <a:ext uri="{FF2B5EF4-FFF2-40B4-BE49-F238E27FC236}">
              <a16:creationId xmlns:a16="http://schemas.microsoft.com/office/drawing/2014/main" xmlns="" id="{00000000-0008-0000-0100-00006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8" name="Rectángulo 192">
          <a:extLst>
            <a:ext uri="{FF2B5EF4-FFF2-40B4-BE49-F238E27FC236}">
              <a16:creationId xmlns:a16="http://schemas.microsoft.com/office/drawing/2014/main" xmlns="" id="{00000000-0008-0000-0100-00006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49" name="Rectángulo 193">
          <a:extLst>
            <a:ext uri="{FF2B5EF4-FFF2-40B4-BE49-F238E27FC236}">
              <a16:creationId xmlns:a16="http://schemas.microsoft.com/office/drawing/2014/main" xmlns="" id="{00000000-0008-0000-0100-00006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0" name="Rectángulo 194">
          <a:extLst>
            <a:ext uri="{FF2B5EF4-FFF2-40B4-BE49-F238E27FC236}">
              <a16:creationId xmlns:a16="http://schemas.microsoft.com/office/drawing/2014/main" xmlns="" id="{00000000-0008-0000-0100-00006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1" name="Rectángulo 195">
          <a:extLst>
            <a:ext uri="{FF2B5EF4-FFF2-40B4-BE49-F238E27FC236}">
              <a16:creationId xmlns:a16="http://schemas.microsoft.com/office/drawing/2014/main" xmlns="" id="{00000000-0008-0000-0100-00006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2" name="Rectángulo 196">
          <a:extLst>
            <a:ext uri="{FF2B5EF4-FFF2-40B4-BE49-F238E27FC236}">
              <a16:creationId xmlns:a16="http://schemas.microsoft.com/office/drawing/2014/main" xmlns="" id="{00000000-0008-0000-0100-00007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3" name="Rectángulo 197">
          <a:extLst>
            <a:ext uri="{FF2B5EF4-FFF2-40B4-BE49-F238E27FC236}">
              <a16:creationId xmlns:a16="http://schemas.microsoft.com/office/drawing/2014/main" xmlns="" id="{00000000-0008-0000-0100-00007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4" name="Rectángulo 198">
          <a:extLst>
            <a:ext uri="{FF2B5EF4-FFF2-40B4-BE49-F238E27FC236}">
              <a16:creationId xmlns:a16="http://schemas.microsoft.com/office/drawing/2014/main" xmlns="" id="{00000000-0008-0000-0100-00007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5" name="Rectángulo 199">
          <a:extLst>
            <a:ext uri="{FF2B5EF4-FFF2-40B4-BE49-F238E27FC236}">
              <a16:creationId xmlns:a16="http://schemas.microsoft.com/office/drawing/2014/main" xmlns="" id="{00000000-0008-0000-0100-00007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6" name="Rectángulo 200">
          <a:extLst>
            <a:ext uri="{FF2B5EF4-FFF2-40B4-BE49-F238E27FC236}">
              <a16:creationId xmlns:a16="http://schemas.microsoft.com/office/drawing/2014/main" xmlns="" id="{00000000-0008-0000-0100-00007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7" name="Rectángulo 201">
          <a:extLst>
            <a:ext uri="{FF2B5EF4-FFF2-40B4-BE49-F238E27FC236}">
              <a16:creationId xmlns:a16="http://schemas.microsoft.com/office/drawing/2014/main" xmlns="" id="{00000000-0008-0000-0100-00007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8" name="Rectángulo 202">
          <a:extLst>
            <a:ext uri="{FF2B5EF4-FFF2-40B4-BE49-F238E27FC236}">
              <a16:creationId xmlns:a16="http://schemas.microsoft.com/office/drawing/2014/main" xmlns="" id="{00000000-0008-0000-0100-00007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59" name="Rectángulo 203">
          <a:extLst>
            <a:ext uri="{FF2B5EF4-FFF2-40B4-BE49-F238E27FC236}">
              <a16:creationId xmlns:a16="http://schemas.microsoft.com/office/drawing/2014/main" xmlns="" id="{00000000-0008-0000-0100-00007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0" name="Rectángulo 204">
          <a:extLst>
            <a:ext uri="{FF2B5EF4-FFF2-40B4-BE49-F238E27FC236}">
              <a16:creationId xmlns:a16="http://schemas.microsoft.com/office/drawing/2014/main" xmlns="" id="{00000000-0008-0000-0100-00007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1" name="Rectángulo 205">
          <a:extLst>
            <a:ext uri="{FF2B5EF4-FFF2-40B4-BE49-F238E27FC236}">
              <a16:creationId xmlns:a16="http://schemas.microsoft.com/office/drawing/2014/main" xmlns="" id="{00000000-0008-0000-0100-00007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2" name="Rectángulo 206">
          <a:extLst>
            <a:ext uri="{FF2B5EF4-FFF2-40B4-BE49-F238E27FC236}">
              <a16:creationId xmlns:a16="http://schemas.microsoft.com/office/drawing/2014/main" xmlns="" id="{00000000-0008-0000-0100-00007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3" name="Rectángulo 207">
          <a:extLst>
            <a:ext uri="{FF2B5EF4-FFF2-40B4-BE49-F238E27FC236}">
              <a16:creationId xmlns:a16="http://schemas.microsoft.com/office/drawing/2014/main" xmlns="" id="{00000000-0008-0000-0100-00007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4" name="Rectángulo 208">
          <a:extLst>
            <a:ext uri="{FF2B5EF4-FFF2-40B4-BE49-F238E27FC236}">
              <a16:creationId xmlns:a16="http://schemas.microsoft.com/office/drawing/2014/main" xmlns="" id="{00000000-0008-0000-0100-00007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5" name="Rectángulo 209">
          <a:extLst>
            <a:ext uri="{FF2B5EF4-FFF2-40B4-BE49-F238E27FC236}">
              <a16:creationId xmlns:a16="http://schemas.microsoft.com/office/drawing/2014/main" xmlns="" id="{00000000-0008-0000-0100-00007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3966" name="Rectángulo 210">
          <a:extLst>
            <a:ext uri="{FF2B5EF4-FFF2-40B4-BE49-F238E27FC236}">
              <a16:creationId xmlns:a16="http://schemas.microsoft.com/office/drawing/2014/main" xmlns="" id="{00000000-0008-0000-0100-00007E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7" name="Rectángulo 211">
          <a:extLst>
            <a:ext uri="{FF2B5EF4-FFF2-40B4-BE49-F238E27FC236}">
              <a16:creationId xmlns:a16="http://schemas.microsoft.com/office/drawing/2014/main" xmlns="" id="{00000000-0008-0000-0100-00007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8" name="Rectángulo 212">
          <a:extLst>
            <a:ext uri="{FF2B5EF4-FFF2-40B4-BE49-F238E27FC236}">
              <a16:creationId xmlns:a16="http://schemas.microsoft.com/office/drawing/2014/main" xmlns="" id="{00000000-0008-0000-0100-00008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69" name="Rectángulo 213">
          <a:extLst>
            <a:ext uri="{FF2B5EF4-FFF2-40B4-BE49-F238E27FC236}">
              <a16:creationId xmlns:a16="http://schemas.microsoft.com/office/drawing/2014/main" xmlns="" id="{00000000-0008-0000-0100-00008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0" name="Rectángulo 214">
          <a:extLst>
            <a:ext uri="{FF2B5EF4-FFF2-40B4-BE49-F238E27FC236}">
              <a16:creationId xmlns:a16="http://schemas.microsoft.com/office/drawing/2014/main" xmlns="" id="{00000000-0008-0000-0100-00008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1" name="Rectángulo 215">
          <a:extLst>
            <a:ext uri="{FF2B5EF4-FFF2-40B4-BE49-F238E27FC236}">
              <a16:creationId xmlns:a16="http://schemas.microsoft.com/office/drawing/2014/main" xmlns="" id="{00000000-0008-0000-0100-00008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2" name="Rectángulo 216">
          <a:extLst>
            <a:ext uri="{FF2B5EF4-FFF2-40B4-BE49-F238E27FC236}">
              <a16:creationId xmlns:a16="http://schemas.microsoft.com/office/drawing/2014/main" xmlns="" id="{00000000-0008-0000-0100-00008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3" name="Rectángulo 217">
          <a:extLst>
            <a:ext uri="{FF2B5EF4-FFF2-40B4-BE49-F238E27FC236}">
              <a16:creationId xmlns:a16="http://schemas.microsoft.com/office/drawing/2014/main" xmlns="" id="{00000000-0008-0000-0100-00008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4" name="Rectángulo 218">
          <a:extLst>
            <a:ext uri="{FF2B5EF4-FFF2-40B4-BE49-F238E27FC236}">
              <a16:creationId xmlns:a16="http://schemas.microsoft.com/office/drawing/2014/main" xmlns="" id="{00000000-0008-0000-0100-00008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5" name="Rectángulo 219">
          <a:extLst>
            <a:ext uri="{FF2B5EF4-FFF2-40B4-BE49-F238E27FC236}">
              <a16:creationId xmlns:a16="http://schemas.microsoft.com/office/drawing/2014/main" xmlns="" id="{00000000-0008-0000-0100-00008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6" name="Rectángulo 220">
          <a:extLst>
            <a:ext uri="{FF2B5EF4-FFF2-40B4-BE49-F238E27FC236}">
              <a16:creationId xmlns:a16="http://schemas.microsoft.com/office/drawing/2014/main" xmlns="" id="{00000000-0008-0000-0100-00008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7" name="Rectángulo 221">
          <a:extLst>
            <a:ext uri="{FF2B5EF4-FFF2-40B4-BE49-F238E27FC236}">
              <a16:creationId xmlns:a16="http://schemas.microsoft.com/office/drawing/2014/main" xmlns="" id="{00000000-0008-0000-0100-00008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8" name="Rectángulo 222">
          <a:extLst>
            <a:ext uri="{FF2B5EF4-FFF2-40B4-BE49-F238E27FC236}">
              <a16:creationId xmlns:a16="http://schemas.microsoft.com/office/drawing/2014/main" xmlns="" id="{00000000-0008-0000-0100-00008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79" name="Rectángulo 223">
          <a:extLst>
            <a:ext uri="{FF2B5EF4-FFF2-40B4-BE49-F238E27FC236}">
              <a16:creationId xmlns:a16="http://schemas.microsoft.com/office/drawing/2014/main" xmlns="" id="{00000000-0008-0000-0100-00008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0" name="Rectángulo 224">
          <a:extLst>
            <a:ext uri="{FF2B5EF4-FFF2-40B4-BE49-F238E27FC236}">
              <a16:creationId xmlns:a16="http://schemas.microsoft.com/office/drawing/2014/main" xmlns="" id="{00000000-0008-0000-0100-00008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1" name="Rectángulo 225">
          <a:extLst>
            <a:ext uri="{FF2B5EF4-FFF2-40B4-BE49-F238E27FC236}">
              <a16:creationId xmlns:a16="http://schemas.microsoft.com/office/drawing/2014/main" xmlns="" id="{00000000-0008-0000-0100-00008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2" name="Rectángulo 226">
          <a:extLst>
            <a:ext uri="{FF2B5EF4-FFF2-40B4-BE49-F238E27FC236}">
              <a16:creationId xmlns:a16="http://schemas.microsoft.com/office/drawing/2014/main" xmlns="" id="{00000000-0008-0000-0100-00008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3" name="Rectángulo 227">
          <a:extLst>
            <a:ext uri="{FF2B5EF4-FFF2-40B4-BE49-F238E27FC236}">
              <a16:creationId xmlns:a16="http://schemas.microsoft.com/office/drawing/2014/main" xmlns="" id="{00000000-0008-0000-0100-00008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4" name="Rectángulo 228">
          <a:extLst>
            <a:ext uri="{FF2B5EF4-FFF2-40B4-BE49-F238E27FC236}">
              <a16:creationId xmlns:a16="http://schemas.microsoft.com/office/drawing/2014/main" xmlns="" id="{00000000-0008-0000-0100-00009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5" name="Rectángulo 229">
          <a:extLst>
            <a:ext uri="{FF2B5EF4-FFF2-40B4-BE49-F238E27FC236}">
              <a16:creationId xmlns:a16="http://schemas.microsoft.com/office/drawing/2014/main" xmlns="" id="{00000000-0008-0000-0100-00009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6" name="Rectángulo 230">
          <a:extLst>
            <a:ext uri="{FF2B5EF4-FFF2-40B4-BE49-F238E27FC236}">
              <a16:creationId xmlns:a16="http://schemas.microsoft.com/office/drawing/2014/main" xmlns="" id="{00000000-0008-0000-0100-00009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7" name="Rectángulo 231">
          <a:extLst>
            <a:ext uri="{FF2B5EF4-FFF2-40B4-BE49-F238E27FC236}">
              <a16:creationId xmlns:a16="http://schemas.microsoft.com/office/drawing/2014/main" xmlns="" id="{00000000-0008-0000-0100-00009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8" name="Rectángulo 232">
          <a:extLst>
            <a:ext uri="{FF2B5EF4-FFF2-40B4-BE49-F238E27FC236}">
              <a16:creationId xmlns:a16="http://schemas.microsoft.com/office/drawing/2014/main" xmlns="" id="{00000000-0008-0000-0100-00009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89" name="Rectángulo 233">
          <a:extLst>
            <a:ext uri="{FF2B5EF4-FFF2-40B4-BE49-F238E27FC236}">
              <a16:creationId xmlns:a16="http://schemas.microsoft.com/office/drawing/2014/main" xmlns="" id="{00000000-0008-0000-0100-00009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0" name="Rectángulo 234">
          <a:extLst>
            <a:ext uri="{FF2B5EF4-FFF2-40B4-BE49-F238E27FC236}">
              <a16:creationId xmlns:a16="http://schemas.microsoft.com/office/drawing/2014/main" xmlns="" id="{00000000-0008-0000-0100-00009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1" name="Rectángulo 235">
          <a:extLst>
            <a:ext uri="{FF2B5EF4-FFF2-40B4-BE49-F238E27FC236}">
              <a16:creationId xmlns:a16="http://schemas.microsoft.com/office/drawing/2014/main" xmlns="" id="{00000000-0008-0000-0100-00009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2" name="Rectángulo 236">
          <a:extLst>
            <a:ext uri="{FF2B5EF4-FFF2-40B4-BE49-F238E27FC236}">
              <a16:creationId xmlns:a16="http://schemas.microsoft.com/office/drawing/2014/main" xmlns="" id="{00000000-0008-0000-0100-00009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3993" name="Rectángulo 237">
          <a:extLst>
            <a:ext uri="{FF2B5EF4-FFF2-40B4-BE49-F238E27FC236}">
              <a16:creationId xmlns:a16="http://schemas.microsoft.com/office/drawing/2014/main" xmlns="" id="{00000000-0008-0000-0100-000099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4" name="Rectángulo 238">
          <a:extLst>
            <a:ext uri="{FF2B5EF4-FFF2-40B4-BE49-F238E27FC236}">
              <a16:creationId xmlns:a16="http://schemas.microsoft.com/office/drawing/2014/main" xmlns="" id="{00000000-0008-0000-0100-00009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5" name="Rectángulo 239">
          <a:extLst>
            <a:ext uri="{FF2B5EF4-FFF2-40B4-BE49-F238E27FC236}">
              <a16:creationId xmlns:a16="http://schemas.microsoft.com/office/drawing/2014/main" xmlns="" id="{00000000-0008-0000-0100-00009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6" name="Rectángulo 240">
          <a:extLst>
            <a:ext uri="{FF2B5EF4-FFF2-40B4-BE49-F238E27FC236}">
              <a16:creationId xmlns:a16="http://schemas.microsoft.com/office/drawing/2014/main" xmlns="" id="{00000000-0008-0000-0100-00009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7" name="Rectángulo 241">
          <a:extLst>
            <a:ext uri="{FF2B5EF4-FFF2-40B4-BE49-F238E27FC236}">
              <a16:creationId xmlns:a16="http://schemas.microsoft.com/office/drawing/2014/main" xmlns="" id="{00000000-0008-0000-0100-00009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8" name="Rectángulo 242">
          <a:extLst>
            <a:ext uri="{FF2B5EF4-FFF2-40B4-BE49-F238E27FC236}">
              <a16:creationId xmlns:a16="http://schemas.microsoft.com/office/drawing/2014/main" xmlns="" id="{00000000-0008-0000-0100-00009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3999" name="Rectángulo 243">
          <a:extLst>
            <a:ext uri="{FF2B5EF4-FFF2-40B4-BE49-F238E27FC236}">
              <a16:creationId xmlns:a16="http://schemas.microsoft.com/office/drawing/2014/main" xmlns="" id="{00000000-0008-0000-0100-00009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0" name="Rectángulo 244">
          <a:extLst>
            <a:ext uri="{FF2B5EF4-FFF2-40B4-BE49-F238E27FC236}">
              <a16:creationId xmlns:a16="http://schemas.microsoft.com/office/drawing/2014/main" xmlns="" id="{00000000-0008-0000-0100-0000A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1" name="Rectángulo 245">
          <a:extLst>
            <a:ext uri="{FF2B5EF4-FFF2-40B4-BE49-F238E27FC236}">
              <a16:creationId xmlns:a16="http://schemas.microsoft.com/office/drawing/2014/main" xmlns="" id="{00000000-0008-0000-0100-0000A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2" name="Rectángulo 246">
          <a:extLst>
            <a:ext uri="{FF2B5EF4-FFF2-40B4-BE49-F238E27FC236}">
              <a16:creationId xmlns:a16="http://schemas.microsoft.com/office/drawing/2014/main" xmlns="" id="{00000000-0008-0000-0100-0000A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3" name="Rectángulo 247">
          <a:extLst>
            <a:ext uri="{FF2B5EF4-FFF2-40B4-BE49-F238E27FC236}">
              <a16:creationId xmlns:a16="http://schemas.microsoft.com/office/drawing/2014/main" xmlns="" id="{00000000-0008-0000-0100-0000A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4" name="Rectángulo 248">
          <a:extLst>
            <a:ext uri="{FF2B5EF4-FFF2-40B4-BE49-F238E27FC236}">
              <a16:creationId xmlns:a16="http://schemas.microsoft.com/office/drawing/2014/main" xmlns="" id="{00000000-0008-0000-0100-0000A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5" name="Rectángulo 249">
          <a:extLst>
            <a:ext uri="{FF2B5EF4-FFF2-40B4-BE49-F238E27FC236}">
              <a16:creationId xmlns:a16="http://schemas.microsoft.com/office/drawing/2014/main" xmlns="" id="{00000000-0008-0000-0100-0000A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6" name="Rectángulo 250">
          <a:extLst>
            <a:ext uri="{FF2B5EF4-FFF2-40B4-BE49-F238E27FC236}">
              <a16:creationId xmlns:a16="http://schemas.microsoft.com/office/drawing/2014/main" xmlns="" id="{00000000-0008-0000-0100-0000A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7" name="Rectángulo 251">
          <a:extLst>
            <a:ext uri="{FF2B5EF4-FFF2-40B4-BE49-F238E27FC236}">
              <a16:creationId xmlns:a16="http://schemas.microsoft.com/office/drawing/2014/main" xmlns="" id="{00000000-0008-0000-0100-0000A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8" name="Rectángulo 252">
          <a:extLst>
            <a:ext uri="{FF2B5EF4-FFF2-40B4-BE49-F238E27FC236}">
              <a16:creationId xmlns:a16="http://schemas.microsoft.com/office/drawing/2014/main" xmlns="" id="{00000000-0008-0000-0100-0000A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09" name="Rectángulo 253">
          <a:extLst>
            <a:ext uri="{FF2B5EF4-FFF2-40B4-BE49-F238E27FC236}">
              <a16:creationId xmlns:a16="http://schemas.microsoft.com/office/drawing/2014/main" xmlns="" id="{00000000-0008-0000-0100-0000A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0" name="Rectángulo 254">
          <a:extLst>
            <a:ext uri="{FF2B5EF4-FFF2-40B4-BE49-F238E27FC236}">
              <a16:creationId xmlns:a16="http://schemas.microsoft.com/office/drawing/2014/main" xmlns="" id="{00000000-0008-0000-0100-0000A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1" name="Rectángulo 255">
          <a:extLst>
            <a:ext uri="{FF2B5EF4-FFF2-40B4-BE49-F238E27FC236}">
              <a16:creationId xmlns:a16="http://schemas.microsoft.com/office/drawing/2014/main" xmlns="" id="{00000000-0008-0000-0100-0000A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2" name="Rectángulo 256">
          <a:extLst>
            <a:ext uri="{FF2B5EF4-FFF2-40B4-BE49-F238E27FC236}">
              <a16:creationId xmlns:a16="http://schemas.microsoft.com/office/drawing/2014/main" xmlns="" id="{00000000-0008-0000-0100-0000A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3" name="Rectángulo 257">
          <a:extLst>
            <a:ext uri="{FF2B5EF4-FFF2-40B4-BE49-F238E27FC236}">
              <a16:creationId xmlns:a16="http://schemas.microsoft.com/office/drawing/2014/main" xmlns="" id="{00000000-0008-0000-0100-0000A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4" name="Rectángulo 258">
          <a:extLst>
            <a:ext uri="{FF2B5EF4-FFF2-40B4-BE49-F238E27FC236}">
              <a16:creationId xmlns:a16="http://schemas.microsoft.com/office/drawing/2014/main" xmlns="" id="{00000000-0008-0000-0100-0000A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5" name="Rectángulo 259">
          <a:extLst>
            <a:ext uri="{FF2B5EF4-FFF2-40B4-BE49-F238E27FC236}">
              <a16:creationId xmlns:a16="http://schemas.microsoft.com/office/drawing/2014/main" xmlns="" id="{00000000-0008-0000-0100-0000A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6" name="Rectángulo 260">
          <a:extLst>
            <a:ext uri="{FF2B5EF4-FFF2-40B4-BE49-F238E27FC236}">
              <a16:creationId xmlns:a16="http://schemas.microsoft.com/office/drawing/2014/main" xmlns="" id="{00000000-0008-0000-0100-0000B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7" name="Rectángulo 261">
          <a:extLst>
            <a:ext uri="{FF2B5EF4-FFF2-40B4-BE49-F238E27FC236}">
              <a16:creationId xmlns:a16="http://schemas.microsoft.com/office/drawing/2014/main" xmlns="" id="{00000000-0008-0000-0100-0000B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8" name="Rectángulo 262">
          <a:extLst>
            <a:ext uri="{FF2B5EF4-FFF2-40B4-BE49-F238E27FC236}">
              <a16:creationId xmlns:a16="http://schemas.microsoft.com/office/drawing/2014/main" xmlns="" id="{00000000-0008-0000-0100-0000B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19" name="Rectángulo 263">
          <a:extLst>
            <a:ext uri="{FF2B5EF4-FFF2-40B4-BE49-F238E27FC236}">
              <a16:creationId xmlns:a16="http://schemas.microsoft.com/office/drawing/2014/main" xmlns="" id="{00000000-0008-0000-0100-0000B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020" name="Rectángulo 264">
          <a:extLst>
            <a:ext uri="{FF2B5EF4-FFF2-40B4-BE49-F238E27FC236}">
              <a16:creationId xmlns:a16="http://schemas.microsoft.com/office/drawing/2014/main" xmlns="" id="{00000000-0008-0000-0100-0000B4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1" name="Rectángulo 265">
          <a:extLst>
            <a:ext uri="{FF2B5EF4-FFF2-40B4-BE49-F238E27FC236}">
              <a16:creationId xmlns:a16="http://schemas.microsoft.com/office/drawing/2014/main" xmlns="" id="{00000000-0008-0000-0100-0000B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2" name="Rectángulo 266">
          <a:extLst>
            <a:ext uri="{FF2B5EF4-FFF2-40B4-BE49-F238E27FC236}">
              <a16:creationId xmlns:a16="http://schemas.microsoft.com/office/drawing/2014/main" xmlns="" id="{00000000-0008-0000-0100-0000B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3" name="Rectángulo 267">
          <a:extLst>
            <a:ext uri="{FF2B5EF4-FFF2-40B4-BE49-F238E27FC236}">
              <a16:creationId xmlns:a16="http://schemas.microsoft.com/office/drawing/2014/main" xmlns="" id="{00000000-0008-0000-0100-0000B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4" name="Rectángulo 268">
          <a:extLst>
            <a:ext uri="{FF2B5EF4-FFF2-40B4-BE49-F238E27FC236}">
              <a16:creationId xmlns:a16="http://schemas.microsoft.com/office/drawing/2014/main" xmlns="" id="{00000000-0008-0000-0100-0000B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5" name="Rectángulo 269">
          <a:extLst>
            <a:ext uri="{FF2B5EF4-FFF2-40B4-BE49-F238E27FC236}">
              <a16:creationId xmlns:a16="http://schemas.microsoft.com/office/drawing/2014/main" xmlns="" id="{00000000-0008-0000-0100-0000B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6" name="Rectángulo 270">
          <a:extLst>
            <a:ext uri="{FF2B5EF4-FFF2-40B4-BE49-F238E27FC236}">
              <a16:creationId xmlns:a16="http://schemas.microsoft.com/office/drawing/2014/main" xmlns="" id="{00000000-0008-0000-0100-0000B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7" name="Rectángulo 271">
          <a:extLst>
            <a:ext uri="{FF2B5EF4-FFF2-40B4-BE49-F238E27FC236}">
              <a16:creationId xmlns:a16="http://schemas.microsoft.com/office/drawing/2014/main" xmlns="" id="{00000000-0008-0000-0100-0000B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8" name="Rectángulo 272">
          <a:extLst>
            <a:ext uri="{FF2B5EF4-FFF2-40B4-BE49-F238E27FC236}">
              <a16:creationId xmlns:a16="http://schemas.microsoft.com/office/drawing/2014/main" xmlns="" id="{00000000-0008-0000-0100-0000B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29" name="Rectángulo 273">
          <a:extLst>
            <a:ext uri="{FF2B5EF4-FFF2-40B4-BE49-F238E27FC236}">
              <a16:creationId xmlns:a16="http://schemas.microsoft.com/office/drawing/2014/main" xmlns="" id="{00000000-0008-0000-0100-0000B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0" name="Rectángulo 274">
          <a:extLst>
            <a:ext uri="{FF2B5EF4-FFF2-40B4-BE49-F238E27FC236}">
              <a16:creationId xmlns:a16="http://schemas.microsoft.com/office/drawing/2014/main" xmlns="" id="{00000000-0008-0000-0100-0000B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1" name="Rectángulo 275">
          <a:extLst>
            <a:ext uri="{FF2B5EF4-FFF2-40B4-BE49-F238E27FC236}">
              <a16:creationId xmlns:a16="http://schemas.microsoft.com/office/drawing/2014/main" xmlns="" id="{00000000-0008-0000-0100-0000B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2" name="Rectángulo 276">
          <a:extLst>
            <a:ext uri="{FF2B5EF4-FFF2-40B4-BE49-F238E27FC236}">
              <a16:creationId xmlns:a16="http://schemas.microsoft.com/office/drawing/2014/main" xmlns="" id="{00000000-0008-0000-0100-0000C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3" name="Rectángulo 277">
          <a:extLst>
            <a:ext uri="{FF2B5EF4-FFF2-40B4-BE49-F238E27FC236}">
              <a16:creationId xmlns:a16="http://schemas.microsoft.com/office/drawing/2014/main" xmlns="" id="{00000000-0008-0000-0100-0000C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4" name="Rectángulo 278">
          <a:extLst>
            <a:ext uri="{FF2B5EF4-FFF2-40B4-BE49-F238E27FC236}">
              <a16:creationId xmlns:a16="http://schemas.microsoft.com/office/drawing/2014/main" xmlns="" id="{00000000-0008-0000-0100-0000C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5" name="Rectángulo 279">
          <a:extLst>
            <a:ext uri="{FF2B5EF4-FFF2-40B4-BE49-F238E27FC236}">
              <a16:creationId xmlns:a16="http://schemas.microsoft.com/office/drawing/2014/main" xmlns="" id="{00000000-0008-0000-0100-0000C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6" name="Rectángulo 280">
          <a:extLst>
            <a:ext uri="{FF2B5EF4-FFF2-40B4-BE49-F238E27FC236}">
              <a16:creationId xmlns:a16="http://schemas.microsoft.com/office/drawing/2014/main" xmlns="" id="{00000000-0008-0000-0100-0000C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7" name="Rectángulo 281">
          <a:extLst>
            <a:ext uri="{FF2B5EF4-FFF2-40B4-BE49-F238E27FC236}">
              <a16:creationId xmlns:a16="http://schemas.microsoft.com/office/drawing/2014/main" xmlns="" id="{00000000-0008-0000-0100-0000C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8" name="Rectángulo 282">
          <a:extLst>
            <a:ext uri="{FF2B5EF4-FFF2-40B4-BE49-F238E27FC236}">
              <a16:creationId xmlns:a16="http://schemas.microsoft.com/office/drawing/2014/main" xmlns="" id="{00000000-0008-0000-0100-0000C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39" name="Rectángulo 283">
          <a:extLst>
            <a:ext uri="{FF2B5EF4-FFF2-40B4-BE49-F238E27FC236}">
              <a16:creationId xmlns:a16="http://schemas.microsoft.com/office/drawing/2014/main" xmlns="" id="{00000000-0008-0000-0100-0000C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0" name="Rectángulo 284">
          <a:extLst>
            <a:ext uri="{FF2B5EF4-FFF2-40B4-BE49-F238E27FC236}">
              <a16:creationId xmlns:a16="http://schemas.microsoft.com/office/drawing/2014/main" xmlns="" id="{00000000-0008-0000-0100-0000C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1" name="Rectángulo 285">
          <a:extLst>
            <a:ext uri="{FF2B5EF4-FFF2-40B4-BE49-F238E27FC236}">
              <a16:creationId xmlns:a16="http://schemas.microsoft.com/office/drawing/2014/main" xmlns="" id="{00000000-0008-0000-0100-0000C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2" name="Rectángulo 286">
          <a:extLst>
            <a:ext uri="{FF2B5EF4-FFF2-40B4-BE49-F238E27FC236}">
              <a16:creationId xmlns:a16="http://schemas.microsoft.com/office/drawing/2014/main" xmlns="" id="{00000000-0008-0000-0100-0000C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3" name="Rectángulo 287">
          <a:extLst>
            <a:ext uri="{FF2B5EF4-FFF2-40B4-BE49-F238E27FC236}">
              <a16:creationId xmlns:a16="http://schemas.microsoft.com/office/drawing/2014/main" xmlns="" id="{00000000-0008-0000-0100-0000C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4" name="Rectángulo 288">
          <a:extLst>
            <a:ext uri="{FF2B5EF4-FFF2-40B4-BE49-F238E27FC236}">
              <a16:creationId xmlns:a16="http://schemas.microsoft.com/office/drawing/2014/main" xmlns="" id="{00000000-0008-0000-0100-0000C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5" name="Rectángulo 289">
          <a:extLst>
            <a:ext uri="{FF2B5EF4-FFF2-40B4-BE49-F238E27FC236}">
              <a16:creationId xmlns:a16="http://schemas.microsoft.com/office/drawing/2014/main" xmlns="" id="{00000000-0008-0000-0100-0000C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6" name="Rectángulo 290">
          <a:extLst>
            <a:ext uri="{FF2B5EF4-FFF2-40B4-BE49-F238E27FC236}">
              <a16:creationId xmlns:a16="http://schemas.microsoft.com/office/drawing/2014/main" xmlns="" id="{00000000-0008-0000-0100-0000C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7" name="Rectángulo 291">
          <a:extLst>
            <a:ext uri="{FF2B5EF4-FFF2-40B4-BE49-F238E27FC236}">
              <a16:creationId xmlns:a16="http://schemas.microsoft.com/office/drawing/2014/main" xmlns="" id="{00000000-0008-0000-0100-0000C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8" name="Rectángulo 292">
          <a:extLst>
            <a:ext uri="{FF2B5EF4-FFF2-40B4-BE49-F238E27FC236}">
              <a16:creationId xmlns:a16="http://schemas.microsoft.com/office/drawing/2014/main" xmlns="" id="{00000000-0008-0000-0100-0000D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49" name="Rectángulo 293">
          <a:extLst>
            <a:ext uri="{FF2B5EF4-FFF2-40B4-BE49-F238E27FC236}">
              <a16:creationId xmlns:a16="http://schemas.microsoft.com/office/drawing/2014/main" xmlns="" id="{00000000-0008-0000-0100-0000D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0" name="Rectángulo 294">
          <a:extLst>
            <a:ext uri="{FF2B5EF4-FFF2-40B4-BE49-F238E27FC236}">
              <a16:creationId xmlns:a16="http://schemas.microsoft.com/office/drawing/2014/main" xmlns="" id="{00000000-0008-0000-0100-0000D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1" name="Rectángulo 295">
          <a:extLst>
            <a:ext uri="{FF2B5EF4-FFF2-40B4-BE49-F238E27FC236}">
              <a16:creationId xmlns:a16="http://schemas.microsoft.com/office/drawing/2014/main" xmlns="" id="{00000000-0008-0000-0100-0000D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2" name="Rectángulo 296">
          <a:extLst>
            <a:ext uri="{FF2B5EF4-FFF2-40B4-BE49-F238E27FC236}">
              <a16:creationId xmlns:a16="http://schemas.microsoft.com/office/drawing/2014/main" xmlns="" id="{00000000-0008-0000-0100-0000D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3" name="Rectángulo 297">
          <a:extLst>
            <a:ext uri="{FF2B5EF4-FFF2-40B4-BE49-F238E27FC236}">
              <a16:creationId xmlns:a16="http://schemas.microsoft.com/office/drawing/2014/main" xmlns="" id="{00000000-0008-0000-0100-0000D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4" name="Rectángulo 298">
          <a:extLst>
            <a:ext uri="{FF2B5EF4-FFF2-40B4-BE49-F238E27FC236}">
              <a16:creationId xmlns:a16="http://schemas.microsoft.com/office/drawing/2014/main" xmlns="" id="{00000000-0008-0000-0100-0000D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5" name="Rectángulo 299">
          <a:extLst>
            <a:ext uri="{FF2B5EF4-FFF2-40B4-BE49-F238E27FC236}">
              <a16:creationId xmlns:a16="http://schemas.microsoft.com/office/drawing/2014/main" xmlns="" id="{00000000-0008-0000-0100-0000D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6" name="Rectángulo 300">
          <a:extLst>
            <a:ext uri="{FF2B5EF4-FFF2-40B4-BE49-F238E27FC236}">
              <a16:creationId xmlns:a16="http://schemas.microsoft.com/office/drawing/2014/main" xmlns="" id="{00000000-0008-0000-0100-0000D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7" name="Rectángulo 301">
          <a:extLst>
            <a:ext uri="{FF2B5EF4-FFF2-40B4-BE49-F238E27FC236}">
              <a16:creationId xmlns:a16="http://schemas.microsoft.com/office/drawing/2014/main" xmlns="" id="{00000000-0008-0000-0100-0000D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8" name="Rectángulo 302">
          <a:extLst>
            <a:ext uri="{FF2B5EF4-FFF2-40B4-BE49-F238E27FC236}">
              <a16:creationId xmlns:a16="http://schemas.microsoft.com/office/drawing/2014/main" xmlns="" id="{00000000-0008-0000-0100-0000D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59" name="Rectángulo 303">
          <a:extLst>
            <a:ext uri="{FF2B5EF4-FFF2-40B4-BE49-F238E27FC236}">
              <a16:creationId xmlns:a16="http://schemas.microsoft.com/office/drawing/2014/main" xmlns="" id="{00000000-0008-0000-0100-0000D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0" name="Rectángulo 304">
          <a:extLst>
            <a:ext uri="{FF2B5EF4-FFF2-40B4-BE49-F238E27FC236}">
              <a16:creationId xmlns:a16="http://schemas.microsoft.com/office/drawing/2014/main" xmlns="" id="{00000000-0008-0000-0100-0000D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1" name="Rectángulo 305">
          <a:extLst>
            <a:ext uri="{FF2B5EF4-FFF2-40B4-BE49-F238E27FC236}">
              <a16:creationId xmlns:a16="http://schemas.microsoft.com/office/drawing/2014/main" xmlns="" id="{00000000-0008-0000-0100-0000D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2" name="Rectángulo 306">
          <a:extLst>
            <a:ext uri="{FF2B5EF4-FFF2-40B4-BE49-F238E27FC236}">
              <a16:creationId xmlns:a16="http://schemas.microsoft.com/office/drawing/2014/main" xmlns="" id="{00000000-0008-0000-0100-0000D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3" name="Rectángulo 307">
          <a:extLst>
            <a:ext uri="{FF2B5EF4-FFF2-40B4-BE49-F238E27FC236}">
              <a16:creationId xmlns:a16="http://schemas.microsoft.com/office/drawing/2014/main" xmlns="" id="{00000000-0008-0000-0100-0000D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4" name="Rectángulo 308">
          <a:extLst>
            <a:ext uri="{FF2B5EF4-FFF2-40B4-BE49-F238E27FC236}">
              <a16:creationId xmlns:a16="http://schemas.microsoft.com/office/drawing/2014/main" xmlns="" id="{00000000-0008-0000-0100-0000E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5" name="Rectángulo 309">
          <a:extLst>
            <a:ext uri="{FF2B5EF4-FFF2-40B4-BE49-F238E27FC236}">
              <a16:creationId xmlns:a16="http://schemas.microsoft.com/office/drawing/2014/main" xmlns="" id="{00000000-0008-0000-0100-0000E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066" name="Rectángulo 310">
          <a:extLst>
            <a:ext uri="{FF2B5EF4-FFF2-40B4-BE49-F238E27FC236}">
              <a16:creationId xmlns:a16="http://schemas.microsoft.com/office/drawing/2014/main" xmlns="" id="{00000000-0008-0000-0100-0000E20F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7" name="Rectángulo 311">
          <a:extLst>
            <a:ext uri="{FF2B5EF4-FFF2-40B4-BE49-F238E27FC236}">
              <a16:creationId xmlns:a16="http://schemas.microsoft.com/office/drawing/2014/main" xmlns="" id="{00000000-0008-0000-0100-0000E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8" name="Rectángulo 312">
          <a:extLst>
            <a:ext uri="{FF2B5EF4-FFF2-40B4-BE49-F238E27FC236}">
              <a16:creationId xmlns:a16="http://schemas.microsoft.com/office/drawing/2014/main" xmlns="" id="{00000000-0008-0000-0100-0000E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69" name="Rectángulo 313">
          <a:extLst>
            <a:ext uri="{FF2B5EF4-FFF2-40B4-BE49-F238E27FC236}">
              <a16:creationId xmlns:a16="http://schemas.microsoft.com/office/drawing/2014/main" xmlns="" id="{00000000-0008-0000-0100-0000E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0" name="Rectángulo 314">
          <a:extLst>
            <a:ext uri="{FF2B5EF4-FFF2-40B4-BE49-F238E27FC236}">
              <a16:creationId xmlns:a16="http://schemas.microsoft.com/office/drawing/2014/main" xmlns="" id="{00000000-0008-0000-0100-0000E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1" name="Rectángulo 315">
          <a:extLst>
            <a:ext uri="{FF2B5EF4-FFF2-40B4-BE49-F238E27FC236}">
              <a16:creationId xmlns:a16="http://schemas.microsoft.com/office/drawing/2014/main" xmlns="" id="{00000000-0008-0000-0100-0000E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2" name="Rectángulo 316">
          <a:extLst>
            <a:ext uri="{FF2B5EF4-FFF2-40B4-BE49-F238E27FC236}">
              <a16:creationId xmlns:a16="http://schemas.microsoft.com/office/drawing/2014/main" xmlns="" id="{00000000-0008-0000-0100-0000E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3" name="Rectángulo 317">
          <a:extLst>
            <a:ext uri="{FF2B5EF4-FFF2-40B4-BE49-F238E27FC236}">
              <a16:creationId xmlns:a16="http://schemas.microsoft.com/office/drawing/2014/main" xmlns="" id="{00000000-0008-0000-0100-0000E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4" name="Rectángulo 318">
          <a:extLst>
            <a:ext uri="{FF2B5EF4-FFF2-40B4-BE49-F238E27FC236}">
              <a16:creationId xmlns:a16="http://schemas.microsoft.com/office/drawing/2014/main" xmlns="" id="{00000000-0008-0000-0100-0000E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5" name="Rectángulo 319">
          <a:extLst>
            <a:ext uri="{FF2B5EF4-FFF2-40B4-BE49-F238E27FC236}">
              <a16:creationId xmlns:a16="http://schemas.microsoft.com/office/drawing/2014/main" xmlns="" id="{00000000-0008-0000-0100-0000E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6" name="Rectángulo 320">
          <a:extLst>
            <a:ext uri="{FF2B5EF4-FFF2-40B4-BE49-F238E27FC236}">
              <a16:creationId xmlns:a16="http://schemas.microsoft.com/office/drawing/2014/main" xmlns="" id="{00000000-0008-0000-0100-0000E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7" name="Rectángulo 321">
          <a:extLst>
            <a:ext uri="{FF2B5EF4-FFF2-40B4-BE49-F238E27FC236}">
              <a16:creationId xmlns:a16="http://schemas.microsoft.com/office/drawing/2014/main" xmlns="" id="{00000000-0008-0000-0100-0000ED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8" name="Rectángulo 322">
          <a:extLst>
            <a:ext uri="{FF2B5EF4-FFF2-40B4-BE49-F238E27FC236}">
              <a16:creationId xmlns:a16="http://schemas.microsoft.com/office/drawing/2014/main" xmlns="" id="{00000000-0008-0000-0100-0000E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79" name="Rectángulo 323">
          <a:extLst>
            <a:ext uri="{FF2B5EF4-FFF2-40B4-BE49-F238E27FC236}">
              <a16:creationId xmlns:a16="http://schemas.microsoft.com/office/drawing/2014/main" xmlns="" id="{00000000-0008-0000-0100-0000E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0" name="Rectángulo 324">
          <a:extLst>
            <a:ext uri="{FF2B5EF4-FFF2-40B4-BE49-F238E27FC236}">
              <a16:creationId xmlns:a16="http://schemas.microsoft.com/office/drawing/2014/main" xmlns="" id="{00000000-0008-0000-0100-0000F0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1" name="Rectángulo 325">
          <a:extLst>
            <a:ext uri="{FF2B5EF4-FFF2-40B4-BE49-F238E27FC236}">
              <a16:creationId xmlns:a16="http://schemas.microsoft.com/office/drawing/2014/main" xmlns="" id="{00000000-0008-0000-0100-0000F1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2" name="Rectángulo 326">
          <a:extLst>
            <a:ext uri="{FF2B5EF4-FFF2-40B4-BE49-F238E27FC236}">
              <a16:creationId xmlns:a16="http://schemas.microsoft.com/office/drawing/2014/main" xmlns="" id="{00000000-0008-0000-0100-0000F2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3" name="Rectángulo 327">
          <a:extLst>
            <a:ext uri="{FF2B5EF4-FFF2-40B4-BE49-F238E27FC236}">
              <a16:creationId xmlns:a16="http://schemas.microsoft.com/office/drawing/2014/main" xmlns="" id="{00000000-0008-0000-0100-0000F3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4" name="Rectángulo 328">
          <a:extLst>
            <a:ext uri="{FF2B5EF4-FFF2-40B4-BE49-F238E27FC236}">
              <a16:creationId xmlns:a16="http://schemas.microsoft.com/office/drawing/2014/main" xmlns="" id="{00000000-0008-0000-0100-0000F4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5" name="Rectángulo 329">
          <a:extLst>
            <a:ext uri="{FF2B5EF4-FFF2-40B4-BE49-F238E27FC236}">
              <a16:creationId xmlns:a16="http://schemas.microsoft.com/office/drawing/2014/main" xmlns="" id="{00000000-0008-0000-0100-0000F5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6" name="Rectángulo 330">
          <a:extLst>
            <a:ext uri="{FF2B5EF4-FFF2-40B4-BE49-F238E27FC236}">
              <a16:creationId xmlns:a16="http://schemas.microsoft.com/office/drawing/2014/main" xmlns="" id="{00000000-0008-0000-0100-0000F6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7" name="Rectángulo 331">
          <a:extLst>
            <a:ext uri="{FF2B5EF4-FFF2-40B4-BE49-F238E27FC236}">
              <a16:creationId xmlns:a16="http://schemas.microsoft.com/office/drawing/2014/main" xmlns="" id="{00000000-0008-0000-0100-0000F7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8" name="Rectángulo 332">
          <a:extLst>
            <a:ext uri="{FF2B5EF4-FFF2-40B4-BE49-F238E27FC236}">
              <a16:creationId xmlns:a16="http://schemas.microsoft.com/office/drawing/2014/main" xmlns="" id="{00000000-0008-0000-0100-0000F8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89" name="Rectángulo 333">
          <a:extLst>
            <a:ext uri="{FF2B5EF4-FFF2-40B4-BE49-F238E27FC236}">
              <a16:creationId xmlns:a16="http://schemas.microsoft.com/office/drawing/2014/main" xmlns="" id="{00000000-0008-0000-0100-0000F9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0" name="Rectángulo 334">
          <a:extLst>
            <a:ext uri="{FF2B5EF4-FFF2-40B4-BE49-F238E27FC236}">
              <a16:creationId xmlns:a16="http://schemas.microsoft.com/office/drawing/2014/main" xmlns="" id="{00000000-0008-0000-0100-0000FA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1" name="Rectángulo 335">
          <a:extLst>
            <a:ext uri="{FF2B5EF4-FFF2-40B4-BE49-F238E27FC236}">
              <a16:creationId xmlns:a16="http://schemas.microsoft.com/office/drawing/2014/main" xmlns="" id="{00000000-0008-0000-0100-0000FB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2" name="Rectángulo 336">
          <a:extLst>
            <a:ext uri="{FF2B5EF4-FFF2-40B4-BE49-F238E27FC236}">
              <a16:creationId xmlns:a16="http://schemas.microsoft.com/office/drawing/2014/main" xmlns="" id="{00000000-0008-0000-0100-0000FC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093" name="Rectángulo 337">
          <a:extLst>
            <a:ext uri="{FF2B5EF4-FFF2-40B4-BE49-F238E27FC236}">
              <a16:creationId xmlns:a16="http://schemas.microsoft.com/office/drawing/2014/main" xmlns="" id="{00000000-0008-0000-0100-0000FD0F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4" name="Rectángulo 338">
          <a:extLst>
            <a:ext uri="{FF2B5EF4-FFF2-40B4-BE49-F238E27FC236}">
              <a16:creationId xmlns:a16="http://schemas.microsoft.com/office/drawing/2014/main" xmlns="" id="{00000000-0008-0000-0100-0000FE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5" name="Rectángulo 339">
          <a:extLst>
            <a:ext uri="{FF2B5EF4-FFF2-40B4-BE49-F238E27FC236}">
              <a16:creationId xmlns:a16="http://schemas.microsoft.com/office/drawing/2014/main" xmlns="" id="{00000000-0008-0000-0100-0000FF0F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6" name="Rectángulo 340">
          <a:extLst>
            <a:ext uri="{FF2B5EF4-FFF2-40B4-BE49-F238E27FC236}">
              <a16:creationId xmlns:a16="http://schemas.microsoft.com/office/drawing/2014/main" xmlns="" id="{00000000-0008-0000-0100-00000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7" name="Rectángulo 341">
          <a:extLst>
            <a:ext uri="{FF2B5EF4-FFF2-40B4-BE49-F238E27FC236}">
              <a16:creationId xmlns:a16="http://schemas.microsoft.com/office/drawing/2014/main" xmlns="" id="{00000000-0008-0000-0100-00000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8" name="Rectángulo 342">
          <a:extLst>
            <a:ext uri="{FF2B5EF4-FFF2-40B4-BE49-F238E27FC236}">
              <a16:creationId xmlns:a16="http://schemas.microsoft.com/office/drawing/2014/main" xmlns="" id="{00000000-0008-0000-0100-00000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099" name="Rectángulo 343">
          <a:extLst>
            <a:ext uri="{FF2B5EF4-FFF2-40B4-BE49-F238E27FC236}">
              <a16:creationId xmlns:a16="http://schemas.microsoft.com/office/drawing/2014/main" xmlns="" id="{00000000-0008-0000-0100-00000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0" name="Rectángulo 344">
          <a:extLst>
            <a:ext uri="{FF2B5EF4-FFF2-40B4-BE49-F238E27FC236}">
              <a16:creationId xmlns:a16="http://schemas.microsoft.com/office/drawing/2014/main" xmlns="" id="{00000000-0008-0000-0100-00000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1" name="Rectángulo 345">
          <a:extLst>
            <a:ext uri="{FF2B5EF4-FFF2-40B4-BE49-F238E27FC236}">
              <a16:creationId xmlns:a16="http://schemas.microsoft.com/office/drawing/2014/main" xmlns="" id="{00000000-0008-0000-0100-00000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2" name="Rectángulo 346">
          <a:extLst>
            <a:ext uri="{FF2B5EF4-FFF2-40B4-BE49-F238E27FC236}">
              <a16:creationId xmlns:a16="http://schemas.microsoft.com/office/drawing/2014/main" xmlns="" id="{00000000-0008-0000-0100-00000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3" name="Rectángulo 347">
          <a:extLst>
            <a:ext uri="{FF2B5EF4-FFF2-40B4-BE49-F238E27FC236}">
              <a16:creationId xmlns:a16="http://schemas.microsoft.com/office/drawing/2014/main" xmlns="" id="{00000000-0008-0000-0100-00000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4" name="Rectángulo 348">
          <a:extLst>
            <a:ext uri="{FF2B5EF4-FFF2-40B4-BE49-F238E27FC236}">
              <a16:creationId xmlns:a16="http://schemas.microsoft.com/office/drawing/2014/main" xmlns="" id="{00000000-0008-0000-0100-00000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5" name="Rectángulo 349">
          <a:extLst>
            <a:ext uri="{FF2B5EF4-FFF2-40B4-BE49-F238E27FC236}">
              <a16:creationId xmlns:a16="http://schemas.microsoft.com/office/drawing/2014/main" xmlns="" id="{00000000-0008-0000-0100-00000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6" name="Rectángulo 350">
          <a:extLst>
            <a:ext uri="{FF2B5EF4-FFF2-40B4-BE49-F238E27FC236}">
              <a16:creationId xmlns:a16="http://schemas.microsoft.com/office/drawing/2014/main" xmlns="" id="{00000000-0008-0000-0100-00000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7" name="Rectángulo 351">
          <a:extLst>
            <a:ext uri="{FF2B5EF4-FFF2-40B4-BE49-F238E27FC236}">
              <a16:creationId xmlns:a16="http://schemas.microsoft.com/office/drawing/2014/main" xmlns="" id="{00000000-0008-0000-0100-00000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8" name="Rectángulo 352">
          <a:extLst>
            <a:ext uri="{FF2B5EF4-FFF2-40B4-BE49-F238E27FC236}">
              <a16:creationId xmlns:a16="http://schemas.microsoft.com/office/drawing/2014/main" xmlns="" id="{00000000-0008-0000-0100-00000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09" name="Rectángulo 353">
          <a:extLst>
            <a:ext uri="{FF2B5EF4-FFF2-40B4-BE49-F238E27FC236}">
              <a16:creationId xmlns:a16="http://schemas.microsoft.com/office/drawing/2014/main" xmlns="" id="{00000000-0008-0000-0100-00000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0" name="Rectángulo 354">
          <a:extLst>
            <a:ext uri="{FF2B5EF4-FFF2-40B4-BE49-F238E27FC236}">
              <a16:creationId xmlns:a16="http://schemas.microsoft.com/office/drawing/2014/main" xmlns="" id="{00000000-0008-0000-0100-00000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1" name="Rectángulo 355">
          <a:extLst>
            <a:ext uri="{FF2B5EF4-FFF2-40B4-BE49-F238E27FC236}">
              <a16:creationId xmlns:a16="http://schemas.microsoft.com/office/drawing/2014/main" xmlns="" id="{00000000-0008-0000-0100-00000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2" name="Rectángulo 356">
          <a:extLst>
            <a:ext uri="{FF2B5EF4-FFF2-40B4-BE49-F238E27FC236}">
              <a16:creationId xmlns:a16="http://schemas.microsoft.com/office/drawing/2014/main" xmlns="" id="{00000000-0008-0000-0100-00001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3" name="Rectángulo 357">
          <a:extLst>
            <a:ext uri="{FF2B5EF4-FFF2-40B4-BE49-F238E27FC236}">
              <a16:creationId xmlns:a16="http://schemas.microsoft.com/office/drawing/2014/main" xmlns="" id="{00000000-0008-0000-0100-00001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4" name="Rectángulo 358">
          <a:extLst>
            <a:ext uri="{FF2B5EF4-FFF2-40B4-BE49-F238E27FC236}">
              <a16:creationId xmlns:a16="http://schemas.microsoft.com/office/drawing/2014/main" xmlns="" id="{00000000-0008-0000-0100-00001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5" name="Rectángulo 359">
          <a:extLst>
            <a:ext uri="{FF2B5EF4-FFF2-40B4-BE49-F238E27FC236}">
              <a16:creationId xmlns:a16="http://schemas.microsoft.com/office/drawing/2014/main" xmlns="" id="{00000000-0008-0000-0100-00001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6" name="Rectángulo 360">
          <a:extLst>
            <a:ext uri="{FF2B5EF4-FFF2-40B4-BE49-F238E27FC236}">
              <a16:creationId xmlns:a16="http://schemas.microsoft.com/office/drawing/2014/main" xmlns="" id="{00000000-0008-0000-0100-00001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7" name="Rectángulo 361">
          <a:extLst>
            <a:ext uri="{FF2B5EF4-FFF2-40B4-BE49-F238E27FC236}">
              <a16:creationId xmlns:a16="http://schemas.microsoft.com/office/drawing/2014/main" xmlns="" id="{00000000-0008-0000-0100-00001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8" name="Rectángulo 362">
          <a:extLst>
            <a:ext uri="{FF2B5EF4-FFF2-40B4-BE49-F238E27FC236}">
              <a16:creationId xmlns:a16="http://schemas.microsoft.com/office/drawing/2014/main" xmlns="" id="{00000000-0008-0000-0100-00001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19" name="Rectángulo 363">
          <a:extLst>
            <a:ext uri="{FF2B5EF4-FFF2-40B4-BE49-F238E27FC236}">
              <a16:creationId xmlns:a16="http://schemas.microsoft.com/office/drawing/2014/main" xmlns="" id="{00000000-0008-0000-0100-00001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0" name="Rectángulo 364">
          <a:extLst>
            <a:ext uri="{FF2B5EF4-FFF2-40B4-BE49-F238E27FC236}">
              <a16:creationId xmlns:a16="http://schemas.microsoft.com/office/drawing/2014/main" xmlns="" id="{00000000-0008-0000-0100-00001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1" name="Rectángulo 365">
          <a:extLst>
            <a:ext uri="{FF2B5EF4-FFF2-40B4-BE49-F238E27FC236}">
              <a16:creationId xmlns:a16="http://schemas.microsoft.com/office/drawing/2014/main" xmlns="" id="{00000000-0008-0000-0100-00001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2" name="Rectángulo 366">
          <a:extLst>
            <a:ext uri="{FF2B5EF4-FFF2-40B4-BE49-F238E27FC236}">
              <a16:creationId xmlns:a16="http://schemas.microsoft.com/office/drawing/2014/main" xmlns="" id="{00000000-0008-0000-0100-00001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123" name="Rectángulo 367">
          <a:extLst>
            <a:ext uri="{FF2B5EF4-FFF2-40B4-BE49-F238E27FC236}">
              <a16:creationId xmlns:a16="http://schemas.microsoft.com/office/drawing/2014/main" xmlns="" id="{00000000-0008-0000-0100-00001B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4" name="Rectángulo 368">
          <a:extLst>
            <a:ext uri="{FF2B5EF4-FFF2-40B4-BE49-F238E27FC236}">
              <a16:creationId xmlns:a16="http://schemas.microsoft.com/office/drawing/2014/main" xmlns="" id="{00000000-0008-0000-0100-00001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5" name="Rectángulo 369">
          <a:extLst>
            <a:ext uri="{FF2B5EF4-FFF2-40B4-BE49-F238E27FC236}">
              <a16:creationId xmlns:a16="http://schemas.microsoft.com/office/drawing/2014/main" xmlns="" id="{00000000-0008-0000-0100-00001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6" name="Rectángulo 370">
          <a:extLst>
            <a:ext uri="{FF2B5EF4-FFF2-40B4-BE49-F238E27FC236}">
              <a16:creationId xmlns:a16="http://schemas.microsoft.com/office/drawing/2014/main" xmlns="" id="{00000000-0008-0000-0100-00001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7" name="Rectángulo 371">
          <a:extLst>
            <a:ext uri="{FF2B5EF4-FFF2-40B4-BE49-F238E27FC236}">
              <a16:creationId xmlns:a16="http://schemas.microsoft.com/office/drawing/2014/main" xmlns="" id="{00000000-0008-0000-0100-00001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8" name="Rectángulo 372">
          <a:extLst>
            <a:ext uri="{FF2B5EF4-FFF2-40B4-BE49-F238E27FC236}">
              <a16:creationId xmlns:a16="http://schemas.microsoft.com/office/drawing/2014/main" xmlns="" id="{00000000-0008-0000-0100-00002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29" name="Rectángulo 373">
          <a:extLst>
            <a:ext uri="{FF2B5EF4-FFF2-40B4-BE49-F238E27FC236}">
              <a16:creationId xmlns:a16="http://schemas.microsoft.com/office/drawing/2014/main" xmlns="" id="{00000000-0008-0000-0100-00002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0" name="Rectángulo 374">
          <a:extLst>
            <a:ext uri="{FF2B5EF4-FFF2-40B4-BE49-F238E27FC236}">
              <a16:creationId xmlns:a16="http://schemas.microsoft.com/office/drawing/2014/main" xmlns="" id="{00000000-0008-0000-0100-00002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1" name="Rectángulo 375">
          <a:extLst>
            <a:ext uri="{FF2B5EF4-FFF2-40B4-BE49-F238E27FC236}">
              <a16:creationId xmlns:a16="http://schemas.microsoft.com/office/drawing/2014/main" xmlns="" id="{00000000-0008-0000-0100-00002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2" name="Rectángulo 376">
          <a:extLst>
            <a:ext uri="{FF2B5EF4-FFF2-40B4-BE49-F238E27FC236}">
              <a16:creationId xmlns:a16="http://schemas.microsoft.com/office/drawing/2014/main" xmlns="" id="{00000000-0008-0000-0100-00002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3" name="Rectángulo 377">
          <a:extLst>
            <a:ext uri="{FF2B5EF4-FFF2-40B4-BE49-F238E27FC236}">
              <a16:creationId xmlns:a16="http://schemas.microsoft.com/office/drawing/2014/main" xmlns="" id="{00000000-0008-0000-0100-00002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4" name="Rectángulo 378">
          <a:extLst>
            <a:ext uri="{FF2B5EF4-FFF2-40B4-BE49-F238E27FC236}">
              <a16:creationId xmlns:a16="http://schemas.microsoft.com/office/drawing/2014/main" xmlns="" id="{00000000-0008-0000-0100-00002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5" name="Rectángulo 379">
          <a:extLst>
            <a:ext uri="{FF2B5EF4-FFF2-40B4-BE49-F238E27FC236}">
              <a16:creationId xmlns:a16="http://schemas.microsoft.com/office/drawing/2014/main" xmlns="" id="{00000000-0008-0000-0100-00002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6" name="Rectángulo 380">
          <a:extLst>
            <a:ext uri="{FF2B5EF4-FFF2-40B4-BE49-F238E27FC236}">
              <a16:creationId xmlns:a16="http://schemas.microsoft.com/office/drawing/2014/main" xmlns="" id="{00000000-0008-0000-0100-00002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7" name="Rectángulo 381">
          <a:extLst>
            <a:ext uri="{FF2B5EF4-FFF2-40B4-BE49-F238E27FC236}">
              <a16:creationId xmlns:a16="http://schemas.microsoft.com/office/drawing/2014/main" xmlns="" id="{00000000-0008-0000-0100-00002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8" name="Rectángulo 382">
          <a:extLst>
            <a:ext uri="{FF2B5EF4-FFF2-40B4-BE49-F238E27FC236}">
              <a16:creationId xmlns:a16="http://schemas.microsoft.com/office/drawing/2014/main" xmlns="" id="{00000000-0008-0000-0100-00002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39" name="Rectángulo 383">
          <a:extLst>
            <a:ext uri="{FF2B5EF4-FFF2-40B4-BE49-F238E27FC236}">
              <a16:creationId xmlns:a16="http://schemas.microsoft.com/office/drawing/2014/main" xmlns="" id="{00000000-0008-0000-0100-00002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0" name="Rectángulo 384">
          <a:extLst>
            <a:ext uri="{FF2B5EF4-FFF2-40B4-BE49-F238E27FC236}">
              <a16:creationId xmlns:a16="http://schemas.microsoft.com/office/drawing/2014/main" xmlns="" id="{00000000-0008-0000-0100-00002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1" name="Rectángulo 385">
          <a:extLst>
            <a:ext uri="{FF2B5EF4-FFF2-40B4-BE49-F238E27FC236}">
              <a16:creationId xmlns:a16="http://schemas.microsoft.com/office/drawing/2014/main" xmlns="" id="{00000000-0008-0000-0100-00002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2" name="Rectángulo 386">
          <a:extLst>
            <a:ext uri="{FF2B5EF4-FFF2-40B4-BE49-F238E27FC236}">
              <a16:creationId xmlns:a16="http://schemas.microsoft.com/office/drawing/2014/main" xmlns="" id="{00000000-0008-0000-0100-00002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3" name="Rectángulo 387">
          <a:extLst>
            <a:ext uri="{FF2B5EF4-FFF2-40B4-BE49-F238E27FC236}">
              <a16:creationId xmlns:a16="http://schemas.microsoft.com/office/drawing/2014/main" xmlns="" id="{00000000-0008-0000-0100-00002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4" name="Rectángulo 388">
          <a:extLst>
            <a:ext uri="{FF2B5EF4-FFF2-40B4-BE49-F238E27FC236}">
              <a16:creationId xmlns:a16="http://schemas.microsoft.com/office/drawing/2014/main" xmlns="" id="{00000000-0008-0000-0100-00003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5" name="Rectángulo 389">
          <a:extLst>
            <a:ext uri="{FF2B5EF4-FFF2-40B4-BE49-F238E27FC236}">
              <a16:creationId xmlns:a16="http://schemas.microsoft.com/office/drawing/2014/main" xmlns="" id="{00000000-0008-0000-0100-00003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6" name="Rectángulo 390">
          <a:extLst>
            <a:ext uri="{FF2B5EF4-FFF2-40B4-BE49-F238E27FC236}">
              <a16:creationId xmlns:a16="http://schemas.microsoft.com/office/drawing/2014/main" xmlns="" id="{00000000-0008-0000-0100-00003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7" name="Rectángulo 391">
          <a:extLst>
            <a:ext uri="{FF2B5EF4-FFF2-40B4-BE49-F238E27FC236}">
              <a16:creationId xmlns:a16="http://schemas.microsoft.com/office/drawing/2014/main" xmlns="" id="{00000000-0008-0000-0100-00003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8" name="Rectángulo 392">
          <a:extLst>
            <a:ext uri="{FF2B5EF4-FFF2-40B4-BE49-F238E27FC236}">
              <a16:creationId xmlns:a16="http://schemas.microsoft.com/office/drawing/2014/main" xmlns="" id="{00000000-0008-0000-0100-00003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49" name="Rectángulo 393">
          <a:extLst>
            <a:ext uri="{FF2B5EF4-FFF2-40B4-BE49-F238E27FC236}">
              <a16:creationId xmlns:a16="http://schemas.microsoft.com/office/drawing/2014/main" xmlns="" id="{00000000-0008-0000-0100-00003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0" name="Rectángulo 394">
          <a:extLst>
            <a:ext uri="{FF2B5EF4-FFF2-40B4-BE49-F238E27FC236}">
              <a16:creationId xmlns:a16="http://schemas.microsoft.com/office/drawing/2014/main" xmlns="" id="{00000000-0008-0000-0100-00003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1" name="Rectángulo 395">
          <a:extLst>
            <a:ext uri="{FF2B5EF4-FFF2-40B4-BE49-F238E27FC236}">
              <a16:creationId xmlns:a16="http://schemas.microsoft.com/office/drawing/2014/main" xmlns="" id="{00000000-0008-0000-0100-00003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2" name="Rectángulo 396">
          <a:extLst>
            <a:ext uri="{FF2B5EF4-FFF2-40B4-BE49-F238E27FC236}">
              <a16:creationId xmlns:a16="http://schemas.microsoft.com/office/drawing/2014/main" xmlns="" id="{00000000-0008-0000-0100-00003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3" name="Rectángulo 397">
          <a:extLst>
            <a:ext uri="{FF2B5EF4-FFF2-40B4-BE49-F238E27FC236}">
              <a16:creationId xmlns:a16="http://schemas.microsoft.com/office/drawing/2014/main" xmlns="" id="{00000000-0008-0000-0100-00003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4" name="Rectángulo 398">
          <a:extLst>
            <a:ext uri="{FF2B5EF4-FFF2-40B4-BE49-F238E27FC236}">
              <a16:creationId xmlns:a16="http://schemas.microsoft.com/office/drawing/2014/main" xmlns="" id="{00000000-0008-0000-0100-00003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5" name="Rectángulo 399">
          <a:extLst>
            <a:ext uri="{FF2B5EF4-FFF2-40B4-BE49-F238E27FC236}">
              <a16:creationId xmlns:a16="http://schemas.microsoft.com/office/drawing/2014/main" xmlns="" id="{00000000-0008-0000-0100-00003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4156" name="Rectángulo 400">
          <a:extLst>
            <a:ext uri="{FF2B5EF4-FFF2-40B4-BE49-F238E27FC236}">
              <a16:creationId xmlns:a16="http://schemas.microsoft.com/office/drawing/2014/main" xmlns="" id="{00000000-0008-0000-0100-00003C10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7" name="Rectángulo 401">
          <a:extLst>
            <a:ext uri="{FF2B5EF4-FFF2-40B4-BE49-F238E27FC236}">
              <a16:creationId xmlns:a16="http://schemas.microsoft.com/office/drawing/2014/main" xmlns="" id="{00000000-0008-0000-0100-00003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8" name="Rectángulo 402">
          <a:extLst>
            <a:ext uri="{FF2B5EF4-FFF2-40B4-BE49-F238E27FC236}">
              <a16:creationId xmlns:a16="http://schemas.microsoft.com/office/drawing/2014/main" xmlns="" id="{00000000-0008-0000-0100-00003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59" name="Rectángulo 403">
          <a:extLst>
            <a:ext uri="{FF2B5EF4-FFF2-40B4-BE49-F238E27FC236}">
              <a16:creationId xmlns:a16="http://schemas.microsoft.com/office/drawing/2014/main" xmlns="" id="{00000000-0008-0000-0100-00003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0" name="Rectángulo 404">
          <a:extLst>
            <a:ext uri="{FF2B5EF4-FFF2-40B4-BE49-F238E27FC236}">
              <a16:creationId xmlns:a16="http://schemas.microsoft.com/office/drawing/2014/main" xmlns="" id="{00000000-0008-0000-0100-00004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1" name="Rectángulo 405">
          <a:extLst>
            <a:ext uri="{FF2B5EF4-FFF2-40B4-BE49-F238E27FC236}">
              <a16:creationId xmlns:a16="http://schemas.microsoft.com/office/drawing/2014/main" xmlns="" id="{00000000-0008-0000-0100-00004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2" name="Rectángulo 406">
          <a:extLst>
            <a:ext uri="{FF2B5EF4-FFF2-40B4-BE49-F238E27FC236}">
              <a16:creationId xmlns:a16="http://schemas.microsoft.com/office/drawing/2014/main" xmlns="" id="{00000000-0008-0000-0100-00004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3" name="Rectángulo 407">
          <a:extLst>
            <a:ext uri="{FF2B5EF4-FFF2-40B4-BE49-F238E27FC236}">
              <a16:creationId xmlns:a16="http://schemas.microsoft.com/office/drawing/2014/main" xmlns="" id="{00000000-0008-0000-0100-00004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4" name="Rectángulo 408">
          <a:extLst>
            <a:ext uri="{FF2B5EF4-FFF2-40B4-BE49-F238E27FC236}">
              <a16:creationId xmlns:a16="http://schemas.microsoft.com/office/drawing/2014/main" xmlns="" id="{00000000-0008-0000-0100-00004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5" name="Rectángulo 4164">
          <a:extLst>
            <a:ext uri="{FF2B5EF4-FFF2-40B4-BE49-F238E27FC236}">
              <a16:creationId xmlns:a16="http://schemas.microsoft.com/office/drawing/2014/main" xmlns="" id="{00000000-0008-0000-0100-00004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6" name="Rectángulo 4165">
          <a:extLst>
            <a:ext uri="{FF2B5EF4-FFF2-40B4-BE49-F238E27FC236}">
              <a16:creationId xmlns:a16="http://schemas.microsoft.com/office/drawing/2014/main" xmlns="" id="{00000000-0008-0000-0100-00004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7" name="Rectángulo 4166">
          <a:extLst>
            <a:ext uri="{FF2B5EF4-FFF2-40B4-BE49-F238E27FC236}">
              <a16:creationId xmlns:a16="http://schemas.microsoft.com/office/drawing/2014/main" xmlns="" id="{00000000-0008-0000-0100-00004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8" name="Rectángulo 4167">
          <a:extLst>
            <a:ext uri="{FF2B5EF4-FFF2-40B4-BE49-F238E27FC236}">
              <a16:creationId xmlns:a16="http://schemas.microsoft.com/office/drawing/2014/main" xmlns="" id="{00000000-0008-0000-0100-00004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69" name="Rectángulo 4168">
          <a:extLst>
            <a:ext uri="{FF2B5EF4-FFF2-40B4-BE49-F238E27FC236}">
              <a16:creationId xmlns:a16="http://schemas.microsoft.com/office/drawing/2014/main" xmlns="" id="{00000000-0008-0000-0100-00004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0" name="Rectángulo 4169">
          <a:extLst>
            <a:ext uri="{FF2B5EF4-FFF2-40B4-BE49-F238E27FC236}">
              <a16:creationId xmlns:a16="http://schemas.microsoft.com/office/drawing/2014/main" xmlns="" id="{00000000-0008-0000-0100-00004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1" name="Rectángulo 4170">
          <a:extLst>
            <a:ext uri="{FF2B5EF4-FFF2-40B4-BE49-F238E27FC236}">
              <a16:creationId xmlns:a16="http://schemas.microsoft.com/office/drawing/2014/main" xmlns="" id="{00000000-0008-0000-0100-00004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2" name="Rectángulo 4171">
          <a:extLst>
            <a:ext uri="{FF2B5EF4-FFF2-40B4-BE49-F238E27FC236}">
              <a16:creationId xmlns:a16="http://schemas.microsoft.com/office/drawing/2014/main" xmlns="" id="{00000000-0008-0000-0100-00004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3" name="Rectángulo 4172">
          <a:extLst>
            <a:ext uri="{FF2B5EF4-FFF2-40B4-BE49-F238E27FC236}">
              <a16:creationId xmlns:a16="http://schemas.microsoft.com/office/drawing/2014/main" xmlns="" id="{00000000-0008-0000-0100-00004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4" name="Rectángulo 4173">
          <a:extLst>
            <a:ext uri="{FF2B5EF4-FFF2-40B4-BE49-F238E27FC236}">
              <a16:creationId xmlns:a16="http://schemas.microsoft.com/office/drawing/2014/main" xmlns="" id="{00000000-0008-0000-0100-00004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5" name="Rectángulo 4174">
          <a:extLst>
            <a:ext uri="{FF2B5EF4-FFF2-40B4-BE49-F238E27FC236}">
              <a16:creationId xmlns:a16="http://schemas.microsoft.com/office/drawing/2014/main" xmlns="" id="{00000000-0008-0000-0100-00004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6" name="Rectángulo 4175">
          <a:extLst>
            <a:ext uri="{FF2B5EF4-FFF2-40B4-BE49-F238E27FC236}">
              <a16:creationId xmlns:a16="http://schemas.microsoft.com/office/drawing/2014/main" xmlns="" id="{00000000-0008-0000-0100-00005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7" name="Rectángulo 4176">
          <a:extLst>
            <a:ext uri="{FF2B5EF4-FFF2-40B4-BE49-F238E27FC236}">
              <a16:creationId xmlns:a16="http://schemas.microsoft.com/office/drawing/2014/main" xmlns="" id="{00000000-0008-0000-0100-00005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78" name="Rectángulo 4177">
          <a:extLst>
            <a:ext uri="{FF2B5EF4-FFF2-40B4-BE49-F238E27FC236}">
              <a16:creationId xmlns:a16="http://schemas.microsoft.com/office/drawing/2014/main" xmlns="" id="{00000000-0008-0000-0100-00005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179" name="Rectángulo 4178">
          <a:extLst>
            <a:ext uri="{FF2B5EF4-FFF2-40B4-BE49-F238E27FC236}">
              <a16:creationId xmlns:a16="http://schemas.microsoft.com/office/drawing/2014/main" xmlns="" id="{00000000-0008-0000-0100-000053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0" name="Rectángulo 4179">
          <a:extLst>
            <a:ext uri="{FF2B5EF4-FFF2-40B4-BE49-F238E27FC236}">
              <a16:creationId xmlns:a16="http://schemas.microsoft.com/office/drawing/2014/main" xmlns="" id="{00000000-0008-0000-0100-00005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1" name="Rectángulo 4180">
          <a:extLst>
            <a:ext uri="{FF2B5EF4-FFF2-40B4-BE49-F238E27FC236}">
              <a16:creationId xmlns:a16="http://schemas.microsoft.com/office/drawing/2014/main" xmlns="" id="{00000000-0008-0000-0100-00005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2" name="Rectángulo 4181">
          <a:extLst>
            <a:ext uri="{FF2B5EF4-FFF2-40B4-BE49-F238E27FC236}">
              <a16:creationId xmlns:a16="http://schemas.microsoft.com/office/drawing/2014/main" xmlns="" id="{00000000-0008-0000-0100-00005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3" name="Rectángulo 4182">
          <a:extLst>
            <a:ext uri="{FF2B5EF4-FFF2-40B4-BE49-F238E27FC236}">
              <a16:creationId xmlns:a16="http://schemas.microsoft.com/office/drawing/2014/main" xmlns="" id="{00000000-0008-0000-0100-00005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4" name="Rectángulo 4183">
          <a:extLst>
            <a:ext uri="{FF2B5EF4-FFF2-40B4-BE49-F238E27FC236}">
              <a16:creationId xmlns:a16="http://schemas.microsoft.com/office/drawing/2014/main" xmlns="" id="{00000000-0008-0000-0100-00005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5" name="Rectángulo 4184">
          <a:extLst>
            <a:ext uri="{FF2B5EF4-FFF2-40B4-BE49-F238E27FC236}">
              <a16:creationId xmlns:a16="http://schemas.microsoft.com/office/drawing/2014/main" xmlns="" id="{00000000-0008-0000-0100-00005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6" name="Rectángulo 4185">
          <a:extLst>
            <a:ext uri="{FF2B5EF4-FFF2-40B4-BE49-F238E27FC236}">
              <a16:creationId xmlns:a16="http://schemas.microsoft.com/office/drawing/2014/main" xmlns="" id="{00000000-0008-0000-0100-00005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187" name="Rectángulo 4186">
          <a:extLst>
            <a:ext uri="{FF2B5EF4-FFF2-40B4-BE49-F238E27FC236}">
              <a16:creationId xmlns:a16="http://schemas.microsoft.com/office/drawing/2014/main" xmlns="" id="{00000000-0008-0000-0100-00005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6" name="Rectángulo 4235">
          <a:extLst>
            <a:ext uri="{FF2B5EF4-FFF2-40B4-BE49-F238E27FC236}">
              <a16:creationId xmlns:a16="http://schemas.microsoft.com/office/drawing/2014/main" xmlns="" id="{00000000-0008-0000-0100-00008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7" name="Rectángulo 4236">
          <a:extLst>
            <a:ext uri="{FF2B5EF4-FFF2-40B4-BE49-F238E27FC236}">
              <a16:creationId xmlns:a16="http://schemas.microsoft.com/office/drawing/2014/main" xmlns="" id="{00000000-0008-0000-0100-00008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8" name="Rectángulo 4237">
          <a:extLst>
            <a:ext uri="{FF2B5EF4-FFF2-40B4-BE49-F238E27FC236}">
              <a16:creationId xmlns:a16="http://schemas.microsoft.com/office/drawing/2014/main" xmlns="" id="{00000000-0008-0000-0100-00008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39" name="Rectángulo 4238">
          <a:extLst>
            <a:ext uri="{FF2B5EF4-FFF2-40B4-BE49-F238E27FC236}">
              <a16:creationId xmlns:a16="http://schemas.microsoft.com/office/drawing/2014/main" xmlns="" id="{00000000-0008-0000-0100-00008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0" name="Rectángulo 4239">
          <a:extLst>
            <a:ext uri="{FF2B5EF4-FFF2-40B4-BE49-F238E27FC236}">
              <a16:creationId xmlns:a16="http://schemas.microsoft.com/office/drawing/2014/main" xmlns="" id="{00000000-0008-0000-0100-00009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1" name="Rectángulo 4240">
          <a:extLst>
            <a:ext uri="{FF2B5EF4-FFF2-40B4-BE49-F238E27FC236}">
              <a16:creationId xmlns:a16="http://schemas.microsoft.com/office/drawing/2014/main" xmlns="" id="{00000000-0008-0000-0100-00009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2" name="Rectángulo 4241">
          <a:extLst>
            <a:ext uri="{FF2B5EF4-FFF2-40B4-BE49-F238E27FC236}">
              <a16:creationId xmlns:a16="http://schemas.microsoft.com/office/drawing/2014/main" xmlns="" id="{00000000-0008-0000-0100-00009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3" name="Rectángulo 4242">
          <a:extLst>
            <a:ext uri="{FF2B5EF4-FFF2-40B4-BE49-F238E27FC236}">
              <a16:creationId xmlns:a16="http://schemas.microsoft.com/office/drawing/2014/main" xmlns="" id="{00000000-0008-0000-0100-00009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4" name="Rectángulo 4243">
          <a:extLst>
            <a:ext uri="{FF2B5EF4-FFF2-40B4-BE49-F238E27FC236}">
              <a16:creationId xmlns:a16="http://schemas.microsoft.com/office/drawing/2014/main" xmlns="" id="{00000000-0008-0000-0100-00009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5" name="Rectángulo 4244">
          <a:extLst>
            <a:ext uri="{FF2B5EF4-FFF2-40B4-BE49-F238E27FC236}">
              <a16:creationId xmlns:a16="http://schemas.microsoft.com/office/drawing/2014/main" xmlns="" id="{00000000-0008-0000-0100-00009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6" name="Rectángulo 4245">
          <a:extLst>
            <a:ext uri="{FF2B5EF4-FFF2-40B4-BE49-F238E27FC236}">
              <a16:creationId xmlns:a16="http://schemas.microsoft.com/office/drawing/2014/main" xmlns="" id="{00000000-0008-0000-0100-00009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7" name="Rectángulo 4246">
          <a:extLst>
            <a:ext uri="{FF2B5EF4-FFF2-40B4-BE49-F238E27FC236}">
              <a16:creationId xmlns:a16="http://schemas.microsoft.com/office/drawing/2014/main" xmlns="" id="{00000000-0008-0000-0100-00009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8" name="Rectángulo 4247">
          <a:extLst>
            <a:ext uri="{FF2B5EF4-FFF2-40B4-BE49-F238E27FC236}">
              <a16:creationId xmlns:a16="http://schemas.microsoft.com/office/drawing/2014/main" xmlns="" id="{00000000-0008-0000-0100-00009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49" name="Rectángulo 4248">
          <a:extLst>
            <a:ext uri="{FF2B5EF4-FFF2-40B4-BE49-F238E27FC236}">
              <a16:creationId xmlns:a16="http://schemas.microsoft.com/office/drawing/2014/main" xmlns="" id="{00000000-0008-0000-0100-00009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0" name="Rectángulo 4249">
          <a:extLst>
            <a:ext uri="{FF2B5EF4-FFF2-40B4-BE49-F238E27FC236}">
              <a16:creationId xmlns:a16="http://schemas.microsoft.com/office/drawing/2014/main" xmlns="" id="{00000000-0008-0000-0100-00009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1" name="Rectángulo 4250">
          <a:extLst>
            <a:ext uri="{FF2B5EF4-FFF2-40B4-BE49-F238E27FC236}">
              <a16:creationId xmlns:a16="http://schemas.microsoft.com/office/drawing/2014/main" xmlns="" id="{00000000-0008-0000-0100-00009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2" name="Rectángulo 4251">
          <a:extLst>
            <a:ext uri="{FF2B5EF4-FFF2-40B4-BE49-F238E27FC236}">
              <a16:creationId xmlns:a16="http://schemas.microsoft.com/office/drawing/2014/main" xmlns="" id="{00000000-0008-0000-0100-00009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3" name="Rectángulo 4252">
          <a:extLst>
            <a:ext uri="{FF2B5EF4-FFF2-40B4-BE49-F238E27FC236}">
              <a16:creationId xmlns:a16="http://schemas.microsoft.com/office/drawing/2014/main" xmlns="" id="{00000000-0008-0000-0100-00009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4" name="Rectángulo 4253">
          <a:extLst>
            <a:ext uri="{FF2B5EF4-FFF2-40B4-BE49-F238E27FC236}">
              <a16:creationId xmlns:a16="http://schemas.microsoft.com/office/drawing/2014/main" xmlns="" id="{00000000-0008-0000-0100-00009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4255" name="Rectángulo 4254">
          <a:extLst>
            <a:ext uri="{FF2B5EF4-FFF2-40B4-BE49-F238E27FC236}">
              <a16:creationId xmlns:a16="http://schemas.microsoft.com/office/drawing/2014/main" xmlns="" id="{00000000-0008-0000-0100-00009F10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6" name="Rectángulo 4255">
          <a:extLst>
            <a:ext uri="{FF2B5EF4-FFF2-40B4-BE49-F238E27FC236}">
              <a16:creationId xmlns:a16="http://schemas.microsoft.com/office/drawing/2014/main" xmlns="" id="{00000000-0008-0000-0100-0000A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7" name="Rectángulo 4256">
          <a:extLst>
            <a:ext uri="{FF2B5EF4-FFF2-40B4-BE49-F238E27FC236}">
              <a16:creationId xmlns:a16="http://schemas.microsoft.com/office/drawing/2014/main" xmlns="" id="{00000000-0008-0000-0100-0000A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8" name="Rectángulo 4257">
          <a:extLst>
            <a:ext uri="{FF2B5EF4-FFF2-40B4-BE49-F238E27FC236}">
              <a16:creationId xmlns:a16="http://schemas.microsoft.com/office/drawing/2014/main" xmlns="" id="{00000000-0008-0000-0100-0000A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59" name="Rectángulo 4258">
          <a:extLst>
            <a:ext uri="{FF2B5EF4-FFF2-40B4-BE49-F238E27FC236}">
              <a16:creationId xmlns:a16="http://schemas.microsoft.com/office/drawing/2014/main" xmlns="" id="{00000000-0008-0000-0100-0000A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0" name="Rectángulo 4259">
          <a:extLst>
            <a:ext uri="{FF2B5EF4-FFF2-40B4-BE49-F238E27FC236}">
              <a16:creationId xmlns:a16="http://schemas.microsoft.com/office/drawing/2014/main" xmlns="" id="{00000000-0008-0000-0100-0000A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1" name="Rectángulo 4260">
          <a:extLst>
            <a:ext uri="{FF2B5EF4-FFF2-40B4-BE49-F238E27FC236}">
              <a16:creationId xmlns:a16="http://schemas.microsoft.com/office/drawing/2014/main" xmlns="" id="{00000000-0008-0000-0100-0000A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2" name="Rectángulo 4261">
          <a:extLst>
            <a:ext uri="{FF2B5EF4-FFF2-40B4-BE49-F238E27FC236}">
              <a16:creationId xmlns:a16="http://schemas.microsoft.com/office/drawing/2014/main" xmlns="" id="{00000000-0008-0000-0100-0000A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3" name="Rectángulo 4262">
          <a:extLst>
            <a:ext uri="{FF2B5EF4-FFF2-40B4-BE49-F238E27FC236}">
              <a16:creationId xmlns:a16="http://schemas.microsoft.com/office/drawing/2014/main" xmlns="" id="{00000000-0008-0000-0100-0000A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4" name="Rectángulo 4263">
          <a:extLst>
            <a:ext uri="{FF2B5EF4-FFF2-40B4-BE49-F238E27FC236}">
              <a16:creationId xmlns:a16="http://schemas.microsoft.com/office/drawing/2014/main" xmlns="" id="{00000000-0008-0000-0100-0000A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5" name="Rectángulo 4264">
          <a:extLst>
            <a:ext uri="{FF2B5EF4-FFF2-40B4-BE49-F238E27FC236}">
              <a16:creationId xmlns:a16="http://schemas.microsoft.com/office/drawing/2014/main" xmlns="" id="{00000000-0008-0000-0100-0000A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6" name="Rectángulo 4265">
          <a:extLst>
            <a:ext uri="{FF2B5EF4-FFF2-40B4-BE49-F238E27FC236}">
              <a16:creationId xmlns:a16="http://schemas.microsoft.com/office/drawing/2014/main" xmlns="" id="{00000000-0008-0000-0100-0000A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7" name="Rectángulo 4266">
          <a:extLst>
            <a:ext uri="{FF2B5EF4-FFF2-40B4-BE49-F238E27FC236}">
              <a16:creationId xmlns:a16="http://schemas.microsoft.com/office/drawing/2014/main" xmlns="" id="{00000000-0008-0000-0100-0000A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8" name="Rectángulo 4267">
          <a:extLst>
            <a:ext uri="{FF2B5EF4-FFF2-40B4-BE49-F238E27FC236}">
              <a16:creationId xmlns:a16="http://schemas.microsoft.com/office/drawing/2014/main" xmlns="" id="{00000000-0008-0000-0100-0000A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69" name="Rectángulo 4268">
          <a:extLst>
            <a:ext uri="{FF2B5EF4-FFF2-40B4-BE49-F238E27FC236}">
              <a16:creationId xmlns:a16="http://schemas.microsoft.com/office/drawing/2014/main" xmlns="" id="{00000000-0008-0000-0100-0000A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0" name="Rectángulo 4269">
          <a:extLst>
            <a:ext uri="{FF2B5EF4-FFF2-40B4-BE49-F238E27FC236}">
              <a16:creationId xmlns:a16="http://schemas.microsoft.com/office/drawing/2014/main" xmlns="" id="{00000000-0008-0000-0100-0000A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1" name="Rectángulo 4270">
          <a:extLst>
            <a:ext uri="{FF2B5EF4-FFF2-40B4-BE49-F238E27FC236}">
              <a16:creationId xmlns:a16="http://schemas.microsoft.com/office/drawing/2014/main" xmlns="" id="{00000000-0008-0000-0100-0000A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2" name="Rectángulo 4271">
          <a:extLst>
            <a:ext uri="{FF2B5EF4-FFF2-40B4-BE49-F238E27FC236}">
              <a16:creationId xmlns:a16="http://schemas.microsoft.com/office/drawing/2014/main" xmlns="" id="{00000000-0008-0000-0100-0000B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3" name="Rectángulo 4272">
          <a:extLst>
            <a:ext uri="{FF2B5EF4-FFF2-40B4-BE49-F238E27FC236}">
              <a16:creationId xmlns:a16="http://schemas.microsoft.com/office/drawing/2014/main" xmlns="" id="{00000000-0008-0000-0100-0000B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4" name="Rectángulo 4273">
          <a:extLst>
            <a:ext uri="{FF2B5EF4-FFF2-40B4-BE49-F238E27FC236}">
              <a16:creationId xmlns:a16="http://schemas.microsoft.com/office/drawing/2014/main" xmlns="" id="{00000000-0008-0000-0100-0000B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5" name="Rectángulo 4274">
          <a:extLst>
            <a:ext uri="{FF2B5EF4-FFF2-40B4-BE49-F238E27FC236}">
              <a16:creationId xmlns:a16="http://schemas.microsoft.com/office/drawing/2014/main" xmlns="" id="{00000000-0008-0000-0100-0000B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6" name="Rectángulo 4275">
          <a:extLst>
            <a:ext uri="{FF2B5EF4-FFF2-40B4-BE49-F238E27FC236}">
              <a16:creationId xmlns:a16="http://schemas.microsoft.com/office/drawing/2014/main" xmlns="" id="{00000000-0008-0000-0100-0000B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7" name="Rectángulo 4276">
          <a:extLst>
            <a:ext uri="{FF2B5EF4-FFF2-40B4-BE49-F238E27FC236}">
              <a16:creationId xmlns:a16="http://schemas.microsoft.com/office/drawing/2014/main" xmlns="" id="{00000000-0008-0000-0100-0000B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8" name="Rectángulo 4277">
          <a:extLst>
            <a:ext uri="{FF2B5EF4-FFF2-40B4-BE49-F238E27FC236}">
              <a16:creationId xmlns:a16="http://schemas.microsoft.com/office/drawing/2014/main" xmlns="" id="{00000000-0008-0000-0100-0000B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79" name="Rectángulo 4278">
          <a:extLst>
            <a:ext uri="{FF2B5EF4-FFF2-40B4-BE49-F238E27FC236}">
              <a16:creationId xmlns:a16="http://schemas.microsoft.com/office/drawing/2014/main" xmlns="" id="{00000000-0008-0000-0100-0000B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0" name="Rectángulo 4279">
          <a:extLst>
            <a:ext uri="{FF2B5EF4-FFF2-40B4-BE49-F238E27FC236}">
              <a16:creationId xmlns:a16="http://schemas.microsoft.com/office/drawing/2014/main" xmlns="" id="{00000000-0008-0000-0100-0000B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1" name="Rectángulo 4280">
          <a:extLst>
            <a:ext uri="{FF2B5EF4-FFF2-40B4-BE49-F238E27FC236}">
              <a16:creationId xmlns:a16="http://schemas.microsoft.com/office/drawing/2014/main" xmlns="" id="{00000000-0008-0000-0100-0000B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282" name="Rectángulo 4281">
          <a:extLst>
            <a:ext uri="{FF2B5EF4-FFF2-40B4-BE49-F238E27FC236}">
              <a16:creationId xmlns:a16="http://schemas.microsoft.com/office/drawing/2014/main" xmlns="" id="{00000000-0008-0000-0100-0000BA10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3" name="Rectángulo 4282">
          <a:extLst>
            <a:ext uri="{FF2B5EF4-FFF2-40B4-BE49-F238E27FC236}">
              <a16:creationId xmlns:a16="http://schemas.microsoft.com/office/drawing/2014/main" xmlns="" id="{00000000-0008-0000-0100-0000B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4" name="Rectángulo 4283">
          <a:extLst>
            <a:ext uri="{FF2B5EF4-FFF2-40B4-BE49-F238E27FC236}">
              <a16:creationId xmlns:a16="http://schemas.microsoft.com/office/drawing/2014/main" xmlns="" id="{00000000-0008-0000-0100-0000B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5" name="Rectángulo 4284">
          <a:extLst>
            <a:ext uri="{FF2B5EF4-FFF2-40B4-BE49-F238E27FC236}">
              <a16:creationId xmlns:a16="http://schemas.microsoft.com/office/drawing/2014/main" xmlns="" id="{00000000-0008-0000-0100-0000B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6" name="Rectángulo 4285">
          <a:extLst>
            <a:ext uri="{FF2B5EF4-FFF2-40B4-BE49-F238E27FC236}">
              <a16:creationId xmlns:a16="http://schemas.microsoft.com/office/drawing/2014/main" xmlns="" id="{00000000-0008-0000-0100-0000B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7" name="Rectángulo 4286">
          <a:extLst>
            <a:ext uri="{FF2B5EF4-FFF2-40B4-BE49-F238E27FC236}">
              <a16:creationId xmlns:a16="http://schemas.microsoft.com/office/drawing/2014/main" xmlns="" id="{00000000-0008-0000-0100-0000B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8" name="Rectángulo 4287">
          <a:extLst>
            <a:ext uri="{FF2B5EF4-FFF2-40B4-BE49-F238E27FC236}">
              <a16:creationId xmlns:a16="http://schemas.microsoft.com/office/drawing/2014/main" xmlns="" id="{00000000-0008-0000-0100-0000C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89" name="Rectángulo 4288">
          <a:extLst>
            <a:ext uri="{FF2B5EF4-FFF2-40B4-BE49-F238E27FC236}">
              <a16:creationId xmlns:a16="http://schemas.microsoft.com/office/drawing/2014/main" xmlns="" id="{00000000-0008-0000-0100-0000C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0" name="Rectángulo 4289">
          <a:extLst>
            <a:ext uri="{FF2B5EF4-FFF2-40B4-BE49-F238E27FC236}">
              <a16:creationId xmlns:a16="http://schemas.microsoft.com/office/drawing/2014/main" xmlns="" id="{00000000-0008-0000-0100-0000C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1" name="Rectángulo 4290">
          <a:extLst>
            <a:ext uri="{FF2B5EF4-FFF2-40B4-BE49-F238E27FC236}">
              <a16:creationId xmlns:a16="http://schemas.microsoft.com/office/drawing/2014/main" xmlns="" id="{00000000-0008-0000-0100-0000C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2" name="Rectángulo 4291">
          <a:extLst>
            <a:ext uri="{FF2B5EF4-FFF2-40B4-BE49-F238E27FC236}">
              <a16:creationId xmlns:a16="http://schemas.microsoft.com/office/drawing/2014/main" xmlns="" id="{00000000-0008-0000-0100-0000C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3" name="Rectángulo 4292">
          <a:extLst>
            <a:ext uri="{FF2B5EF4-FFF2-40B4-BE49-F238E27FC236}">
              <a16:creationId xmlns:a16="http://schemas.microsoft.com/office/drawing/2014/main" xmlns="" id="{00000000-0008-0000-0100-0000C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4" name="Rectángulo 4293">
          <a:extLst>
            <a:ext uri="{FF2B5EF4-FFF2-40B4-BE49-F238E27FC236}">
              <a16:creationId xmlns:a16="http://schemas.microsoft.com/office/drawing/2014/main" xmlns="" id="{00000000-0008-0000-0100-0000C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5" name="Rectángulo 4294">
          <a:extLst>
            <a:ext uri="{FF2B5EF4-FFF2-40B4-BE49-F238E27FC236}">
              <a16:creationId xmlns:a16="http://schemas.microsoft.com/office/drawing/2014/main" xmlns="" id="{00000000-0008-0000-0100-0000C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6" name="Rectángulo 4295">
          <a:extLst>
            <a:ext uri="{FF2B5EF4-FFF2-40B4-BE49-F238E27FC236}">
              <a16:creationId xmlns:a16="http://schemas.microsoft.com/office/drawing/2014/main" xmlns="" id="{00000000-0008-0000-0100-0000C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7" name="Rectángulo 4296">
          <a:extLst>
            <a:ext uri="{FF2B5EF4-FFF2-40B4-BE49-F238E27FC236}">
              <a16:creationId xmlns:a16="http://schemas.microsoft.com/office/drawing/2014/main" xmlns="" id="{00000000-0008-0000-0100-0000C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8" name="Rectángulo 4297">
          <a:extLst>
            <a:ext uri="{FF2B5EF4-FFF2-40B4-BE49-F238E27FC236}">
              <a16:creationId xmlns:a16="http://schemas.microsoft.com/office/drawing/2014/main" xmlns="" id="{00000000-0008-0000-0100-0000C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299" name="Rectángulo 4298">
          <a:extLst>
            <a:ext uri="{FF2B5EF4-FFF2-40B4-BE49-F238E27FC236}">
              <a16:creationId xmlns:a16="http://schemas.microsoft.com/office/drawing/2014/main" xmlns="" id="{00000000-0008-0000-0100-0000C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0" name="Rectángulo 4299">
          <a:extLst>
            <a:ext uri="{FF2B5EF4-FFF2-40B4-BE49-F238E27FC236}">
              <a16:creationId xmlns:a16="http://schemas.microsoft.com/office/drawing/2014/main" xmlns="" id="{00000000-0008-0000-0100-0000C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1" name="Rectángulo 4300">
          <a:extLst>
            <a:ext uri="{FF2B5EF4-FFF2-40B4-BE49-F238E27FC236}">
              <a16:creationId xmlns:a16="http://schemas.microsoft.com/office/drawing/2014/main" xmlns="" id="{00000000-0008-0000-0100-0000C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2" name="Rectángulo 4301">
          <a:extLst>
            <a:ext uri="{FF2B5EF4-FFF2-40B4-BE49-F238E27FC236}">
              <a16:creationId xmlns:a16="http://schemas.microsoft.com/office/drawing/2014/main" xmlns="" id="{00000000-0008-0000-0100-0000C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3" name="Rectángulo 4302">
          <a:extLst>
            <a:ext uri="{FF2B5EF4-FFF2-40B4-BE49-F238E27FC236}">
              <a16:creationId xmlns:a16="http://schemas.microsoft.com/office/drawing/2014/main" xmlns="" id="{00000000-0008-0000-0100-0000C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4" name="Rectángulo 4303">
          <a:extLst>
            <a:ext uri="{FF2B5EF4-FFF2-40B4-BE49-F238E27FC236}">
              <a16:creationId xmlns:a16="http://schemas.microsoft.com/office/drawing/2014/main" xmlns="" id="{00000000-0008-0000-0100-0000D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5" name="Rectángulo 4304">
          <a:extLst>
            <a:ext uri="{FF2B5EF4-FFF2-40B4-BE49-F238E27FC236}">
              <a16:creationId xmlns:a16="http://schemas.microsoft.com/office/drawing/2014/main" xmlns="" id="{00000000-0008-0000-0100-0000D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6" name="Rectángulo 4305">
          <a:extLst>
            <a:ext uri="{FF2B5EF4-FFF2-40B4-BE49-F238E27FC236}">
              <a16:creationId xmlns:a16="http://schemas.microsoft.com/office/drawing/2014/main" xmlns="" id="{00000000-0008-0000-0100-0000D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7" name="Rectángulo 4306">
          <a:extLst>
            <a:ext uri="{FF2B5EF4-FFF2-40B4-BE49-F238E27FC236}">
              <a16:creationId xmlns:a16="http://schemas.microsoft.com/office/drawing/2014/main" xmlns="" id="{00000000-0008-0000-0100-0000D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08" name="Rectángulo 4307">
          <a:extLst>
            <a:ext uri="{FF2B5EF4-FFF2-40B4-BE49-F238E27FC236}">
              <a16:creationId xmlns:a16="http://schemas.microsoft.com/office/drawing/2014/main" xmlns="" id="{00000000-0008-0000-0100-0000D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309" name="Rectángulo 4308">
          <a:extLst>
            <a:ext uri="{FF2B5EF4-FFF2-40B4-BE49-F238E27FC236}">
              <a16:creationId xmlns:a16="http://schemas.microsoft.com/office/drawing/2014/main" xmlns="" id="{00000000-0008-0000-0100-0000D510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0" name="Rectángulo 4309">
          <a:extLst>
            <a:ext uri="{FF2B5EF4-FFF2-40B4-BE49-F238E27FC236}">
              <a16:creationId xmlns:a16="http://schemas.microsoft.com/office/drawing/2014/main" xmlns="" id="{00000000-0008-0000-0100-0000D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1" name="Rectángulo 4310">
          <a:extLst>
            <a:ext uri="{FF2B5EF4-FFF2-40B4-BE49-F238E27FC236}">
              <a16:creationId xmlns:a16="http://schemas.microsoft.com/office/drawing/2014/main" xmlns="" id="{00000000-0008-0000-0100-0000D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2" name="Rectángulo 4311">
          <a:extLst>
            <a:ext uri="{FF2B5EF4-FFF2-40B4-BE49-F238E27FC236}">
              <a16:creationId xmlns:a16="http://schemas.microsoft.com/office/drawing/2014/main" xmlns="" id="{00000000-0008-0000-0100-0000D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3" name="Rectángulo 4312">
          <a:extLst>
            <a:ext uri="{FF2B5EF4-FFF2-40B4-BE49-F238E27FC236}">
              <a16:creationId xmlns:a16="http://schemas.microsoft.com/office/drawing/2014/main" xmlns="" id="{00000000-0008-0000-0100-0000D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4" name="Rectángulo 4313">
          <a:extLst>
            <a:ext uri="{FF2B5EF4-FFF2-40B4-BE49-F238E27FC236}">
              <a16:creationId xmlns:a16="http://schemas.microsoft.com/office/drawing/2014/main" xmlns="" id="{00000000-0008-0000-0100-0000D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5" name="Rectángulo 4314">
          <a:extLst>
            <a:ext uri="{FF2B5EF4-FFF2-40B4-BE49-F238E27FC236}">
              <a16:creationId xmlns:a16="http://schemas.microsoft.com/office/drawing/2014/main" xmlns="" id="{00000000-0008-0000-0100-0000D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6" name="Rectángulo 4315">
          <a:extLst>
            <a:ext uri="{FF2B5EF4-FFF2-40B4-BE49-F238E27FC236}">
              <a16:creationId xmlns:a16="http://schemas.microsoft.com/office/drawing/2014/main" xmlns="" id="{00000000-0008-0000-0100-0000D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7" name="Rectángulo 4316">
          <a:extLst>
            <a:ext uri="{FF2B5EF4-FFF2-40B4-BE49-F238E27FC236}">
              <a16:creationId xmlns:a16="http://schemas.microsoft.com/office/drawing/2014/main" xmlns="" id="{00000000-0008-0000-0100-0000D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8" name="Rectángulo 4317">
          <a:extLst>
            <a:ext uri="{FF2B5EF4-FFF2-40B4-BE49-F238E27FC236}">
              <a16:creationId xmlns:a16="http://schemas.microsoft.com/office/drawing/2014/main" xmlns="" id="{00000000-0008-0000-0100-0000D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19" name="Rectángulo 4318">
          <a:extLst>
            <a:ext uri="{FF2B5EF4-FFF2-40B4-BE49-F238E27FC236}">
              <a16:creationId xmlns:a16="http://schemas.microsoft.com/office/drawing/2014/main" xmlns="" id="{00000000-0008-0000-0100-0000D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0" name="Rectángulo 4319">
          <a:extLst>
            <a:ext uri="{FF2B5EF4-FFF2-40B4-BE49-F238E27FC236}">
              <a16:creationId xmlns:a16="http://schemas.microsoft.com/office/drawing/2014/main" xmlns="" id="{00000000-0008-0000-0100-0000E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1" name="Rectángulo 4320">
          <a:extLst>
            <a:ext uri="{FF2B5EF4-FFF2-40B4-BE49-F238E27FC236}">
              <a16:creationId xmlns:a16="http://schemas.microsoft.com/office/drawing/2014/main" xmlns="" id="{00000000-0008-0000-0100-0000E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2" name="Rectángulo 4321">
          <a:extLst>
            <a:ext uri="{FF2B5EF4-FFF2-40B4-BE49-F238E27FC236}">
              <a16:creationId xmlns:a16="http://schemas.microsoft.com/office/drawing/2014/main" xmlns="" id="{00000000-0008-0000-0100-0000E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3" name="Rectángulo 4322">
          <a:extLst>
            <a:ext uri="{FF2B5EF4-FFF2-40B4-BE49-F238E27FC236}">
              <a16:creationId xmlns:a16="http://schemas.microsoft.com/office/drawing/2014/main" xmlns="" id="{00000000-0008-0000-0100-0000E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4" name="Rectángulo 4323">
          <a:extLst>
            <a:ext uri="{FF2B5EF4-FFF2-40B4-BE49-F238E27FC236}">
              <a16:creationId xmlns:a16="http://schemas.microsoft.com/office/drawing/2014/main" xmlns="" id="{00000000-0008-0000-0100-0000E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5" name="Rectángulo 4324">
          <a:extLst>
            <a:ext uri="{FF2B5EF4-FFF2-40B4-BE49-F238E27FC236}">
              <a16:creationId xmlns:a16="http://schemas.microsoft.com/office/drawing/2014/main" xmlns="" id="{00000000-0008-0000-0100-0000E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6" name="Rectángulo 4325">
          <a:extLst>
            <a:ext uri="{FF2B5EF4-FFF2-40B4-BE49-F238E27FC236}">
              <a16:creationId xmlns:a16="http://schemas.microsoft.com/office/drawing/2014/main" xmlns="" id="{00000000-0008-0000-0100-0000E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7" name="Rectángulo 4326">
          <a:extLst>
            <a:ext uri="{FF2B5EF4-FFF2-40B4-BE49-F238E27FC236}">
              <a16:creationId xmlns:a16="http://schemas.microsoft.com/office/drawing/2014/main" xmlns="" id="{00000000-0008-0000-0100-0000E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8" name="Rectángulo 4327">
          <a:extLst>
            <a:ext uri="{FF2B5EF4-FFF2-40B4-BE49-F238E27FC236}">
              <a16:creationId xmlns:a16="http://schemas.microsoft.com/office/drawing/2014/main" xmlns="" id="{00000000-0008-0000-0100-0000E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29" name="Rectángulo 4328">
          <a:extLst>
            <a:ext uri="{FF2B5EF4-FFF2-40B4-BE49-F238E27FC236}">
              <a16:creationId xmlns:a16="http://schemas.microsoft.com/office/drawing/2014/main" xmlns="" id="{00000000-0008-0000-0100-0000E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0" name="Rectángulo 4329">
          <a:extLst>
            <a:ext uri="{FF2B5EF4-FFF2-40B4-BE49-F238E27FC236}">
              <a16:creationId xmlns:a16="http://schemas.microsoft.com/office/drawing/2014/main" xmlns="" id="{00000000-0008-0000-0100-0000E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1" name="Rectángulo 4330">
          <a:extLst>
            <a:ext uri="{FF2B5EF4-FFF2-40B4-BE49-F238E27FC236}">
              <a16:creationId xmlns:a16="http://schemas.microsoft.com/office/drawing/2014/main" xmlns="" id="{00000000-0008-0000-0100-0000E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2" name="Rectángulo 4331">
          <a:extLst>
            <a:ext uri="{FF2B5EF4-FFF2-40B4-BE49-F238E27FC236}">
              <a16:creationId xmlns:a16="http://schemas.microsoft.com/office/drawing/2014/main" xmlns="" id="{00000000-0008-0000-0100-0000E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3" name="Rectángulo 4332">
          <a:extLst>
            <a:ext uri="{FF2B5EF4-FFF2-40B4-BE49-F238E27FC236}">
              <a16:creationId xmlns:a16="http://schemas.microsoft.com/office/drawing/2014/main" xmlns="" id="{00000000-0008-0000-0100-0000E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4" name="Rectángulo 4333">
          <a:extLst>
            <a:ext uri="{FF2B5EF4-FFF2-40B4-BE49-F238E27FC236}">
              <a16:creationId xmlns:a16="http://schemas.microsoft.com/office/drawing/2014/main" xmlns="" id="{00000000-0008-0000-0100-0000E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5" name="Rectángulo 4334">
          <a:extLst>
            <a:ext uri="{FF2B5EF4-FFF2-40B4-BE49-F238E27FC236}">
              <a16:creationId xmlns:a16="http://schemas.microsoft.com/office/drawing/2014/main" xmlns="" id="{00000000-0008-0000-0100-0000E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6" name="Rectángulo 4335">
          <a:extLst>
            <a:ext uri="{FF2B5EF4-FFF2-40B4-BE49-F238E27FC236}">
              <a16:creationId xmlns:a16="http://schemas.microsoft.com/office/drawing/2014/main" xmlns="" id="{00000000-0008-0000-0100-0000F0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7" name="Rectángulo 4336">
          <a:extLst>
            <a:ext uri="{FF2B5EF4-FFF2-40B4-BE49-F238E27FC236}">
              <a16:creationId xmlns:a16="http://schemas.microsoft.com/office/drawing/2014/main" xmlns="" id="{00000000-0008-0000-0100-0000F1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8" name="Rectángulo 4337">
          <a:extLst>
            <a:ext uri="{FF2B5EF4-FFF2-40B4-BE49-F238E27FC236}">
              <a16:creationId xmlns:a16="http://schemas.microsoft.com/office/drawing/2014/main" xmlns="" id="{00000000-0008-0000-0100-0000F2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39" name="Rectángulo 4338">
          <a:extLst>
            <a:ext uri="{FF2B5EF4-FFF2-40B4-BE49-F238E27FC236}">
              <a16:creationId xmlns:a16="http://schemas.microsoft.com/office/drawing/2014/main" xmlns="" id="{00000000-0008-0000-0100-0000F3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0" name="Rectángulo 4339">
          <a:extLst>
            <a:ext uri="{FF2B5EF4-FFF2-40B4-BE49-F238E27FC236}">
              <a16:creationId xmlns:a16="http://schemas.microsoft.com/office/drawing/2014/main" xmlns="" id="{00000000-0008-0000-0100-0000F4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1" name="Rectángulo 4340">
          <a:extLst>
            <a:ext uri="{FF2B5EF4-FFF2-40B4-BE49-F238E27FC236}">
              <a16:creationId xmlns:a16="http://schemas.microsoft.com/office/drawing/2014/main" xmlns="" id="{00000000-0008-0000-0100-0000F5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2" name="Rectángulo 4341">
          <a:extLst>
            <a:ext uri="{FF2B5EF4-FFF2-40B4-BE49-F238E27FC236}">
              <a16:creationId xmlns:a16="http://schemas.microsoft.com/office/drawing/2014/main" xmlns="" id="{00000000-0008-0000-0100-0000F6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3" name="Rectángulo 4342">
          <a:extLst>
            <a:ext uri="{FF2B5EF4-FFF2-40B4-BE49-F238E27FC236}">
              <a16:creationId xmlns:a16="http://schemas.microsoft.com/office/drawing/2014/main" xmlns="" id="{00000000-0008-0000-0100-0000F7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4" name="Rectángulo 4343">
          <a:extLst>
            <a:ext uri="{FF2B5EF4-FFF2-40B4-BE49-F238E27FC236}">
              <a16:creationId xmlns:a16="http://schemas.microsoft.com/office/drawing/2014/main" xmlns="" id="{00000000-0008-0000-0100-0000F8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5" name="Rectángulo 4344">
          <a:extLst>
            <a:ext uri="{FF2B5EF4-FFF2-40B4-BE49-F238E27FC236}">
              <a16:creationId xmlns:a16="http://schemas.microsoft.com/office/drawing/2014/main" xmlns="" id="{00000000-0008-0000-0100-0000F9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6" name="Rectángulo 4345">
          <a:extLst>
            <a:ext uri="{FF2B5EF4-FFF2-40B4-BE49-F238E27FC236}">
              <a16:creationId xmlns:a16="http://schemas.microsoft.com/office/drawing/2014/main" xmlns="" id="{00000000-0008-0000-0100-0000FA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7" name="Rectángulo 4346">
          <a:extLst>
            <a:ext uri="{FF2B5EF4-FFF2-40B4-BE49-F238E27FC236}">
              <a16:creationId xmlns:a16="http://schemas.microsoft.com/office/drawing/2014/main" xmlns="" id="{00000000-0008-0000-0100-0000FB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8" name="Rectángulo 4347">
          <a:extLst>
            <a:ext uri="{FF2B5EF4-FFF2-40B4-BE49-F238E27FC236}">
              <a16:creationId xmlns:a16="http://schemas.microsoft.com/office/drawing/2014/main" xmlns="" id="{00000000-0008-0000-0100-0000FC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49" name="Rectángulo 4348">
          <a:extLst>
            <a:ext uri="{FF2B5EF4-FFF2-40B4-BE49-F238E27FC236}">
              <a16:creationId xmlns:a16="http://schemas.microsoft.com/office/drawing/2014/main" xmlns="" id="{00000000-0008-0000-0100-0000FD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0" name="Rectángulo 4349">
          <a:extLst>
            <a:ext uri="{FF2B5EF4-FFF2-40B4-BE49-F238E27FC236}">
              <a16:creationId xmlns:a16="http://schemas.microsoft.com/office/drawing/2014/main" xmlns="" id="{00000000-0008-0000-0100-0000FE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1" name="Rectángulo 4350">
          <a:extLst>
            <a:ext uri="{FF2B5EF4-FFF2-40B4-BE49-F238E27FC236}">
              <a16:creationId xmlns:a16="http://schemas.microsoft.com/office/drawing/2014/main" xmlns="" id="{00000000-0008-0000-0100-0000FF10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2" name="Rectángulo 4351">
          <a:extLst>
            <a:ext uri="{FF2B5EF4-FFF2-40B4-BE49-F238E27FC236}">
              <a16:creationId xmlns:a16="http://schemas.microsoft.com/office/drawing/2014/main" xmlns="" id="{00000000-0008-0000-0100-00000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3" name="Rectángulo 4352">
          <a:extLst>
            <a:ext uri="{FF2B5EF4-FFF2-40B4-BE49-F238E27FC236}">
              <a16:creationId xmlns:a16="http://schemas.microsoft.com/office/drawing/2014/main" xmlns="" id="{00000000-0008-0000-0100-00000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4" name="Rectángulo 4353">
          <a:extLst>
            <a:ext uri="{FF2B5EF4-FFF2-40B4-BE49-F238E27FC236}">
              <a16:creationId xmlns:a16="http://schemas.microsoft.com/office/drawing/2014/main" xmlns="" id="{00000000-0008-0000-0100-00000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355" name="Rectángulo 4354">
          <a:extLst>
            <a:ext uri="{FF2B5EF4-FFF2-40B4-BE49-F238E27FC236}">
              <a16:creationId xmlns:a16="http://schemas.microsoft.com/office/drawing/2014/main" xmlns="" id="{00000000-0008-0000-0100-000003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6" name="Rectángulo 4355">
          <a:extLst>
            <a:ext uri="{FF2B5EF4-FFF2-40B4-BE49-F238E27FC236}">
              <a16:creationId xmlns:a16="http://schemas.microsoft.com/office/drawing/2014/main" xmlns="" id="{00000000-0008-0000-0100-00000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7" name="Rectángulo 4356">
          <a:extLst>
            <a:ext uri="{FF2B5EF4-FFF2-40B4-BE49-F238E27FC236}">
              <a16:creationId xmlns:a16="http://schemas.microsoft.com/office/drawing/2014/main" xmlns="" id="{00000000-0008-0000-0100-00000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8" name="Rectángulo 4357">
          <a:extLst>
            <a:ext uri="{FF2B5EF4-FFF2-40B4-BE49-F238E27FC236}">
              <a16:creationId xmlns:a16="http://schemas.microsoft.com/office/drawing/2014/main" xmlns="" id="{00000000-0008-0000-0100-00000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59" name="Rectángulo 4358">
          <a:extLst>
            <a:ext uri="{FF2B5EF4-FFF2-40B4-BE49-F238E27FC236}">
              <a16:creationId xmlns:a16="http://schemas.microsoft.com/office/drawing/2014/main" xmlns="" id="{00000000-0008-0000-0100-00000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0" name="Rectángulo 4359">
          <a:extLst>
            <a:ext uri="{FF2B5EF4-FFF2-40B4-BE49-F238E27FC236}">
              <a16:creationId xmlns:a16="http://schemas.microsoft.com/office/drawing/2014/main" xmlns="" id="{00000000-0008-0000-0100-00000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1" name="Rectángulo 4360">
          <a:extLst>
            <a:ext uri="{FF2B5EF4-FFF2-40B4-BE49-F238E27FC236}">
              <a16:creationId xmlns:a16="http://schemas.microsoft.com/office/drawing/2014/main" xmlns="" id="{00000000-0008-0000-0100-00000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2" name="Rectángulo 4361">
          <a:extLst>
            <a:ext uri="{FF2B5EF4-FFF2-40B4-BE49-F238E27FC236}">
              <a16:creationId xmlns:a16="http://schemas.microsoft.com/office/drawing/2014/main" xmlns="" id="{00000000-0008-0000-0100-00000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3" name="Rectángulo 4362">
          <a:extLst>
            <a:ext uri="{FF2B5EF4-FFF2-40B4-BE49-F238E27FC236}">
              <a16:creationId xmlns:a16="http://schemas.microsoft.com/office/drawing/2014/main" xmlns="" id="{00000000-0008-0000-0100-00000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4" name="Rectángulo 4363">
          <a:extLst>
            <a:ext uri="{FF2B5EF4-FFF2-40B4-BE49-F238E27FC236}">
              <a16:creationId xmlns:a16="http://schemas.microsoft.com/office/drawing/2014/main" xmlns="" id="{00000000-0008-0000-0100-00000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5" name="Rectángulo 4364">
          <a:extLst>
            <a:ext uri="{FF2B5EF4-FFF2-40B4-BE49-F238E27FC236}">
              <a16:creationId xmlns:a16="http://schemas.microsoft.com/office/drawing/2014/main" xmlns="" id="{00000000-0008-0000-0100-00000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6" name="Rectángulo 4365">
          <a:extLst>
            <a:ext uri="{FF2B5EF4-FFF2-40B4-BE49-F238E27FC236}">
              <a16:creationId xmlns:a16="http://schemas.microsoft.com/office/drawing/2014/main" xmlns="" id="{00000000-0008-0000-0100-00000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7" name="Rectángulo 4366">
          <a:extLst>
            <a:ext uri="{FF2B5EF4-FFF2-40B4-BE49-F238E27FC236}">
              <a16:creationId xmlns:a16="http://schemas.microsoft.com/office/drawing/2014/main" xmlns="" id="{00000000-0008-0000-0100-00000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8" name="Rectángulo 4367">
          <a:extLst>
            <a:ext uri="{FF2B5EF4-FFF2-40B4-BE49-F238E27FC236}">
              <a16:creationId xmlns:a16="http://schemas.microsoft.com/office/drawing/2014/main" xmlns="" id="{00000000-0008-0000-0100-00001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69" name="Rectángulo 4368">
          <a:extLst>
            <a:ext uri="{FF2B5EF4-FFF2-40B4-BE49-F238E27FC236}">
              <a16:creationId xmlns:a16="http://schemas.microsoft.com/office/drawing/2014/main" xmlns="" id="{00000000-0008-0000-0100-00001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0" name="Rectángulo 4369">
          <a:extLst>
            <a:ext uri="{FF2B5EF4-FFF2-40B4-BE49-F238E27FC236}">
              <a16:creationId xmlns:a16="http://schemas.microsoft.com/office/drawing/2014/main" xmlns="" id="{00000000-0008-0000-0100-00001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1" name="Rectángulo 4370">
          <a:extLst>
            <a:ext uri="{FF2B5EF4-FFF2-40B4-BE49-F238E27FC236}">
              <a16:creationId xmlns:a16="http://schemas.microsoft.com/office/drawing/2014/main" xmlns="" id="{00000000-0008-0000-0100-00001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2" name="Rectángulo 4371">
          <a:extLst>
            <a:ext uri="{FF2B5EF4-FFF2-40B4-BE49-F238E27FC236}">
              <a16:creationId xmlns:a16="http://schemas.microsoft.com/office/drawing/2014/main" xmlns="" id="{00000000-0008-0000-0100-00001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3" name="Rectángulo 4372">
          <a:extLst>
            <a:ext uri="{FF2B5EF4-FFF2-40B4-BE49-F238E27FC236}">
              <a16:creationId xmlns:a16="http://schemas.microsoft.com/office/drawing/2014/main" xmlns="" id="{00000000-0008-0000-0100-00001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4" name="Rectángulo 4373">
          <a:extLst>
            <a:ext uri="{FF2B5EF4-FFF2-40B4-BE49-F238E27FC236}">
              <a16:creationId xmlns:a16="http://schemas.microsoft.com/office/drawing/2014/main" xmlns="" id="{00000000-0008-0000-0100-00001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5" name="Rectángulo 4374">
          <a:extLst>
            <a:ext uri="{FF2B5EF4-FFF2-40B4-BE49-F238E27FC236}">
              <a16:creationId xmlns:a16="http://schemas.microsoft.com/office/drawing/2014/main" xmlns="" id="{00000000-0008-0000-0100-00001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6" name="Rectángulo 4375">
          <a:extLst>
            <a:ext uri="{FF2B5EF4-FFF2-40B4-BE49-F238E27FC236}">
              <a16:creationId xmlns:a16="http://schemas.microsoft.com/office/drawing/2014/main" xmlns="" id="{00000000-0008-0000-0100-00001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7" name="Rectángulo 4376">
          <a:extLst>
            <a:ext uri="{FF2B5EF4-FFF2-40B4-BE49-F238E27FC236}">
              <a16:creationId xmlns:a16="http://schemas.microsoft.com/office/drawing/2014/main" xmlns="" id="{00000000-0008-0000-0100-00001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8" name="Rectángulo 4377">
          <a:extLst>
            <a:ext uri="{FF2B5EF4-FFF2-40B4-BE49-F238E27FC236}">
              <a16:creationId xmlns:a16="http://schemas.microsoft.com/office/drawing/2014/main" xmlns="" id="{00000000-0008-0000-0100-00001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79" name="Rectángulo 4378">
          <a:extLst>
            <a:ext uri="{FF2B5EF4-FFF2-40B4-BE49-F238E27FC236}">
              <a16:creationId xmlns:a16="http://schemas.microsoft.com/office/drawing/2014/main" xmlns="" id="{00000000-0008-0000-0100-00001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0" name="Rectángulo 4379">
          <a:extLst>
            <a:ext uri="{FF2B5EF4-FFF2-40B4-BE49-F238E27FC236}">
              <a16:creationId xmlns:a16="http://schemas.microsoft.com/office/drawing/2014/main" xmlns="" id="{00000000-0008-0000-0100-00001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1" name="Rectángulo 4380">
          <a:extLst>
            <a:ext uri="{FF2B5EF4-FFF2-40B4-BE49-F238E27FC236}">
              <a16:creationId xmlns:a16="http://schemas.microsoft.com/office/drawing/2014/main" xmlns="" id="{00000000-0008-0000-0100-00001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382" name="Rectángulo 4381">
          <a:extLst>
            <a:ext uri="{FF2B5EF4-FFF2-40B4-BE49-F238E27FC236}">
              <a16:creationId xmlns:a16="http://schemas.microsoft.com/office/drawing/2014/main" xmlns="" id="{00000000-0008-0000-0100-00001E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3" name="Rectángulo 4382">
          <a:extLst>
            <a:ext uri="{FF2B5EF4-FFF2-40B4-BE49-F238E27FC236}">
              <a16:creationId xmlns:a16="http://schemas.microsoft.com/office/drawing/2014/main" xmlns="" id="{00000000-0008-0000-0100-00001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4" name="Rectángulo 4383">
          <a:extLst>
            <a:ext uri="{FF2B5EF4-FFF2-40B4-BE49-F238E27FC236}">
              <a16:creationId xmlns:a16="http://schemas.microsoft.com/office/drawing/2014/main" xmlns="" id="{00000000-0008-0000-0100-00002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5" name="Rectángulo 4384">
          <a:extLst>
            <a:ext uri="{FF2B5EF4-FFF2-40B4-BE49-F238E27FC236}">
              <a16:creationId xmlns:a16="http://schemas.microsoft.com/office/drawing/2014/main" xmlns="" id="{00000000-0008-0000-0100-00002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6" name="Rectángulo 4385">
          <a:extLst>
            <a:ext uri="{FF2B5EF4-FFF2-40B4-BE49-F238E27FC236}">
              <a16:creationId xmlns:a16="http://schemas.microsoft.com/office/drawing/2014/main" xmlns="" id="{00000000-0008-0000-0100-00002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7" name="Rectángulo 4386">
          <a:extLst>
            <a:ext uri="{FF2B5EF4-FFF2-40B4-BE49-F238E27FC236}">
              <a16:creationId xmlns:a16="http://schemas.microsoft.com/office/drawing/2014/main" xmlns="" id="{00000000-0008-0000-0100-00002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8" name="Rectángulo 4387">
          <a:extLst>
            <a:ext uri="{FF2B5EF4-FFF2-40B4-BE49-F238E27FC236}">
              <a16:creationId xmlns:a16="http://schemas.microsoft.com/office/drawing/2014/main" xmlns="" id="{00000000-0008-0000-0100-00002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89" name="Rectángulo 4388">
          <a:extLst>
            <a:ext uri="{FF2B5EF4-FFF2-40B4-BE49-F238E27FC236}">
              <a16:creationId xmlns:a16="http://schemas.microsoft.com/office/drawing/2014/main" xmlns="" id="{00000000-0008-0000-0100-00002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0" name="Rectángulo 4389">
          <a:extLst>
            <a:ext uri="{FF2B5EF4-FFF2-40B4-BE49-F238E27FC236}">
              <a16:creationId xmlns:a16="http://schemas.microsoft.com/office/drawing/2014/main" xmlns="" id="{00000000-0008-0000-0100-00002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1" name="Rectángulo 4390">
          <a:extLst>
            <a:ext uri="{FF2B5EF4-FFF2-40B4-BE49-F238E27FC236}">
              <a16:creationId xmlns:a16="http://schemas.microsoft.com/office/drawing/2014/main" xmlns="" id="{00000000-0008-0000-0100-00002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2" name="Rectángulo 4391">
          <a:extLst>
            <a:ext uri="{FF2B5EF4-FFF2-40B4-BE49-F238E27FC236}">
              <a16:creationId xmlns:a16="http://schemas.microsoft.com/office/drawing/2014/main" xmlns="" id="{00000000-0008-0000-0100-00002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3" name="Rectángulo 4392">
          <a:extLst>
            <a:ext uri="{FF2B5EF4-FFF2-40B4-BE49-F238E27FC236}">
              <a16:creationId xmlns:a16="http://schemas.microsoft.com/office/drawing/2014/main" xmlns="" id="{00000000-0008-0000-0100-00002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4" name="Rectángulo 4393">
          <a:extLst>
            <a:ext uri="{FF2B5EF4-FFF2-40B4-BE49-F238E27FC236}">
              <a16:creationId xmlns:a16="http://schemas.microsoft.com/office/drawing/2014/main" xmlns="" id="{00000000-0008-0000-0100-00002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5" name="Rectángulo 4394">
          <a:extLst>
            <a:ext uri="{FF2B5EF4-FFF2-40B4-BE49-F238E27FC236}">
              <a16:creationId xmlns:a16="http://schemas.microsoft.com/office/drawing/2014/main" xmlns="" id="{00000000-0008-0000-0100-00002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6" name="Rectángulo 4395">
          <a:extLst>
            <a:ext uri="{FF2B5EF4-FFF2-40B4-BE49-F238E27FC236}">
              <a16:creationId xmlns:a16="http://schemas.microsoft.com/office/drawing/2014/main" xmlns="" id="{00000000-0008-0000-0100-00002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7" name="Rectángulo 4396">
          <a:extLst>
            <a:ext uri="{FF2B5EF4-FFF2-40B4-BE49-F238E27FC236}">
              <a16:creationId xmlns:a16="http://schemas.microsoft.com/office/drawing/2014/main" xmlns="" id="{00000000-0008-0000-0100-00002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8" name="Rectángulo 4397">
          <a:extLst>
            <a:ext uri="{FF2B5EF4-FFF2-40B4-BE49-F238E27FC236}">
              <a16:creationId xmlns:a16="http://schemas.microsoft.com/office/drawing/2014/main" xmlns="" id="{00000000-0008-0000-0100-00002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399" name="Rectángulo 4398">
          <a:extLst>
            <a:ext uri="{FF2B5EF4-FFF2-40B4-BE49-F238E27FC236}">
              <a16:creationId xmlns:a16="http://schemas.microsoft.com/office/drawing/2014/main" xmlns="" id="{00000000-0008-0000-0100-00002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0" name="Rectángulo 4399">
          <a:extLst>
            <a:ext uri="{FF2B5EF4-FFF2-40B4-BE49-F238E27FC236}">
              <a16:creationId xmlns:a16="http://schemas.microsoft.com/office/drawing/2014/main" xmlns="" id="{00000000-0008-0000-0100-00003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1" name="Rectángulo 4400">
          <a:extLst>
            <a:ext uri="{FF2B5EF4-FFF2-40B4-BE49-F238E27FC236}">
              <a16:creationId xmlns:a16="http://schemas.microsoft.com/office/drawing/2014/main" xmlns="" id="{00000000-0008-0000-0100-00003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2" name="Rectángulo 4401">
          <a:extLst>
            <a:ext uri="{FF2B5EF4-FFF2-40B4-BE49-F238E27FC236}">
              <a16:creationId xmlns:a16="http://schemas.microsoft.com/office/drawing/2014/main" xmlns="" id="{00000000-0008-0000-0100-00003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3" name="Rectángulo 4402">
          <a:extLst>
            <a:ext uri="{FF2B5EF4-FFF2-40B4-BE49-F238E27FC236}">
              <a16:creationId xmlns:a16="http://schemas.microsoft.com/office/drawing/2014/main" xmlns="" id="{00000000-0008-0000-0100-00003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4" name="Rectángulo 4403">
          <a:extLst>
            <a:ext uri="{FF2B5EF4-FFF2-40B4-BE49-F238E27FC236}">
              <a16:creationId xmlns:a16="http://schemas.microsoft.com/office/drawing/2014/main" xmlns="" id="{00000000-0008-0000-0100-00003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5" name="Rectángulo 4404">
          <a:extLst>
            <a:ext uri="{FF2B5EF4-FFF2-40B4-BE49-F238E27FC236}">
              <a16:creationId xmlns:a16="http://schemas.microsoft.com/office/drawing/2014/main" xmlns="" id="{00000000-0008-0000-0100-00003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6" name="Rectángulo 4405">
          <a:extLst>
            <a:ext uri="{FF2B5EF4-FFF2-40B4-BE49-F238E27FC236}">
              <a16:creationId xmlns:a16="http://schemas.microsoft.com/office/drawing/2014/main" xmlns="" id="{00000000-0008-0000-0100-00003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7" name="Rectángulo 4406">
          <a:extLst>
            <a:ext uri="{FF2B5EF4-FFF2-40B4-BE49-F238E27FC236}">
              <a16:creationId xmlns:a16="http://schemas.microsoft.com/office/drawing/2014/main" xmlns="" id="{00000000-0008-0000-0100-00003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8" name="Rectángulo 4407">
          <a:extLst>
            <a:ext uri="{FF2B5EF4-FFF2-40B4-BE49-F238E27FC236}">
              <a16:creationId xmlns:a16="http://schemas.microsoft.com/office/drawing/2014/main" xmlns="" id="{00000000-0008-0000-0100-00003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09" name="Rectángulo 4408">
          <a:extLst>
            <a:ext uri="{FF2B5EF4-FFF2-40B4-BE49-F238E27FC236}">
              <a16:creationId xmlns:a16="http://schemas.microsoft.com/office/drawing/2014/main" xmlns="" id="{00000000-0008-0000-0100-00003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0" name="Rectángulo 4409">
          <a:extLst>
            <a:ext uri="{FF2B5EF4-FFF2-40B4-BE49-F238E27FC236}">
              <a16:creationId xmlns:a16="http://schemas.microsoft.com/office/drawing/2014/main" xmlns="" id="{00000000-0008-0000-0100-00003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1" name="Rectángulo 4410">
          <a:extLst>
            <a:ext uri="{FF2B5EF4-FFF2-40B4-BE49-F238E27FC236}">
              <a16:creationId xmlns:a16="http://schemas.microsoft.com/office/drawing/2014/main" xmlns="" id="{00000000-0008-0000-0100-00003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2" name="Rectángulo 4411">
          <a:extLst>
            <a:ext uri="{FF2B5EF4-FFF2-40B4-BE49-F238E27FC236}">
              <a16:creationId xmlns:a16="http://schemas.microsoft.com/office/drawing/2014/main" xmlns="" id="{00000000-0008-0000-0100-00003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3" name="Rectángulo 4412">
          <a:extLst>
            <a:ext uri="{FF2B5EF4-FFF2-40B4-BE49-F238E27FC236}">
              <a16:creationId xmlns:a16="http://schemas.microsoft.com/office/drawing/2014/main" xmlns="" id="{00000000-0008-0000-0100-00003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4" name="Rectángulo 4413">
          <a:extLst>
            <a:ext uri="{FF2B5EF4-FFF2-40B4-BE49-F238E27FC236}">
              <a16:creationId xmlns:a16="http://schemas.microsoft.com/office/drawing/2014/main" xmlns="" id="{00000000-0008-0000-0100-00003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5" name="Rectángulo 4414">
          <a:extLst>
            <a:ext uri="{FF2B5EF4-FFF2-40B4-BE49-F238E27FC236}">
              <a16:creationId xmlns:a16="http://schemas.microsoft.com/office/drawing/2014/main" xmlns="" id="{00000000-0008-0000-0100-00003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6" name="Rectángulo 4415">
          <a:extLst>
            <a:ext uri="{FF2B5EF4-FFF2-40B4-BE49-F238E27FC236}">
              <a16:creationId xmlns:a16="http://schemas.microsoft.com/office/drawing/2014/main" xmlns="" id="{00000000-0008-0000-0100-00004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17" name="Rectángulo 4416">
          <a:extLst>
            <a:ext uri="{FF2B5EF4-FFF2-40B4-BE49-F238E27FC236}">
              <a16:creationId xmlns:a16="http://schemas.microsoft.com/office/drawing/2014/main" xmlns="" id="{00000000-0008-0000-0100-000041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8" name="Rectángulo 4417">
          <a:extLst>
            <a:ext uri="{FF2B5EF4-FFF2-40B4-BE49-F238E27FC236}">
              <a16:creationId xmlns:a16="http://schemas.microsoft.com/office/drawing/2014/main" xmlns="" id="{00000000-0008-0000-0100-00004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19" name="Rectángulo 4418">
          <a:extLst>
            <a:ext uri="{FF2B5EF4-FFF2-40B4-BE49-F238E27FC236}">
              <a16:creationId xmlns:a16="http://schemas.microsoft.com/office/drawing/2014/main" xmlns="" id="{00000000-0008-0000-0100-00004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0" name="Rectángulo 4419">
          <a:extLst>
            <a:ext uri="{FF2B5EF4-FFF2-40B4-BE49-F238E27FC236}">
              <a16:creationId xmlns:a16="http://schemas.microsoft.com/office/drawing/2014/main" xmlns="" id="{00000000-0008-0000-0100-00004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1" name="Rectángulo 4420">
          <a:extLst>
            <a:ext uri="{FF2B5EF4-FFF2-40B4-BE49-F238E27FC236}">
              <a16:creationId xmlns:a16="http://schemas.microsoft.com/office/drawing/2014/main" xmlns="" id="{00000000-0008-0000-0100-00004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2" name="Rectángulo 4421">
          <a:extLst>
            <a:ext uri="{FF2B5EF4-FFF2-40B4-BE49-F238E27FC236}">
              <a16:creationId xmlns:a16="http://schemas.microsoft.com/office/drawing/2014/main" xmlns="" id="{00000000-0008-0000-0100-00004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3" name="Rectángulo 4422">
          <a:extLst>
            <a:ext uri="{FF2B5EF4-FFF2-40B4-BE49-F238E27FC236}">
              <a16:creationId xmlns:a16="http://schemas.microsoft.com/office/drawing/2014/main" xmlns="" id="{00000000-0008-0000-0100-00004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4" name="Rectángulo 4423">
          <a:extLst>
            <a:ext uri="{FF2B5EF4-FFF2-40B4-BE49-F238E27FC236}">
              <a16:creationId xmlns:a16="http://schemas.microsoft.com/office/drawing/2014/main" xmlns="" id="{00000000-0008-0000-0100-00004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5" name="Rectángulo 4424">
          <a:extLst>
            <a:ext uri="{FF2B5EF4-FFF2-40B4-BE49-F238E27FC236}">
              <a16:creationId xmlns:a16="http://schemas.microsoft.com/office/drawing/2014/main" xmlns="" id="{00000000-0008-0000-0100-00004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6" name="Rectángulo 4425">
          <a:extLst>
            <a:ext uri="{FF2B5EF4-FFF2-40B4-BE49-F238E27FC236}">
              <a16:creationId xmlns:a16="http://schemas.microsoft.com/office/drawing/2014/main" xmlns="" id="{00000000-0008-0000-0100-00004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7" name="Rectángulo 4426">
          <a:extLst>
            <a:ext uri="{FF2B5EF4-FFF2-40B4-BE49-F238E27FC236}">
              <a16:creationId xmlns:a16="http://schemas.microsoft.com/office/drawing/2014/main" xmlns="" id="{00000000-0008-0000-0100-00004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8" name="Rectángulo 4427">
          <a:extLst>
            <a:ext uri="{FF2B5EF4-FFF2-40B4-BE49-F238E27FC236}">
              <a16:creationId xmlns:a16="http://schemas.microsoft.com/office/drawing/2014/main" xmlns="" id="{00000000-0008-0000-0100-00004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29" name="Rectángulo 4428">
          <a:extLst>
            <a:ext uri="{FF2B5EF4-FFF2-40B4-BE49-F238E27FC236}">
              <a16:creationId xmlns:a16="http://schemas.microsoft.com/office/drawing/2014/main" xmlns="" id="{00000000-0008-0000-0100-00004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0" name="Rectángulo 4429">
          <a:extLst>
            <a:ext uri="{FF2B5EF4-FFF2-40B4-BE49-F238E27FC236}">
              <a16:creationId xmlns:a16="http://schemas.microsoft.com/office/drawing/2014/main" xmlns="" id="{00000000-0008-0000-0100-00004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1" name="Rectángulo 4430">
          <a:extLst>
            <a:ext uri="{FF2B5EF4-FFF2-40B4-BE49-F238E27FC236}">
              <a16:creationId xmlns:a16="http://schemas.microsoft.com/office/drawing/2014/main" xmlns="" id="{00000000-0008-0000-0100-00004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2" name="Rectángulo 4431">
          <a:extLst>
            <a:ext uri="{FF2B5EF4-FFF2-40B4-BE49-F238E27FC236}">
              <a16:creationId xmlns:a16="http://schemas.microsoft.com/office/drawing/2014/main" xmlns="" id="{00000000-0008-0000-0100-00005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3" name="Rectángulo 4432">
          <a:extLst>
            <a:ext uri="{FF2B5EF4-FFF2-40B4-BE49-F238E27FC236}">
              <a16:creationId xmlns:a16="http://schemas.microsoft.com/office/drawing/2014/main" xmlns="" id="{00000000-0008-0000-0100-00005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4" name="Rectángulo 4433">
          <a:extLst>
            <a:ext uri="{FF2B5EF4-FFF2-40B4-BE49-F238E27FC236}">
              <a16:creationId xmlns:a16="http://schemas.microsoft.com/office/drawing/2014/main" xmlns="" id="{00000000-0008-0000-0100-00005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5" name="Rectángulo 4434">
          <a:extLst>
            <a:ext uri="{FF2B5EF4-FFF2-40B4-BE49-F238E27FC236}">
              <a16:creationId xmlns:a16="http://schemas.microsoft.com/office/drawing/2014/main" xmlns="" id="{00000000-0008-0000-0100-00005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6" name="Rectángulo 4435">
          <a:extLst>
            <a:ext uri="{FF2B5EF4-FFF2-40B4-BE49-F238E27FC236}">
              <a16:creationId xmlns:a16="http://schemas.microsoft.com/office/drawing/2014/main" xmlns="" id="{00000000-0008-0000-0100-00005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7" name="Rectángulo 4436">
          <a:extLst>
            <a:ext uri="{FF2B5EF4-FFF2-40B4-BE49-F238E27FC236}">
              <a16:creationId xmlns:a16="http://schemas.microsoft.com/office/drawing/2014/main" xmlns="" id="{00000000-0008-0000-0100-00005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8" name="Rectángulo 4437">
          <a:extLst>
            <a:ext uri="{FF2B5EF4-FFF2-40B4-BE49-F238E27FC236}">
              <a16:creationId xmlns:a16="http://schemas.microsoft.com/office/drawing/2014/main" xmlns="" id="{00000000-0008-0000-0100-00005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39" name="Rectángulo 4438">
          <a:extLst>
            <a:ext uri="{FF2B5EF4-FFF2-40B4-BE49-F238E27FC236}">
              <a16:creationId xmlns:a16="http://schemas.microsoft.com/office/drawing/2014/main" xmlns="" id="{00000000-0008-0000-0100-00005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0" name="Rectángulo 4439">
          <a:extLst>
            <a:ext uri="{FF2B5EF4-FFF2-40B4-BE49-F238E27FC236}">
              <a16:creationId xmlns:a16="http://schemas.microsoft.com/office/drawing/2014/main" xmlns="" id="{00000000-0008-0000-0100-00005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1" name="Rectángulo 4440">
          <a:extLst>
            <a:ext uri="{FF2B5EF4-FFF2-40B4-BE49-F238E27FC236}">
              <a16:creationId xmlns:a16="http://schemas.microsoft.com/office/drawing/2014/main" xmlns="" id="{00000000-0008-0000-0100-00005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2" name="Rectángulo 4441">
          <a:extLst>
            <a:ext uri="{FF2B5EF4-FFF2-40B4-BE49-F238E27FC236}">
              <a16:creationId xmlns:a16="http://schemas.microsoft.com/office/drawing/2014/main" xmlns="" id="{00000000-0008-0000-0100-00005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3" name="Rectángulo 4442">
          <a:extLst>
            <a:ext uri="{FF2B5EF4-FFF2-40B4-BE49-F238E27FC236}">
              <a16:creationId xmlns:a16="http://schemas.microsoft.com/office/drawing/2014/main" xmlns="" id="{00000000-0008-0000-0100-00005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4" name="Rectángulo 4443">
          <a:extLst>
            <a:ext uri="{FF2B5EF4-FFF2-40B4-BE49-F238E27FC236}">
              <a16:creationId xmlns:a16="http://schemas.microsoft.com/office/drawing/2014/main" xmlns="" id="{00000000-0008-0000-0100-00005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45" name="Rectángulo 4444">
          <a:extLst>
            <a:ext uri="{FF2B5EF4-FFF2-40B4-BE49-F238E27FC236}">
              <a16:creationId xmlns:a16="http://schemas.microsoft.com/office/drawing/2014/main" xmlns="" id="{00000000-0008-0000-0100-00005D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6" name="Rectángulo 4445">
          <a:extLst>
            <a:ext uri="{FF2B5EF4-FFF2-40B4-BE49-F238E27FC236}">
              <a16:creationId xmlns:a16="http://schemas.microsoft.com/office/drawing/2014/main" xmlns="" id="{00000000-0008-0000-0100-00005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7" name="Rectángulo 4446">
          <a:extLst>
            <a:ext uri="{FF2B5EF4-FFF2-40B4-BE49-F238E27FC236}">
              <a16:creationId xmlns:a16="http://schemas.microsoft.com/office/drawing/2014/main" xmlns="" id="{00000000-0008-0000-0100-00005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8" name="Rectángulo 4447">
          <a:extLst>
            <a:ext uri="{FF2B5EF4-FFF2-40B4-BE49-F238E27FC236}">
              <a16:creationId xmlns:a16="http://schemas.microsoft.com/office/drawing/2014/main" xmlns="" id="{00000000-0008-0000-0100-00006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49" name="Rectángulo 4448">
          <a:extLst>
            <a:ext uri="{FF2B5EF4-FFF2-40B4-BE49-F238E27FC236}">
              <a16:creationId xmlns:a16="http://schemas.microsoft.com/office/drawing/2014/main" xmlns="" id="{00000000-0008-0000-0100-00006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0" name="Rectángulo 4449">
          <a:extLst>
            <a:ext uri="{FF2B5EF4-FFF2-40B4-BE49-F238E27FC236}">
              <a16:creationId xmlns:a16="http://schemas.microsoft.com/office/drawing/2014/main" xmlns="" id="{00000000-0008-0000-0100-00006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1" name="Rectángulo 4450">
          <a:extLst>
            <a:ext uri="{FF2B5EF4-FFF2-40B4-BE49-F238E27FC236}">
              <a16:creationId xmlns:a16="http://schemas.microsoft.com/office/drawing/2014/main" xmlns="" id="{00000000-0008-0000-0100-00006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2" name="Rectángulo 4451">
          <a:extLst>
            <a:ext uri="{FF2B5EF4-FFF2-40B4-BE49-F238E27FC236}">
              <a16:creationId xmlns:a16="http://schemas.microsoft.com/office/drawing/2014/main" xmlns="" id="{00000000-0008-0000-0100-00006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3" name="Rectángulo 4452">
          <a:extLst>
            <a:ext uri="{FF2B5EF4-FFF2-40B4-BE49-F238E27FC236}">
              <a16:creationId xmlns:a16="http://schemas.microsoft.com/office/drawing/2014/main" xmlns="" id="{00000000-0008-0000-0100-00006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4" name="Rectángulo 4453">
          <a:extLst>
            <a:ext uri="{FF2B5EF4-FFF2-40B4-BE49-F238E27FC236}">
              <a16:creationId xmlns:a16="http://schemas.microsoft.com/office/drawing/2014/main" xmlns="" id="{00000000-0008-0000-0100-00006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5" name="Rectángulo 4454">
          <a:extLst>
            <a:ext uri="{FF2B5EF4-FFF2-40B4-BE49-F238E27FC236}">
              <a16:creationId xmlns:a16="http://schemas.microsoft.com/office/drawing/2014/main" xmlns="" id="{00000000-0008-0000-0100-00006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6" name="Rectángulo 4455">
          <a:extLst>
            <a:ext uri="{FF2B5EF4-FFF2-40B4-BE49-F238E27FC236}">
              <a16:creationId xmlns:a16="http://schemas.microsoft.com/office/drawing/2014/main" xmlns="" id="{00000000-0008-0000-0100-00006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7" name="Rectángulo 4456">
          <a:extLst>
            <a:ext uri="{FF2B5EF4-FFF2-40B4-BE49-F238E27FC236}">
              <a16:creationId xmlns:a16="http://schemas.microsoft.com/office/drawing/2014/main" xmlns="" id="{00000000-0008-0000-0100-00006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8" name="Rectángulo 4457">
          <a:extLst>
            <a:ext uri="{FF2B5EF4-FFF2-40B4-BE49-F238E27FC236}">
              <a16:creationId xmlns:a16="http://schemas.microsoft.com/office/drawing/2014/main" xmlns="" id="{00000000-0008-0000-0100-00006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59" name="Rectángulo 4458">
          <a:extLst>
            <a:ext uri="{FF2B5EF4-FFF2-40B4-BE49-F238E27FC236}">
              <a16:creationId xmlns:a16="http://schemas.microsoft.com/office/drawing/2014/main" xmlns="" id="{00000000-0008-0000-0100-00006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0" name="Rectángulo 4459">
          <a:extLst>
            <a:ext uri="{FF2B5EF4-FFF2-40B4-BE49-F238E27FC236}">
              <a16:creationId xmlns:a16="http://schemas.microsoft.com/office/drawing/2014/main" xmlns="" id="{00000000-0008-0000-0100-00006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1" name="Rectángulo 4460">
          <a:extLst>
            <a:ext uri="{FF2B5EF4-FFF2-40B4-BE49-F238E27FC236}">
              <a16:creationId xmlns:a16="http://schemas.microsoft.com/office/drawing/2014/main" xmlns="" id="{00000000-0008-0000-0100-00006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2" name="Rectángulo 4461">
          <a:extLst>
            <a:ext uri="{FF2B5EF4-FFF2-40B4-BE49-F238E27FC236}">
              <a16:creationId xmlns:a16="http://schemas.microsoft.com/office/drawing/2014/main" xmlns="" id="{00000000-0008-0000-0100-00006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3" name="Rectángulo 4462">
          <a:extLst>
            <a:ext uri="{FF2B5EF4-FFF2-40B4-BE49-F238E27FC236}">
              <a16:creationId xmlns:a16="http://schemas.microsoft.com/office/drawing/2014/main" xmlns="" id="{00000000-0008-0000-0100-00006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4" name="Rectángulo 4463">
          <a:extLst>
            <a:ext uri="{FF2B5EF4-FFF2-40B4-BE49-F238E27FC236}">
              <a16:creationId xmlns:a16="http://schemas.microsoft.com/office/drawing/2014/main" xmlns="" id="{00000000-0008-0000-0100-00007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5" name="Rectángulo 4464">
          <a:extLst>
            <a:ext uri="{FF2B5EF4-FFF2-40B4-BE49-F238E27FC236}">
              <a16:creationId xmlns:a16="http://schemas.microsoft.com/office/drawing/2014/main" xmlns="" id="{00000000-0008-0000-0100-00007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6" name="Rectángulo 4465">
          <a:extLst>
            <a:ext uri="{FF2B5EF4-FFF2-40B4-BE49-F238E27FC236}">
              <a16:creationId xmlns:a16="http://schemas.microsoft.com/office/drawing/2014/main" xmlns="" id="{00000000-0008-0000-0100-00007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7" name="Rectángulo 4466">
          <a:extLst>
            <a:ext uri="{FF2B5EF4-FFF2-40B4-BE49-F238E27FC236}">
              <a16:creationId xmlns:a16="http://schemas.microsoft.com/office/drawing/2014/main" xmlns="" id="{00000000-0008-0000-0100-00007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8" name="Rectángulo 4467">
          <a:extLst>
            <a:ext uri="{FF2B5EF4-FFF2-40B4-BE49-F238E27FC236}">
              <a16:creationId xmlns:a16="http://schemas.microsoft.com/office/drawing/2014/main" xmlns="" id="{00000000-0008-0000-0100-00007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69" name="Rectángulo 4468">
          <a:extLst>
            <a:ext uri="{FF2B5EF4-FFF2-40B4-BE49-F238E27FC236}">
              <a16:creationId xmlns:a16="http://schemas.microsoft.com/office/drawing/2014/main" xmlns="" id="{00000000-0008-0000-0100-00007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0" name="Rectángulo 4469">
          <a:extLst>
            <a:ext uri="{FF2B5EF4-FFF2-40B4-BE49-F238E27FC236}">
              <a16:creationId xmlns:a16="http://schemas.microsoft.com/office/drawing/2014/main" xmlns="" id="{00000000-0008-0000-0100-00007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1" name="Rectángulo 4470">
          <a:extLst>
            <a:ext uri="{FF2B5EF4-FFF2-40B4-BE49-F238E27FC236}">
              <a16:creationId xmlns:a16="http://schemas.microsoft.com/office/drawing/2014/main" xmlns="" id="{00000000-0008-0000-0100-00007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472" name="Rectángulo 4471">
          <a:extLst>
            <a:ext uri="{FF2B5EF4-FFF2-40B4-BE49-F238E27FC236}">
              <a16:creationId xmlns:a16="http://schemas.microsoft.com/office/drawing/2014/main" xmlns="" id="{00000000-0008-0000-0100-000078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3" name="Rectángulo 4472">
          <a:extLst>
            <a:ext uri="{FF2B5EF4-FFF2-40B4-BE49-F238E27FC236}">
              <a16:creationId xmlns:a16="http://schemas.microsoft.com/office/drawing/2014/main" xmlns="" id="{00000000-0008-0000-0100-00007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4" name="Rectángulo 4473">
          <a:extLst>
            <a:ext uri="{FF2B5EF4-FFF2-40B4-BE49-F238E27FC236}">
              <a16:creationId xmlns:a16="http://schemas.microsoft.com/office/drawing/2014/main" xmlns="" id="{00000000-0008-0000-0100-00007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5" name="Rectángulo 4474">
          <a:extLst>
            <a:ext uri="{FF2B5EF4-FFF2-40B4-BE49-F238E27FC236}">
              <a16:creationId xmlns:a16="http://schemas.microsoft.com/office/drawing/2014/main" xmlns="" id="{00000000-0008-0000-0100-00007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6" name="Rectángulo 4475">
          <a:extLst>
            <a:ext uri="{FF2B5EF4-FFF2-40B4-BE49-F238E27FC236}">
              <a16:creationId xmlns:a16="http://schemas.microsoft.com/office/drawing/2014/main" xmlns="" id="{00000000-0008-0000-0100-00007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7" name="Rectángulo 4476">
          <a:extLst>
            <a:ext uri="{FF2B5EF4-FFF2-40B4-BE49-F238E27FC236}">
              <a16:creationId xmlns:a16="http://schemas.microsoft.com/office/drawing/2014/main" xmlns="" id="{00000000-0008-0000-0100-00007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8" name="Rectángulo 4477">
          <a:extLst>
            <a:ext uri="{FF2B5EF4-FFF2-40B4-BE49-F238E27FC236}">
              <a16:creationId xmlns:a16="http://schemas.microsoft.com/office/drawing/2014/main" xmlns="" id="{00000000-0008-0000-0100-00007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79" name="Rectángulo 4478">
          <a:extLst>
            <a:ext uri="{FF2B5EF4-FFF2-40B4-BE49-F238E27FC236}">
              <a16:creationId xmlns:a16="http://schemas.microsoft.com/office/drawing/2014/main" xmlns="" id="{00000000-0008-0000-0100-00007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0" name="Rectángulo 4479">
          <a:extLst>
            <a:ext uri="{FF2B5EF4-FFF2-40B4-BE49-F238E27FC236}">
              <a16:creationId xmlns:a16="http://schemas.microsoft.com/office/drawing/2014/main" xmlns="" id="{00000000-0008-0000-0100-00008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1" name="Rectángulo 4480">
          <a:extLst>
            <a:ext uri="{FF2B5EF4-FFF2-40B4-BE49-F238E27FC236}">
              <a16:creationId xmlns:a16="http://schemas.microsoft.com/office/drawing/2014/main" xmlns="" id="{00000000-0008-0000-0100-00008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2" name="Rectángulo 4481">
          <a:extLst>
            <a:ext uri="{FF2B5EF4-FFF2-40B4-BE49-F238E27FC236}">
              <a16:creationId xmlns:a16="http://schemas.microsoft.com/office/drawing/2014/main" xmlns="" id="{00000000-0008-0000-0100-00008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3" name="Rectángulo 4482">
          <a:extLst>
            <a:ext uri="{FF2B5EF4-FFF2-40B4-BE49-F238E27FC236}">
              <a16:creationId xmlns:a16="http://schemas.microsoft.com/office/drawing/2014/main" xmlns="" id="{00000000-0008-0000-0100-00008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4" name="Rectángulo 4483">
          <a:extLst>
            <a:ext uri="{FF2B5EF4-FFF2-40B4-BE49-F238E27FC236}">
              <a16:creationId xmlns:a16="http://schemas.microsoft.com/office/drawing/2014/main" xmlns="" id="{00000000-0008-0000-0100-00008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5" name="Rectángulo 4484">
          <a:extLst>
            <a:ext uri="{FF2B5EF4-FFF2-40B4-BE49-F238E27FC236}">
              <a16:creationId xmlns:a16="http://schemas.microsoft.com/office/drawing/2014/main" xmlns="" id="{00000000-0008-0000-0100-00008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6" name="Rectángulo 4485">
          <a:extLst>
            <a:ext uri="{FF2B5EF4-FFF2-40B4-BE49-F238E27FC236}">
              <a16:creationId xmlns:a16="http://schemas.microsoft.com/office/drawing/2014/main" xmlns="" id="{00000000-0008-0000-0100-00008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7" name="Rectángulo 4486">
          <a:extLst>
            <a:ext uri="{FF2B5EF4-FFF2-40B4-BE49-F238E27FC236}">
              <a16:creationId xmlns:a16="http://schemas.microsoft.com/office/drawing/2014/main" xmlns="" id="{00000000-0008-0000-0100-00008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8" name="Rectángulo 4487">
          <a:extLst>
            <a:ext uri="{FF2B5EF4-FFF2-40B4-BE49-F238E27FC236}">
              <a16:creationId xmlns:a16="http://schemas.microsoft.com/office/drawing/2014/main" xmlns="" id="{00000000-0008-0000-0100-00008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89" name="Rectángulo 4488">
          <a:extLst>
            <a:ext uri="{FF2B5EF4-FFF2-40B4-BE49-F238E27FC236}">
              <a16:creationId xmlns:a16="http://schemas.microsoft.com/office/drawing/2014/main" xmlns="" id="{00000000-0008-0000-0100-00008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0" name="Rectángulo 4489">
          <a:extLst>
            <a:ext uri="{FF2B5EF4-FFF2-40B4-BE49-F238E27FC236}">
              <a16:creationId xmlns:a16="http://schemas.microsoft.com/office/drawing/2014/main" xmlns="" id="{00000000-0008-0000-0100-00008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1" name="Rectángulo 4490">
          <a:extLst>
            <a:ext uri="{FF2B5EF4-FFF2-40B4-BE49-F238E27FC236}">
              <a16:creationId xmlns:a16="http://schemas.microsoft.com/office/drawing/2014/main" xmlns="" id="{00000000-0008-0000-0100-00008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2" name="Rectángulo 4491">
          <a:extLst>
            <a:ext uri="{FF2B5EF4-FFF2-40B4-BE49-F238E27FC236}">
              <a16:creationId xmlns:a16="http://schemas.microsoft.com/office/drawing/2014/main" xmlns="" id="{00000000-0008-0000-0100-00008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3" name="Rectángulo 4492">
          <a:extLst>
            <a:ext uri="{FF2B5EF4-FFF2-40B4-BE49-F238E27FC236}">
              <a16:creationId xmlns:a16="http://schemas.microsoft.com/office/drawing/2014/main" xmlns="" id="{00000000-0008-0000-0100-00008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4" name="Rectángulo 4493">
          <a:extLst>
            <a:ext uri="{FF2B5EF4-FFF2-40B4-BE49-F238E27FC236}">
              <a16:creationId xmlns:a16="http://schemas.microsoft.com/office/drawing/2014/main" xmlns="" id="{00000000-0008-0000-0100-00008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5" name="Rectángulo 4494">
          <a:extLst>
            <a:ext uri="{FF2B5EF4-FFF2-40B4-BE49-F238E27FC236}">
              <a16:creationId xmlns:a16="http://schemas.microsoft.com/office/drawing/2014/main" xmlns="" id="{00000000-0008-0000-0100-00008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6" name="Rectángulo 4495">
          <a:extLst>
            <a:ext uri="{FF2B5EF4-FFF2-40B4-BE49-F238E27FC236}">
              <a16:creationId xmlns:a16="http://schemas.microsoft.com/office/drawing/2014/main" xmlns="" id="{00000000-0008-0000-0100-00009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7" name="Rectángulo 4496">
          <a:extLst>
            <a:ext uri="{FF2B5EF4-FFF2-40B4-BE49-F238E27FC236}">
              <a16:creationId xmlns:a16="http://schemas.microsoft.com/office/drawing/2014/main" xmlns="" id="{00000000-0008-0000-0100-00009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498" name="Rectángulo 4497">
          <a:extLst>
            <a:ext uri="{FF2B5EF4-FFF2-40B4-BE49-F238E27FC236}">
              <a16:creationId xmlns:a16="http://schemas.microsoft.com/office/drawing/2014/main" xmlns="" id="{00000000-0008-0000-0100-00009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499" name="Rectángulo 4498">
          <a:extLst>
            <a:ext uri="{FF2B5EF4-FFF2-40B4-BE49-F238E27FC236}">
              <a16:creationId xmlns:a16="http://schemas.microsoft.com/office/drawing/2014/main" xmlns="" id="{00000000-0008-0000-0100-000093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0" name="Rectángulo 4499">
          <a:extLst>
            <a:ext uri="{FF2B5EF4-FFF2-40B4-BE49-F238E27FC236}">
              <a16:creationId xmlns:a16="http://schemas.microsoft.com/office/drawing/2014/main" xmlns="" id="{00000000-0008-0000-0100-00009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1" name="Rectángulo 4500">
          <a:extLst>
            <a:ext uri="{FF2B5EF4-FFF2-40B4-BE49-F238E27FC236}">
              <a16:creationId xmlns:a16="http://schemas.microsoft.com/office/drawing/2014/main" xmlns="" id="{00000000-0008-0000-0100-00009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2" name="Rectángulo 4501">
          <a:extLst>
            <a:ext uri="{FF2B5EF4-FFF2-40B4-BE49-F238E27FC236}">
              <a16:creationId xmlns:a16="http://schemas.microsoft.com/office/drawing/2014/main" xmlns="" id="{00000000-0008-0000-0100-00009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3" name="Rectángulo 4502">
          <a:extLst>
            <a:ext uri="{FF2B5EF4-FFF2-40B4-BE49-F238E27FC236}">
              <a16:creationId xmlns:a16="http://schemas.microsoft.com/office/drawing/2014/main" xmlns="" id="{00000000-0008-0000-0100-00009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4" name="Rectángulo 4503">
          <a:extLst>
            <a:ext uri="{FF2B5EF4-FFF2-40B4-BE49-F238E27FC236}">
              <a16:creationId xmlns:a16="http://schemas.microsoft.com/office/drawing/2014/main" xmlns="" id="{00000000-0008-0000-0100-00009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5" name="Rectángulo 4504">
          <a:extLst>
            <a:ext uri="{FF2B5EF4-FFF2-40B4-BE49-F238E27FC236}">
              <a16:creationId xmlns:a16="http://schemas.microsoft.com/office/drawing/2014/main" xmlns="" id="{00000000-0008-0000-0100-00009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6" name="Rectángulo 4505">
          <a:extLst>
            <a:ext uri="{FF2B5EF4-FFF2-40B4-BE49-F238E27FC236}">
              <a16:creationId xmlns:a16="http://schemas.microsoft.com/office/drawing/2014/main" xmlns="" id="{00000000-0008-0000-0100-00009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7" name="Rectángulo 4506">
          <a:extLst>
            <a:ext uri="{FF2B5EF4-FFF2-40B4-BE49-F238E27FC236}">
              <a16:creationId xmlns:a16="http://schemas.microsoft.com/office/drawing/2014/main" xmlns="" id="{00000000-0008-0000-0100-00009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8" name="Rectángulo 4507">
          <a:extLst>
            <a:ext uri="{FF2B5EF4-FFF2-40B4-BE49-F238E27FC236}">
              <a16:creationId xmlns:a16="http://schemas.microsoft.com/office/drawing/2014/main" xmlns="" id="{00000000-0008-0000-0100-00009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09" name="Rectángulo 4508">
          <a:extLst>
            <a:ext uri="{FF2B5EF4-FFF2-40B4-BE49-F238E27FC236}">
              <a16:creationId xmlns:a16="http://schemas.microsoft.com/office/drawing/2014/main" xmlns="" id="{00000000-0008-0000-0100-00009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0" name="Rectángulo 4509">
          <a:extLst>
            <a:ext uri="{FF2B5EF4-FFF2-40B4-BE49-F238E27FC236}">
              <a16:creationId xmlns:a16="http://schemas.microsoft.com/office/drawing/2014/main" xmlns="" id="{00000000-0008-0000-0100-00009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1" name="Rectángulo 4510">
          <a:extLst>
            <a:ext uri="{FF2B5EF4-FFF2-40B4-BE49-F238E27FC236}">
              <a16:creationId xmlns:a16="http://schemas.microsoft.com/office/drawing/2014/main" xmlns="" id="{00000000-0008-0000-0100-00009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2" name="Rectángulo 4511">
          <a:extLst>
            <a:ext uri="{FF2B5EF4-FFF2-40B4-BE49-F238E27FC236}">
              <a16:creationId xmlns:a16="http://schemas.microsoft.com/office/drawing/2014/main" xmlns="" id="{00000000-0008-0000-0100-0000A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3" name="Rectángulo 4512">
          <a:extLst>
            <a:ext uri="{FF2B5EF4-FFF2-40B4-BE49-F238E27FC236}">
              <a16:creationId xmlns:a16="http://schemas.microsoft.com/office/drawing/2014/main" xmlns="" id="{00000000-0008-0000-0100-0000A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4" name="Rectángulo 4513">
          <a:extLst>
            <a:ext uri="{FF2B5EF4-FFF2-40B4-BE49-F238E27FC236}">
              <a16:creationId xmlns:a16="http://schemas.microsoft.com/office/drawing/2014/main" xmlns="" id="{00000000-0008-0000-0100-0000A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5" name="Rectángulo 4514">
          <a:extLst>
            <a:ext uri="{FF2B5EF4-FFF2-40B4-BE49-F238E27FC236}">
              <a16:creationId xmlns:a16="http://schemas.microsoft.com/office/drawing/2014/main" xmlns="" id="{00000000-0008-0000-0100-0000A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6" name="Rectángulo 4515">
          <a:extLst>
            <a:ext uri="{FF2B5EF4-FFF2-40B4-BE49-F238E27FC236}">
              <a16:creationId xmlns:a16="http://schemas.microsoft.com/office/drawing/2014/main" xmlns="" id="{00000000-0008-0000-0100-0000A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7" name="Rectángulo 4516">
          <a:extLst>
            <a:ext uri="{FF2B5EF4-FFF2-40B4-BE49-F238E27FC236}">
              <a16:creationId xmlns:a16="http://schemas.microsoft.com/office/drawing/2014/main" xmlns="" id="{00000000-0008-0000-0100-0000A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8" name="Rectángulo 4517">
          <a:extLst>
            <a:ext uri="{FF2B5EF4-FFF2-40B4-BE49-F238E27FC236}">
              <a16:creationId xmlns:a16="http://schemas.microsoft.com/office/drawing/2014/main" xmlns="" id="{00000000-0008-0000-0100-0000A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19" name="Rectángulo 4518">
          <a:extLst>
            <a:ext uri="{FF2B5EF4-FFF2-40B4-BE49-F238E27FC236}">
              <a16:creationId xmlns:a16="http://schemas.microsoft.com/office/drawing/2014/main" xmlns="" id="{00000000-0008-0000-0100-0000A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0" name="Rectángulo 4519">
          <a:extLst>
            <a:ext uri="{FF2B5EF4-FFF2-40B4-BE49-F238E27FC236}">
              <a16:creationId xmlns:a16="http://schemas.microsoft.com/office/drawing/2014/main" xmlns="" id="{00000000-0008-0000-0100-0000A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1" name="Rectángulo 4520">
          <a:extLst>
            <a:ext uri="{FF2B5EF4-FFF2-40B4-BE49-F238E27FC236}">
              <a16:creationId xmlns:a16="http://schemas.microsoft.com/office/drawing/2014/main" xmlns="" id="{00000000-0008-0000-0100-0000A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2" name="Rectángulo 4521">
          <a:extLst>
            <a:ext uri="{FF2B5EF4-FFF2-40B4-BE49-F238E27FC236}">
              <a16:creationId xmlns:a16="http://schemas.microsoft.com/office/drawing/2014/main" xmlns="" id="{00000000-0008-0000-0100-0000A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3" name="Rectángulo 4522">
          <a:extLst>
            <a:ext uri="{FF2B5EF4-FFF2-40B4-BE49-F238E27FC236}">
              <a16:creationId xmlns:a16="http://schemas.microsoft.com/office/drawing/2014/main" xmlns="" id="{00000000-0008-0000-0100-0000A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4" name="Rectángulo 4523">
          <a:extLst>
            <a:ext uri="{FF2B5EF4-FFF2-40B4-BE49-F238E27FC236}">
              <a16:creationId xmlns:a16="http://schemas.microsoft.com/office/drawing/2014/main" xmlns="" id="{00000000-0008-0000-0100-0000A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5" name="Rectángulo 4524">
          <a:extLst>
            <a:ext uri="{FF2B5EF4-FFF2-40B4-BE49-F238E27FC236}">
              <a16:creationId xmlns:a16="http://schemas.microsoft.com/office/drawing/2014/main" xmlns="" id="{00000000-0008-0000-0100-0000A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6" name="Rectángulo 4525">
          <a:extLst>
            <a:ext uri="{FF2B5EF4-FFF2-40B4-BE49-F238E27FC236}">
              <a16:creationId xmlns:a16="http://schemas.microsoft.com/office/drawing/2014/main" xmlns="" id="{00000000-0008-0000-0100-0000A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7" name="Rectángulo 4526">
          <a:extLst>
            <a:ext uri="{FF2B5EF4-FFF2-40B4-BE49-F238E27FC236}">
              <a16:creationId xmlns:a16="http://schemas.microsoft.com/office/drawing/2014/main" xmlns="" id="{00000000-0008-0000-0100-0000A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8" name="Rectángulo 4527">
          <a:extLst>
            <a:ext uri="{FF2B5EF4-FFF2-40B4-BE49-F238E27FC236}">
              <a16:creationId xmlns:a16="http://schemas.microsoft.com/office/drawing/2014/main" xmlns="" id="{00000000-0008-0000-0100-0000B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29" name="Rectángulo 4528">
          <a:extLst>
            <a:ext uri="{FF2B5EF4-FFF2-40B4-BE49-F238E27FC236}">
              <a16:creationId xmlns:a16="http://schemas.microsoft.com/office/drawing/2014/main" xmlns="" id="{00000000-0008-0000-0100-0000B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0" name="Rectángulo 4529">
          <a:extLst>
            <a:ext uri="{FF2B5EF4-FFF2-40B4-BE49-F238E27FC236}">
              <a16:creationId xmlns:a16="http://schemas.microsoft.com/office/drawing/2014/main" xmlns="" id="{00000000-0008-0000-0100-0000B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1" name="Rectángulo 4530">
          <a:extLst>
            <a:ext uri="{FF2B5EF4-FFF2-40B4-BE49-F238E27FC236}">
              <a16:creationId xmlns:a16="http://schemas.microsoft.com/office/drawing/2014/main" xmlns="" id="{00000000-0008-0000-0100-0000B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2" name="Rectángulo 4531">
          <a:extLst>
            <a:ext uri="{FF2B5EF4-FFF2-40B4-BE49-F238E27FC236}">
              <a16:creationId xmlns:a16="http://schemas.microsoft.com/office/drawing/2014/main" xmlns="" id="{00000000-0008-0000-0100-0000B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3" name="Rectángulo 4532">
          <a:extLst>
            <a:ext uri="{FF2B5EF4-FFF2-40B4-BE49-F238E27FC236}">
              <a16:creationId xmlns:a16="http://schemas.microsoft.com/office/drawing/2014/main" xmlns="" id="{00000000-0008-0000-0100-0000B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4" name="Rectángulo 4533">
          <a:extLst>
            <a:ext uri="{FF2B5EF4-FFF2-40B4-BE49-F238E27FC236}">
              <a16:creationId xmlns:a16="http://schemas.microsoft.com/office/drawing/2014/main" xmlns="" id="{00000000-0008-0000-0100-0000B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5" name="Rectángulo 4534">
          <a:extLst>
            <a:ext uri="{FF2B5EF4-FFF2-40B4-BE49-F238E27FC236}">
              <a16:creationId xmlns:a16="http://schemas.microsoft.com/office/drawing/2014/main" xmlns="" id="{00000000-0008-0000-0100-0000B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6" name="Rectángulo 4535">
          <a:extLst>
            <a:ext uri="{FF2B5EF4-FFF2-40B4-BE49-F238E27FC236}">
              <a16:creationId xmlns:a16="http://schemas.microsoft.com/office/drawing/2014/main" xmlns="" id="{00000000-0008-0000-0100-0000B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7" name="Rectángulo 4536">
          <a:extLst>
            <a:ext uri="{FF2B5EF4-FFF2-40B4-BE49-F238E27FC236}">
              <a16:creationId xmlns:a16="http://schemas.microsoft.com/office/drawing/2014/main" xmlns="" id="{00000000-0008-0000-0100-0000B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8" name="Rectángulo 4537">
          <a:extLst>
            <a:ext uri="{FF2B5EF4-FFF2-40B4-BE49-F238E27FC236}">
              <a16:creationId xmlns:a16="http://schemas.microsoft.com/office/drawing/2014/main" xmlns="" id="{00000000-0008-0000-0100-0000B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39" name="Rectángulo 4538">
          <a:extLst>
            <a:ext uri="{FF2B5EF4-FFF2-40B4-BE49-F238E27FC236}">
              <a16:creationId xmlns:a16="http://schemas.microsoft.com/office/drawing/2014/main" xmlns="" id="{00000000-0008-0000-0100-0000B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0" name="Rectángulo 4539">
          <a:extLst>
            <a:ext uri="{FF2B5EF4-FFF2-40B4-BE49-F238E27FC236}">
              <a16:creationId xmlns:a16="http://schemas.microsoft.com/office/drawing/2014/main" xmlns="" id="{00000000-0008-0000-0100-0000B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1" name="Rectángulo 4540">
          <a:extLst>
            <a:ext uri="{FF2B5EF4-FFF2-40B4-BE49-F238E27FC236}">
              <a16:creationId xmlns:a16="http://schemas.microsoft.com/office/drawing/2014/main" xmlns="" id="{00000000-0008-0000-0100-0000B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2" name="Rectángulo 4541">
          <a:extLst>
            <a:ext uri="{FF2B5EF4-FFF2-40B4-BE49-F238E27FC236}">
              <a16:creationId xmlns:a16="http://schemas.microsoft.com/office/drawing/2014/main" xmlns="" id="{00000000-0008-0000-0100-0000B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3" name="Rectángulo 4542">
          <a:extLst>
            <a:ext uri="{FF2B5EF4-FFF2-40B4-BE49-F238E27FC236}">
              <a16:creationId xmlns:a16="http://schemas.microsoft.com/office/drawing/2014/main" xmlns="" id="{00000000-0008-0000-0100-0000B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4" name="Rectángulo 4543">
          <a:extLst>
            <a:ext uri="{FF2B5EF4-FFF2-40B4-BE49-F238E27FC236}">
              <a16:creationId xmlns:a16="http://schemas.microsoft.com/office/drawing/2014/main" xmlns="" id="{00000000-0008-0000-0100-0000C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545" name="Rectángulo 4544">
          <a:extLst>
            <a:ext uri="{FF2B5EF4-FFF2-40B4-BE49-F238E27FC236}">
              <a16:creationId xmlns:a16="http://schemas.microsoft.com/office/drawing/2014/main" xmlns="" id="{00000000-0008-0000-0100-0000C1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6" name="Rectángulo 4545">
          <a:extLst>
            <a:ext uri="{FF2B5EF4-FFF2-40B4-BE49-F238E27FC236}">
              <a16:creationId xmlns:a16="http://schemas.microsoft.com/office/drawing/2014/main" xmlns="" id="{00000000-0008-0000-0100-0000C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7" name="Rectángulo 4546">
          <a:extLst>
            <a:ext uri="{FF2B5EF4-FFF2-40B4-BE49-F238E27FC236}">
              <a16:creationId xmlns:a16="http://schemas.microsoft.com/office/drawing/2014/main" xmlns="" id="{00000000-0008-0000-0100-0000C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8" name="Rectángulo 4547">
          <a:extLst>
            <a:ext uri="{FF2B5EF4-FFF2-40B4-BE49-F238E27FC236}">
              <a16:creationId xmlns:a16="http://schemas.microsoft.com/office/drawing/2014/main" xmlns="" id="{00000000-0008-0000-0100-0000C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49" name="Rectángulo 4548">
          <a:extLst>
            <a:ext uri="{FF2B5EF4-FFF2-40B4-BE49-F238E27FC236}">
              <a16:creationId xmlns:a16="http://schemas.microsoft.com/office/drawing/2014/main" xmlns="" id="{00000000-0008-0000-0100-0000C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0" name="Rectángulo 4549">
          <a:extLst>
            <a:ext uri="{FF2B5EF4-FFF2-40B4-BE49-F238E27FC236}">
              <a16:creationId xmlns:a16="http://schemas.microsoft.com/office/drawing/2014/main" xmlns="" id="{00000000-0008-0000-0100-0000C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1" name="Rectángulo 4550">
          <a:extLst>
            <a:ext uri="{FF2B5EF4-FFF2-40B4-BE49-F238E27FC236}">
              <a16:creationId xmlns:a16="http://schemas.microsoft.com/office/drawing/2014/main" xmlns="" id="{00000000-0008-0000-0100-0000C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2" name="Rectángulo 4551">
          <a:extLst>
            <a:ext uri="{FF2B5EF4-FFF2-40B4-BE49-F238E27FC236}">
              <a16:creationId xmlns:a16="http://schemas.microsoft.com/office/drawing/2014/main" xmlns="" id="{00000000-0008-0000-0100-0000C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3" name="Rectángulo 4552">
          <a:extLst>
            <a:ext uri="{FF2B5EF4-FFF2-40B4-BE49-F238E27FC236}">
              <a16:creationId xmlns:a16="http://schemas.microsoft.com/office/drawing/2014/main" xmlns="" id="{00000000-0008-0000-0100-0000C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4" name="Rectángulo 4553">
          <a:extLst>
            <a:ext uri="{FF2B5EF4-FFF2-40B4-BE49-F238E27FC236}">
              <a16:creationId xmlns:a16="http://schemas.microsoft.com/office/drawing/2014/main" xmlns="" id="{00000000-0008-0000-0100-0000C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5" name="Rectángulo 4554">
          <a:extLst>
            <a:ext uri="{FF2B5EF4-FFF2-40B4-BE49-F238E27FC236}">
              <a16:creationId xmlns:a16="http://schemas.microsoft.com/office/drawing/2014/main" xmlns="" id="{00000000-0008-0000-0100-0000C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6" name="Rectángulo 4555">
          <a:extLst>
            <a:ext uri="{FF2B5EF4-FFF2-40B4-BE49-F238E27FC236}">
              <a16:creationId xmlns:a16="http://schemas.microsoft.com/office/drawing/2014/main" xmlns="" id="{00000000-0008-0000-0100-0000C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7" name="Rectángulo 4556">
          <a:extLst>
            <a:ext uri="{FF2B5EF4-FFF2-40B4-BE49-F238E27FC236}">
              <a16:creationId xmlns:a16="http://schemas.microsoft.com/office/drawing/2014/main" xmlns="" id="{00000000-0008-0000-0100-0000C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8" name="Rectángulo 4557">
          <a:extLst>
            <a:ext uri="{FF2B5EF4-FFF2-40B4-BE49-F238E27FC236}">
              <a16:creationId xmlns:a16="http://schemas.microsoft.com/office/drawing/2014/main" xmlns="" id="{00000000-0008-0000-0100-0000C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59" name="Rectángulo 4558">
          <a:extLst>
            <a:ext uri="{FF2B5EF4-FFF2-40B4-BE49-F238E27FC236}">
              <a16:creationId xmlns:a16="http://schemas.microsoft.com/office/drawing/2014/main" xmlns="" id="{00000000-0008-0000-0100-0000C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0" name="Rectángulo 4559">
          <a:extLst>
            <a:ext uri="{FF2B5EF4-FFF2-40B4-BE49-F238E27FC236}">
              <a16:creationId xmlns:a16="http://schemas.microsoft.com/office/drawing/2014/main" xmlns="" id="{00000000-0008-0000-0100-0000D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1" name="Rectángulo 4560">
          <a:extLst>
            <a:ext uri="{FF2B5EF4-FFF2-40B4-BE49-F238E27FC236}">
              <a16:creationId xmlns:a16="http://schemas.microsoft.com/office/drawing/2014/main" xmlns="" id="{00000000-0008-0000-0100-0000D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2" name="Rectángulo 4561">
          <a:extLst>
            <a:ext uri="{FF2B5EF4-FFF2-40B4-BE49-F238E27FC236}">
              <a16:creationId xmlns:a16="http://schemas.microsoft.com/office/drawing/2014/main" xmlns="" id="{00000000-0008-0000-0100-0000D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3" name="Rectángulo 4562">
          <a:extLst>
            <a:ext uri="{FF2B5EF4-FFF2-40B4-BE49-F238E27FC236}">
              <a16:creationId xmlns:a16="http://schemas.microsoft.com/office/drawing/2014/main" xmlns="" id="{00000000-0008-0000-0100-0000D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4" name="Rectángulo 4563">
          <a:extLst>
            <a:ext uri="{FF2B5EF4-FFF2-40B4-BE49-F238E27FC236}">
              <a16:creationId xmlns:a16="http://schemas.microsoft.com/office/drawing/2014/main" xmlns="" id="{00000000-0008-0000-0100-0000D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5" name="Rectángulo 4564">
          <a:extLst>
            <a:ext uri="{FF2B5EF4-FFF2-40B4-BE49-F238E27FC236}">
              <a16:creationId xmlns:a16="http://schemas.microsoft.com/office/drawing/2014/main" xmlns="" id="{00000000-0008-0000-0100-0000D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6" name="Rectángulo 4565">
          <a:extLst>
            <a:ext uri="{FF2B5EF4-FFF2-40B4-BE49-F238E27FC236}">
              <a16:creationId xmlns:a16="http://schemas.microsoft.com/office/drawing/2014/main" xmlns="" id="{00000000-0008-0000-0100-0000D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7" name="Rectángulo 4566">
          <a:extLst>
            <a:ext uri="{FF2B5EF4-FFF2-40B4-BE49-F238E27FC236}">
              <a16:creationId xmlns:a16="http://schemas.microsoft.com/office/drawing/2014/main" xmlns="" id="{00000000-0008-0000-0100-0000D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8" name="Rectángulo 4567">
          <a:extLst>
            <a:ext uri="{FF2B5EF4-FFF2-40B4-BE49-F238E27FC236}">
              <a16:creationId xmlns:a16="http://schemas.microsoft.com/office/drawing/2014/main" xmlns="" id="{00000000-0008-0000-0100-0000D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69" name="Rectángulo 4568">
          <a:extLst>
            <a:ext uri="{FF2B5EF4-FFF2-40B4-BE49-F238E27FC236}">
              <a16:creationId xmlns:a16="http://schemas.microsoft.com/office/drawing/2014/main" xmlns="" id="{00000000-0008-0000-0100-0000D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0" name="Rectángulo 4569">
          <a:extLst>
            <a:ext uri="{FF2B5EF4-FFF2-40B4-BE49-F238E27FC236}">
              <a16:creationId xmlns:a16="http://schemas.microsoft.com/office/drawing/2014/main" xmlns="" id="{00000000-0008-0000-0100-0000D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1" name="Rectángulo 4570">
          <a:extLst>
            <a:ext uri="{FF2B5EF4-FFF2-40B4-BE49-F238E27FC236}">
              <a16:creationId xmlns:a16="http://schemas.microsoft.com/office/drawing/2014/main" xmlns="" id="{00000000-0008-0000-0100-0000D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572" name="Rectángulo 4571">
          <a:extLst>
            <a:ext uri="{FF2B5EF4-FFF2-40B4-BE49-F238E27FC236}">
              <a16:creationId xmlns:a16="http://schemas.microsoft.com/office/drawing/2014/main" xmlns="" id="{00000000-0008-0000-0100-0000DC11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3" name="Rectángulo 4572">
          <a:extLst>
            <a:ext uri="{FF2B5EF4-FFF2-40B4-BE49-F238E27FC236}">
              <a16:creationId xmlns:a16="http://schemas.microsoft.com/office/drawing/2014/main" xmlns="" id="{00000000-0008-0000-0100-0000D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4" name="Rectángulo 4573">
          <a:extLst>
            <a:ext uri="{FF2B5EF4-FFF2-40B4-BE49-F238E27FC236}">
              <a16:creationId xmlns:a16="http://schemas.microsoft.com/office/drawing/2014/main" xmlns="" id="{00000000-0008-0000-0100-0000D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5" name="Rectángulo 4574">
          <a:extLst>
            <a:ext uri="{FF2B5EF4-FFF2-40B4-BE49-F238E27FC236}">
              <a16:creationId xmlns:a16="http://schemas.microsoft.com/office/drawing/2014/main" xmlns="" id="{00000000-0008-0000-0100-0000D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6" name="Rectángulo 4575">
          <a:extLst>
            <a:ext uri="{FF2B5EF4-FFF2-40B4-BE49-F238E27FC236}">
              <a16:creationId xmlns:a16="http://schemas.microsoft.com/office/drawing/2014/main" xmlns="" id="{00000000-0008-0000-0100-0000E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7" name="Rectángulo 4576">
          <a:extLst>
            <a:ext uri="{FF2B5EF4-FFF2-40B4-BE49-F238E27FC236}">
              <a16:creationId xmlns:a16="http://schemas.microsoft.com/office/drawing/2014/main" xmlns="" id="{00000000-0008-0000-0100-0000E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8" name="Rectángulo 4577">
          <a:extLst>
            <a:ext uri="{FF2B5EF4-FFF2-40B4-BE49-F238E27FC236}">
              <a16:creationId xmlns:a16="http://schemas.microsoft.com/office/drawing/2014/main" xmlns="" id="{00000000-0008-0000-0100-0000E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79" name="Rectángulo 4578">
          <a:extLst>
            <a:ext uri="{FF2B5EF4-FFF2-40B4-BE49-F238E27FC236}">
              <a16:creationId xmlns:a16="http://schemas.microsoft.com/office/drawing/2014/main" xmlns="" id="{00000000-0008-0000-0100-0000E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0" name="Rectángulo 4579">
          <a:extLst>
            <a:ext uri="{FF2B5EF4-FFF2-40B4-BE49-F238E27FC236}">
              <a16:creationId xmlns:a16="http://schemas.microsoft.com/office/drawing/2014/main" xmlns="" id="{00000000-0008-0000-0100-0000E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1" name="Rectángulo 4580">
          <a:extLst>
            <a:ext uri="{FF2B5EF4-FFF2-40B4-BE49-F238E27FC236}">
              <a16:creationId xmlns:a16="http://schemas.microsoft.com/office/drawing/2014/main" xmlns="" id="{00000000-0008-0000-0100-0000E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2" name="Rectángulo 4581">
          <a:extLst>
            <a:ext uri="{FF2B5EF4-FFF2-40B4-BE49-F238E27FC236}">
              <a16:creationId xmlns:a16="http://schemas.microsoft.com/office/drawing/2014/main" xmlns="" id="{00000000-0008-0000-0100-0000E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3" name="Rectángulo 4582">
          <a:extLst>
            <a:ext uri="{FF2B5EF4-FFF2-40B4-BE49-F238E27FC236}">
              <a16:creationId xmlns:a16="http://schemas.microsoft.com/office/drawing/2014/main" xmlns="" id="{00000000-0008-0000-0100-0000E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4" name="Rectángulo 4583">
          <a:extLst>
            <a:ext uri="{FF2B5EF4-FFF2-40B4-BE49-F238E27FC236}">
              <a16:creationId xmlns:a16="http://schemas.microsoft.com/office/drawing/2014/main" xmlns="" id="{00000000-0008-0000-0100-0000E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5" name="Rectángulo 4584">
          <a:extLst>
            <a:ext uri="{FF2B5EF4-FFF2-40B4-BE49-F238E27FC236}">
              <a16:creationId xmlns:a16="http://schemas.microsoft.com/office/drawing/2014/main" xmlns="" id="{00000000-0008-0000-0100-0000E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6" name="Rectángulo 4585">
          <a:extLst>
            <a:ext uri="{FF2B5EF4-FFF2-40B4-BE49-F238E27FC236}">
              <a16:creationId xmlns:a16="http://schemas.microsoft.com/office/drawing/2014/main" xmlns="" id="{00000000-0008-0000-0100-0000EA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7" name="Rectángulo 4586">
          <a:extLst>
            <a:ext uri="{FF2B5EF4-FFF2-40B4-BE49-F238E27FC236}">
              <a16:creationId xmlns:a16="http://schemas.microsoft.com/office/drawing/2014/main" xmlns="" id="{00000000-0008-0000-0100-0000E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8" name="Rectángulo 4587">
          <a:extLst>
            <a:ext uri="{FF2B5EF4-FFF2-40B4-BE49-F238E27FC236}">
              <a16:creationId xmlns:a16="http://schemas.microsoft.com/office/drawing/2014/main" xmlns="" id="{00000000-0008-0000-0100-0000E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89" name="Rectángulo 4588">
          <a:extLst>
            <a:ext uri="{FF2B5EF4-FFF2-40B4-BE49-F238E27FC236}">
              <a16:creationId xmlns:a16="http://schemas.microsoft.com/office/drawing/2014/main" xmlns="" id="{00000000-0008-0000-0100-0000E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0" name="Rectángulo 4589">
          <a:extLst>
            <a:ext uri="{FF2B5EF4-FFF2-40B4-BE49-F238E27FC236}">
              <a16:creationId xmlns:a16="http://schemas.microsoft.com/office/drawing/2014/main" xmlns="" id="{00000000-0008-0000-0100-0000E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1" name="Rectángulo 4590">
          <a:extLst>
            <a:ext uri="{FF2B5EF4-FFF2-40B4-BE49-F238E27FC236}">
              <a16:creationId xmlns:a16="http://schemas.microsoft.com/office/drawing/2014/main" xmlns="" id="{00000000-0008-0000-0100-0000E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2" name="Rectángulo 4591">
          <a:extLst>
            <a:ext uri="{FF2B5EF4-FFF2-40B4-BE49-F238E27FC236}">
              <a16:creationId xmlns:a16="http://schemas.microsoft.com/office/drawing/2014/main" xmlns="" id="{00000000-0008-0000-0100-0000F0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3" name="Rectángulo 4592">
          <a:extLst>
            <a:ext uri="{FF2B5EF4-FFF2-40B4-BE49-F238E27FC236}">
              <a16:creationId xmlns:a16="http://schemas.microsoft.com/office/drawing/2014/main" xmlns="" id="{00000000-0008-0000-0100-0000F1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4" name="Rectángulo 4593">
          <a:extLst>
            <a:ext uri="{FF2B5EF4-FFF2-40B4-BE49-F238E27FC236}">
              <a16:creationId xmlns:a16="http://schemas.microsoft.com/office/drawing/2014/main" xmlns="" id="{00000000-0008-0000-0100-0000F2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5" name="Rectángulo 4594">
          <a:extLst>
            <a:ext uri="{FF2B5EF4-FFF2-40B4-BE49-F238E27FC236}">
              <a16:creationId xmlns:a16="http://schemas.microsoft.com/office/drawing/2014/main" xmlns="" id="{00000000-0008-0000-0100-0000F3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6" name="Rectángulo 4595">
          <a:extLst>
            <a:ext uri="{FF2B5EF4-FFF2-40B4-BE49-F238E27FC236}">
              <a16:creationId xmlns:a16="http://schemas.microsoft.com/office/drawing/2014/main" xmlns="" id="{00000000-0008-0000-0100-0000F4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7" name="Rectángulo 4596">
          <a:extLst>
            <a:ext uri="{FF2B5EF4-FFF2-40B4-BE49-F238E27FC236}">
              <a16:creationId xmlns:a16="http://schemas.microsoft.com/office/drawing/2014/main" xmlns="" id="{00000000-0008-0000-0100-0000F5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8" name="Rectángulo 4597">
          <a:extLst>
            <a:ext uri="{FF2B5EF4-FFF2-40B4-BE49-F238E27FC236}">
              <a16:creationId xmlns:a16="http://schemas.microsoft.com/office/drawing/2014/main" xmlns="" id="{00000000-0008-0000-0100-0000F6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599" name="Rectángulo 4598">
          <a:extLst>
            <a:ext uri="{FF2B5EF4-FFF2-40B4-BE49-F238E27FC236}">
              <a16:creationId xmlns:a16="http://schemas.microsoft.com/office/drawing/2014/main" xmlns="" id="{00000000-0008-0000-0100-0000F7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0" name="Rectángulo 4599">
          <a:extLst>
            <a:ext uri="{FF2B5EF4-FFF2-40B4-BE49-F238E27FC236}">
              <a16:creationId xmlns:a16="http://schemas.microsoft.com/office/drawing/2014/main" xmlns="" id="{00000000-0008-0000-0100-0000F8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1" name="Rectángulo 4600">
          <a:extLst>
            <a:ext uri="{FF2B5EF4-FFF2-40B4-BE49-F238E27FC236}">
              <a16:creationId xmlns:a16="http://schemas.microsoft.com/office/drawing/2014/main" xmlns="" id="{00000000-0008-0000-0100-0000F9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602" name="Rectángulo 4601">
          <a:extLst>
            <a:ext uri="{FF2B5EF4-FFF2-40B4-BE49-F238E27FC236}">
              <a16:creationId xmlns:a16="http://schemas.microsoft.com/office/drawing/2014/main" xmlns="" id="{00000000-0008-0000-0100-0000FA11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3" name="Rectángulo 4602">
          <a:extLst>
            <a:ext uri="{FF2B5EF4-FFF2-40B4-BE49-F238E27FC236}">
              <a16:creationId xmlns:a16="http://schemas.microsoft.com/office/drawing/2014/main" xmlns="" id="{00000000-0008-0000-0100-0000FB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4" name="Rectángulo 4603">
          <a:extLst>
            <a:ext uri="{FF2B5EF4-FFF2-40B4-BE49-F238E27FC236}">
              <a16:creationId xmlns:a16="http://schemas.microsoft.com/office/drawing/2014/main" xmlns="" id="{00000000-0008-0000-0100-0000FC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5" name="Rectángulo 4604">
          <a:extLst>
            <a:ext uri="{FF2B5EF4-FFF2-40B4-BE49-F238E27FC236}">
              <a16:creationId xmlns:a16="http://schemas.microsoft.com/office/drawing/2014/main" xmlns="" id="{00000000-0008-0000-0100-0000FD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6" name="Rectángulo 4605">
          <a:extLst>
            <a:ext uri="{FF2B5EF4-FFF2-40B4-BE49-F238E27FC236}">
              <a16:creationId xmlns:a16="http://schemas.microsoft.com/office/drawing/2014/main" xmlns="" id="{00000000-0008-0000-0100-0000FE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7" name="Rectángulo 4606">
          <a:extLst>
            <a:ext uri="{FF2B5EF4-FFF2-40B4-BE49-F238E27FC236}">
              <a16:creationId xmlns:a16="http://schemas.microsoft.com/office/drawing/2014/main" xmlns="" id="{00000000-0008-0000-0100-0000FF11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8" name="Rectángulo 4607">
          <a:extLst>
            <a:ext uri="{FF2B5EF4-FFF2-40B4-BE49-F238E27FC236}">
              <a16:creationId xmlns:a16="http://schemas.microsoft.com/office/drawing/2014/main" xmlns="" id="{00000000-0008-0000-0100-00000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09" name="Rectángulo 4608">
          <a:extLst>
            <a:ext uri="{FF2B5EF4-FFF2-40B4-BE49-F238E27FC236}">
              <a16:creationId xmlns:a16="http://schemas.microsoft.com/office/drawing/2014/main" xmlns="" id="{00000000-0008-0000-0100-00000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0" name="Rectángulo 4609">
          <a:extLst>
            <a:ext uri="{FF2B5EF4-FFF2-40B4-BE49-F238E27FC236}">
              <a16:creationId xmlns:a16="http://schemas.microsoft.com/office/drawing/2014/main" xmlns="" id="{00000000-0008-0000-0100-00000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1" name="Rectángulo 4610">
          <a:extLst>
            <a:ext uri="{FF2B5EF4-FFF2-40B4-BE49-F238E27FC236}">
              <a16:creationId xmlns:a16="http://schemas.microsoft.com/office/drawing/2014/main" xmlns="" id="{00000000-0008-0000-0100-00000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2" name="Rectángulo 4611">
          <a:extLst>
            <a:ext uri="{FF2B5EF4-FFF2-40B4-BE49-F238E27FC236}">
              <a16:creationId xmlns:a16="http://schemas.microsoft.com/office/drawing/2014/main" xmlns="" id="{00000000-0008-0000-0100-00000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3" name="Rectángulo 4612">
          <a:extLst>
            <a:ext uri="{FF2B5EF4-FFF2-40B4-BE49-F238E27FC236}">
              <a16:creationId xmlns:a16="http://schemas.microsoft.com/office/drawing/2014/main" xmlns="" id="{00000000-0008-0000-0100-00000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4" name="Rectángulo 4613">
          <a:extLst>
            <a:ext uri="{FF2B5EF4-FFF2-40B4-BE49-F238E27FC236}">
              <a16:creationId xmlns:a16="http://schemas.microsoft.com/office/drawing/2014/main" xmlns="" id="{00000000-0008-0000-0100-00000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5" name="Rectángulo 4614">
          <a:extLst>
            <a:ext uri="{FF2B5EF4-FFF2-40B4-BE49-F238E27FC236}">
              <a16:creationId xmlns:a16="http://schemas.microsoft.com/office/drawing/2014/main" xmlns="" id="{00000000-0008-0000-0100-00000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6" name="Rectángulo 4615">
          <a:extLst>
            <a:ext uri="{FF2B5EF4-FFF2-40B4-BE49-F238E27FC236}">
              <a16:creationId xmlns:a16="http://schemas.microsoft.com/office/drawing/2014/main" xmlns="" id="{00000000-0008-0000-0100-00000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7" name="Rectángulo 4616">
          <a:extLst>
            <a:ext uri="{FF2B5EF4-FFF2-40B4-BE49-F238E27FC236}">
              <a16:creationId xmlns:a16="http://schemas.microsoft.com/office/drawing/2014/main" xmlns="" id="{00000000-0008-0000-0100-00000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8" name="Rectángulo 4617">
          <a:extLst>
            <a:ext uri="{FF2B5EF4-FFF2-40B4-BE49-F238E27FC236}">
              <a16:creationId xmlns:a16="http://schemas.microsoft.com/office/drawing/2014/main" xmlns="" id="{00000000-0008-0000-0100-00000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19" name="Rectángulo 4618">
          <a:extLst>
            <a:ext uri="{FF2B5EF4-FFF2-40B4-BE49-F238E27FC236}">
              <a16:creationId xmlns:a16="http://schemas.microsoft.com/office/drawing/2014/main" xmlns="" id="{00000000-0008-0000-0100-00000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0" name="Rectángulo 4619">
          <a:extLst>
            <a:ext uri="{FF2B5EF4-FFF2-40B4-BE49-F238E27FC236}">
              <a16:creationId xmlns:a16="http://schemas.microsoft.com/office/drawing/2014/main" xmlns="" id="{00000000-0008-0000-0100-00000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1" name="Rectángulo 4620">
          <a:extLst>
            <a:ext uri="{FF2B5EF4-FFF2-40B4-BE49-F238E27FC236}">
              <a16:creationId xmlns:a16="http://schemas.microsoft.com/office/drawing/2014/main" xmlns="" id="{00000000-0008-0000-0100-00000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2" name="Rectángulo 4621">
          <a:extLst>
            <a:ext uri="{FF2B5EF4-FFF2-40B4-BE49-F238E27FC236}">
              <a16:creationId xmlns:a16="http://schemas.microsoft.com/office/drawing/2014/main" xmlns="" id="{00000000-0008-0000-0100-00000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3" name="Rectángulo 4622">
          <a:extLst>
            <a:ext uri="{FF2B5EF4-FFF2-40B4-BE49-F238E27FC236}">
              <a16:creationId xmlns:a16="http://schemas.microsoft.com/office/drawing/2014/main" xmlns="" id="{00000000-0008-0000-0100-00000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4" name="Rectángulo 4623">
          <a:extLst>
            <a:ext uri="{FF2B5EF4-FFF2-40B4-BE49-F238E27FC236}">
              <a16:creationId xmlns:a16="http://schemas.microsoft.com/office/drawing/2014/main" xmlns="" id="{00000000-0008-0000-0100-00001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5" name="Rectángulo 4624">
          <a:extLst>
            <a:ext uri="{FF2B5EF4-FFF2-40B4-BE49-F238E27FC236}">
              <a16:creationId xmlns:a16="http://schemas.microsoft.com/office/drawing/2014/main" xmlns="" id="{00000000-0008-0000-0100-00001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6" name="Rectángulo 4625">
          <a:extLst>
            <a:ext uri="{FF2B5EF4-FFF2-40B4-BE49-F238E27FC236}">
              <a16:creationId xmlns:a16="http://schemas.microsoft.com/office/drawing/2014/main" xmlns="" id="{00000000-0008-0000-0100-00001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7" name="Rectángulo 4626">
          <a:extLst>
            <a:ext uri="{FF2B5EF4-FFF2-40B4-BE49-F238E27FC236}">
              <a16:creationId xmlns:a16="http://schemas.microsoft.com/office/drawing/2014/main" xmlns="" id="{00000000-0008-0000-0100-00001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8" name="Rectángulo 4627">
          <a:extLst>
            <a:ext uri="{FF2B5EF4-FFF2-40B4-BE49-F238E27FC236}">
              <a16:creationId xmlns:a16="http://schemas.microsoft.com/office/drawing/2014/main" xmlns="" id="{00000000-0008-0000-0100-00001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29" name="Rectángulo 4628">
          <a:extLst>
            <a:ext uri="{FF2B5EF4-FFF2-40B4-BE49-F238E27FC236}">
              <a16:creationId xmlns:a16="http://schemas.microsoft.com/office/drawing/2014/main" xmlns="" id="{00000000-0008-0000-0100-00001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0" name="Rectángulo 4629">
          <a:extLst>
            <a:ext uri="{FF2B5EF4-FFF2-40B4-BE49-F238E27FC236}">
              <a16:creationId xmlns:a16="http://schemas.microsoft.com/office/drawing/2014/main" xmlns="" id="{00000000-0008-0000-0100-00001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1" name="Rectángulo 4630">
          <a:extLst>
            <a:ext uri="{FF2B5EF4-FFF2-40B4-BE49-F238E27FC236}">
              <a16:creationId xmlns:a16="http://schemas.microsoft.com/office/drawing/2014/main" xmlns="" id="{00000000-0008-0000-0100-00001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2" name="Rectángulo 4631">
          <a:extLst>
            <a:ext uri="{FF2B5EF4-FFF2-40B4-BE49-F238E27FC236}">
              <a16:creationId xmlns:a16="http://schemas.microsoft.com/office/drawing/2014/main" xmlns="" id="{00000000-0008-0000-0100-00001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3" name="Rectángulo 4632">
          <a:extLst>
            <a:ext uri="{FF2B5EF4-FFF2-40B4-BE49-F238E27FC236}">
              <a16:creationId xmlns:a16="http://schemas.microsoft.com/office/drawing/2014/main" xmlns="" id="{00000000-0008-0000-0100-00001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4" name="Rectángulo 4633">
          <a:extLst>
            <a:ext uri="{FF2B5EF4-FFF2-40B4-BE49-F238E27FC236}">
              <a16:creationId xmlns:a16="http://schemas.microsoft.com/office/drawing/2014/main" xmlns="" id="{00000000-0008-0000-0100-00001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4635" name="Rectángulo 4634">
          <a:extLst>
            <a:ext uri="{FF2B5EF4-FFF2-40B4-BE49-F238E27FC236}">
              <a16:creationId xmlns:a16="http://schemas.microsoft.com/office/drawing/2014/main" xmlns="" id="{00000000-0008-0000-0100-00001B12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6" name="Rectángulo 4635">
          <a:extLst>
            <a:ext uri="{FF2B5EF4-FFF2-40B4-BE49-F238E27FC236}">
              <a16:creationId xmlns:a16="http://schemas.microsoft.com/office/drawing/2014/main" xmlns="" id="{00000000-0008-0000-0100-00001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7" name="Rectángulo 4636">
          <a:extLst>
            <a:ext uri="{FF2B5EF4-FFF2-40B4-BE49-F238E27FC236}">
              <a16:creationId xmlns:a16="http://schemas.microsoft.com/office/drawing/2014/main" xmlns="" id="{00000000-0008-0000-0100-00001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8" name="Rectángulo 4637">
          <a:extLst>
            <a:ext uri="{FF2B5EF4-FFF2-40B4-BE49-F238E27FC236}">
              <a16:creationId xmlns:a16="http://schemas.microsoft.com/office/drawing/2014/main" xmlns="" id="{00000000-0008-0000-0100-00001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39" name="Rectángulo 4638">
          <a:extLst>
            <a:ext uri="{FF2B5EF4-FFF2-40B4-BE49-F238E27FC236}">
              <a16:creationId xmlns:a16="http://schemas.microsoft.com/office/drawing/2014/main" xmlns="" id="{00000000-0008-0000-0100-00001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0" name="Rectángulo 4639">
          <a:extLst>
            <a:ext uri="{FF2B5EF4-FFF2-40B4-BE49-F238E27FC236}">
              <a16:creationId xmlns:a16="http://schemas.microsoft.com/office/drawing/2014/main" xmlns="" id="{00000000-0008-0000-0100-00002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1" name="Rectángulo 4640">
          <a:extLst>
            <a:ext uri="{FF2B5EF4-FFF2-40B4-BE49-F238E27FC236}">
              <a16:creationId xmlns:a16="http://schemas.microsoft.com/office/drawing/2014/main" xmlns="" id="{00000000-0008-0000-0100-00002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2" name="Rectángulo 4641">
          <a:extLst>
            <a:ext uri="{FF2B5EF4-FFF2-40B4-BE49-F238E27FC236}">
              <a16:creationId xmlns:a16="http://schemas.microsoft.com/office/drawing/2014/main" xmlns="" id="{00000000-0008-0000-0100-00002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3" name="Rectángulo 4642">
          <a:extLst>
            <a:ext uri="{FF2B5EF4-FFF2-40B4-BE49-F238E27FC236}">
              <a16:creationId xmlns:a16="http://schemas.microsoft.com/office/drawing/2014/main" xmlns="" id="{00000000-0008-0000-0100-00002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4" name="Rectángulo 4643">
          <a:extLst>
            <a:ext uri="{FF2B5EF4-FFF2-40B4-BE49-F238E27FC236}">
              <a16:creationId xmlns:a16="http://schemas.microsoft.com/office/drawing/2014/main" xmlns="" id="{00000000-0008-0000-0100-00002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5" name="Rectángulo 4644">
          <a:extLst>
            <a:ext uri="{FF2B5EF4-FFF2-40B4-BE49-F238E27FC236}">
              <a16:creationId xmlns:a16="http://schemas.microsoft.com/office/drawing/2014/main" xmlns="" id="{00000000-0008-0000-0100-00002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6" name="Rectángulo 4645">
          <a:extLst>
            <a:ext uri="{FF2B5EF4-FFF2-40B4-BE49-F238E27FC236}">
              <a16:creationId xmlns:a16="http://schemas.microsoft.com/office/drawing/2014/main" xmlns="" id="{00000000-0008-0000-0100-00002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7" name="Rectángulo 4646">
          <a:extLst>
            <a:ext uri="{FF2B5EF4-FFF2-40B4-BE49-F238E27FC236}">
              <a16:creationId xmlns:a16="http://schemas.microsoft.com/office/drawing/2014/main" xmlns="" id="{00000000-0008-0000-0100-00002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8" name="Rectángulo 4647">
          <a:extLst>
            <a:ext uri="{FF2B5EF4-FFF2-40B4-BE49-F238E27FC236}">
              <a16:creationId xmlns:a16="http://schemas.microsoft.com/office/drawing/2014/main" xmlns="" id="{00000000-0008-0000-0100-00002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49" name="Rectángulo 4648">
          <a:extLst>
            <a:ext uri="{FF2B5EF4-FFF2-40B4-BE49-F238E27FC236}">
              <a16:creationId xmlns:a16="http://schemas.microsoft.com/office/drawing/2014/main" xmlns="" id="{00000000-0008-0000-0100-00002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0" name="Rectángulo 4649">
          <a:extLst>
            <a:ext uri="{FF2B5EF4-FFF2-40B4-BE49-F238E27FC236}">
              <a16:creationId xmlns:a16="http://schemas.microsoft.com/office/drawing/2014/main" xmlns="" id="{00000000-0008-0000-0100-00002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1" name="Rectángulo 4650">
          <a:extLst>
            <a:ext uri="{FF2B5EF4-FFF2-40B4-BE49-F238E27FC236}">
              <a16:creationId xmlns:a16="http://schemas.microsoft.com/office/drawing/2014/main" xmlns="" id="{00000000-0008-0000-0100-00002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2" name="Rectángulo 4651">
          <a:extLst>
            <a:ext uri="{FF2B5EF4-FFF2-40B4-BE49-F238E27FC236}">
              <a16:creationId xmlns:a16="http://schemas.microsoft.com/office/drawing/2014/main" xmlns="" id="{00000000-0008-0000-0100-00002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3" name="Rectángulo 4652">
          <a:extLst>
            <a:ext uri="{FF2B5EF4-FFF2-40B4-BE49-F238E27FC236}">
              <a16:creationId xmlns:a16="http://schemas.microsoft.com/office/drawing/2014/main" xmlns="" id="{00000000-0008-0000-0100-00002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4" name="Rectángulo 4653">
          <a:extLst>
            <a:ext uri="{FF2B5EF4-FFF2-40B4-BE49-F238E27FC236}">
              <a16:creationId xmlns:a16="http://schemas.microsoft.com/office/drawing/2014/main" xmlns="" id="{00000000-0008-0000-0100-00002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5" name="Rectángulo 4654">
          <a:extLst>
            <a:ext uri="{FF2B5EF4-FFF2-40B4-BE49-F238E27FC236}">
              <a16:creationId xmlns:a16="http://schemas.microsoft.com/office/drawing/2014/main" xmlns="" id="{00000000-0008-0000-0100-00002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6" name="Rectángulo 4655">
          <a:extLst>
            <a:ext uri="{FF2B5EF4-FFF2-40B4-BE49-F238E27FC236}">
              <a16:creationId xmlns:a16="http://schemas.microsoft.com/office/drawing/2014/main" xmlns="" id="{00000000-0008-0000-0100-00003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7" name="Rectángulo 4656">
          <a:extLst>
            <a:ext uri="{FF2B5EF4-FFF2-40B4-BE49-F238E27FC236}">
              <a16:creationId xmlns:a16="http://schemas.microsoft.com/office/drawing/2014/main" xmlns="" id="{00000000-0008-0000-0100-00003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8" name="Rectángulo 4657">
          <a:extLst>
            <a:ext uri="{FF2B5EF4-FFF2-40B4-BE49-F238E27FC236}">
              <a16:creationId xmlns:a16="http://schemas.microsoft.com/office/drawing/2014/main" xmlns="" id="{00000000-0008-0000-0100-00003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59" name="Rectángulo 4658">
          <a:extLst>
            <a:ext uri="{FF2B5EF4-FFF2-40B4-BE49-F238E27FC236}">
              <a16:creationId xmlns:a16="http://schemas.microsoft.com/office/drawing/2014/main" xmlns="" id="{00000000-0008-0000-0100-00003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0" name="Rectángulo 4659">
          <a:extLst>
            <a:ext uri="{FF2B5EF4-FFF2-40B4-BE49-F238E27FC236}">
              <a16:creationId xmlns:a16="http://schemas.microsoft.com/office/drawing/2014/main" xmlns="" id="{00000000-0008-0000-0100-00003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1" name="Rectángulo 4660">
          <a:extLst>
            <a:ext uri="{FF2B5EF4-FFF2-40B4-BE49-F238E27FC236}">
              <a16:creationId xmlns:a16="http://schemas.microsoft.com/office/drawing/2014/main" xmlns="" id="{00000000-0008-0000-0100-00003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2" name="Rectángulo 4661">
          <a:extLst>
            <a:ext uri="{FF2B5EF4-FFF2-40B4-BE49-F238E27FC236}">
              <a16:creationId xmlns:a16="http://schemas.microsoft.com/office/drawing/2014/main" xmlns="" id="{00000000-0008-0000-0100-00003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4663" name="Rectángulo 4662">
          <a:extLst>
            <a:ext uri="{FF2B5EF4-FFF2-40B4-BE49-F238E27FC236}">
              <a16:creationId xmlns:a16="http://schemas.microsoft.com/office/drawing/2014/main" xmlns="" id="{00000000-0008-0000-0100-00003712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4" name="Rectángulo 4663">
          <a:extLst>
            <a:ext uri="{FF2B5EF4-FFF2-40B4-BE49-F238E27FC236}">
              <a16:creationId xmlns:a16="http://schemas.microsoft.com/office/drawing/2014/main" xmlns="" id="{00000000-0008-0000-0100-00003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5" name="Rectángulo 4664">
          <a:extLst>
            <a:ext uri="{FF2B5EF4-FFF2-40B4-BE49-F238E27FC236}">
              <a16:creationId xmlns:a16="http://schemas.microsoft.com/office/drawing/2014/main" xmlns="" id="{00000000-0008-0000-0100-00003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6" name="Rectángulo 4665">
          <a:extLst>
            <a:ext uri="{FF2B5EF4-FFF2-40B4-BE49-F238E27FC236}">
              <a16:creationId xmlns:a16="http://schemas.microsoft.com/office/drawing/2014/main" xmlns="" id="{00000000-0008-0000-0100-00003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7" name="Rectángulo 4666">
          <a:extLst>
            <a:ext uri="{FF2B5EF4-FFF2-40B4-BE49-F238E27FC236}">
              <a16:creationId xmlns:a16="http://schemas.microsoft.com/office/drawing/2014/main" xmlns="" id="{00000000-0008-0000-0100-00003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8" name="Rectángulo 4667">
          <a:extLst>
            <a:ext uri="{FF2B5EF4-FFF2-40B4-BE49-F238E27FC236}">
              <a16:creationId xmlns:a16="http://schemas.microsoft.com/office/drawing/2014/main" xmlns="" id="{00000000-0008-0000-0100-00003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69" name="Rectángulo 4668">
          <a:extLst>
            <a:ext uri="{FF2B5EF4-FFF2-40B4-BE49-F238E27FC236}">
              <a16:creationId xmlns:a16="http://schemas.microsoft.com/office/drawing/2014/main" xmlns="" id="{00000000-0008-0000-0100-00003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0" name="Rectángulo 4669">
          <a:extLst>
            <a:ext uri="{FF2B5EF4-FFF2-40B4-BE49-F238E27FC236}">
              <a16:creationId xmlns:a16="http://schemas.microsoft.com/office/drawing/2014/main" xmlns="" id="{00000000-0008-0000-0100-00003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1" name="Rectángulo 4670">
          <a:extLst>
            <a:ext uri="{FF2B5EF4-FFF2-40B4-BE49-F238E27FC236}">
              <a16:creationId xmlns:a16="http://schemas.microsoft.com/office/drawing/2014/main" xmlns="" id="{00000000-0008-0000-0100-00003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2" name="Rectángulo 4671">
          <a:extLst>
            <a:ext uri="{FF2B5EF4-FFF2-40B4-BE49-F238E27FC236}">
              <a16:creationId xmlns:a16="http://schemas.microsoft.com/office/drawing/2014/main" xmlns="" id="{00000000-0008-0000-0100-00004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3" name="Rectángulo 4672">
          <a:extLst>
            <a:ext uri="{FF2B5EF4-FFF2-40B4-BE49-F238E27FC236}">
              <a16:creationId xmlns:a16="http://schemas.microsoft.com/office/drawing/2014/main" xmlns="" id="{00000000-0008-0000-0100-00004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4" name="Rectángulo 4673">
          <a:extLst>
            <a:ext uri="{FF2B5EF4-FFF2-40B4-BE49-F238E27FC236}">
              <a16:creationId xmlns:a16="http://schemas.microsoft.com/office/drawing/2014/main" xmlns="" id="{00000000-0008-0000-0100-00004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5" name="Rectángulo 4674">
          <a:extLst>
            <a:ext uri="{FF2B5EF4-FFF2-40B4-BE49-F238E27FC236}">
              <a16:creationId xmlns:a16="http://schemas.microsoft.com/office/drawing/2014/main" xmlns="" id="{00000000-0008-0000-0100-00004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6" name="Rectángulo 4675">
          <a:extLst>
            <a:ext uri="{FF2B5EF4-FFF2-40B4-BE49-F238E27FC236}">
              <a16:creationId xmlns:a16="http://schemas.microsoft.com/office/drawing/2014/main" xmlns="" id="{00000000-0008-0000-0100-00004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7" name="Rectángulo 4676">
          <a:extLst>
            <a:ext uri="{FF2B5EF4-FFF2-40B4-BE49-F238E27FC236}">
              <a16:creationId xmlns:a16="http://schemas.microsoft.com/office/drawing/2014/main" xmlns="" id="{00000000-0008-0000-0100-00004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8" name="Rectángulo 4677">
          <a:extLst>
            <a:ext uri="{FF2B5EF4-FFF2-40B4-BE49-F238E27FC236}">
              <a16:creationId xmlns:a16="http://schemas.microsoft.com/office/drawing/2014/main" xmlns="" id="{00000000-0008-0000-0100-00004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79" name="Rectángulo 4678">
          <a:extLst>
            <a:ext uri="{FF2B5EF4-FFF2-40B4-BE49-F238E27FC236}">
              <a16:creationId xmlns:a16="http://schemas.microsoft.com/office/drawing/2014/main" xmlns="" id="{00000000-0008-0000-0100-00004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0" name="Rectángulo 4679">
          <a:extLst>
            <a:ext uri="{FF2B5EF4-FFF2-40B4-BE49-F238E27FC236}">
              <a16:creationId xmlns:a16="http://schemas.microsoft.com/office/drawing/2014/main" xmlns="" id="{00000000-0008-0000-0100-00004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1" name="Rectángulo 4680">
          <a:extLst>
            <a:ext uri="{FF2B5EF4-FFF2-40B4-BE49-F238E27FC236}">
              <a16:creationId xmlns:a16="http://schemas.microsoft.com/office/drawing/2014/main" xmlns="" id="{00000000-0008-0000-0100-00004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2" name="Rectángulo 4681">
          <a:extLst>
            <a:ext uri="{FF2B5EF4-FFF2-40B4-BE49-F238E27FC236}">
              <a16:creationId xmlns:a16="http://schemas.microsoft.com/office/drawing/2014/main" xmlns="" id="{00000000-0008-0000-0100-00004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3" name="Rectángulo 4682">
          <a:extLst>
            <a:ext uri="{FF2B5EF4-FFF2-40B4-BE49-F238E27FC236}">
              <a16:creationId xmlns:a16="http://schemas.microsoft.com/office/drawing/2014/main" xmlns="" id="{00000000-0008-0000-0100-00004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4" name="Rectángulo 4683">
          <a:extLst>
            <a:ext uri="{FF2B5EF4-FFF2-40B4-BE49-F238E27FC236}">
              <a16:creationId xmlns:a16="http://schemas.microsoft.com/office/drawing/2014/main" xmlns="" id="{00000000-0008-0000-0100-00004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5" name="Rectángulo 4684">
          <a:extLst>
            <a:ext uri="{FF2B5EF4-FFF2-40B4-BE49-F238E27FC236}">
              <a16:creationId xmlns:a16="http://schemas.microsoft.com/office/drawing/2014/main" xmlns="" id="{00000000-0008-0000-0100-00004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6" name="Rectángulo 4685">
          <a:extLst>
            <a:ext uri="{FF2B5EF4-FFF2-40B4-BE49-F238E27FC236}">
              <a16:creationId xmlns:a16="http://schemas.microsoft.com/office/drawing/2014/main" xmlns="" id="{00000000-0008-0000-0100-00004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7" name="Rectángulo 4686">
          <a:extLst>
            <a:ext uri="{FF2B5EF4-FFF2-40B4-BE49-F238E27FC236}">
              <a16:creationId xmlns:a16="http://schemas.microsoft.com/office/drawing/2014/main" xmlns="" id="{00000000-0008-0000-0100-00004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8" name="Rectángulo 4687">
          <a:extLst>
            <a:ext uri="{FF2B5EF4-FFF2-40B4-BE49-F238E27FC236}">
              <a16:creationId xmlns:a16="http://schemas.microsoft.com/office/drawing/2014/main" xmlns="" id="{00000000-0008-0000-0100-00005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89" name="Rectángulo 4688">
          <a:extLst>
            <a:ext uri="{FF2B5EF4-FFF2-40B4-BE49-F238E27FC236}">
              <a16:creationId xmlns:a16="http://schemas.microsoft.com/office/drawing/2014/main" xmlns="" id="{00000000-0008-0000-0100-00005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690" name="Rectángulo 4689">
          <a:extLst>
            <a:ext uri="{FF2B5EF4-FFF2-40B4-BE49-F238E27FC236}">
              <a16:creationId xmlns:a16="http://schemas.microsoft.com/office/drawing/2014/main" xmlns="" id="{00000000-0008-0000-0100-00005212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1" name="Rectángulo 4690">
          <a:extLst>
            <a:ext uri="{FF2B5EF4-FFF2-40B4-BE49-F238E27FC236}">
              <a16:creationId xmlns:a16="http://schemas.microsoft.com/office/drawing/2014/main" xmlns="" id="{00000000-0008-0000-0100-00005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2" name="Rectángulo 4691">
          <a:extLst>
            <a:ext uri="{FF2B5EF4-FFF2-40B4-BE49-F238E27FC236}">
              <a16:creationId xmlns:a16="http://schemas.microsoft.com/office/drawing/2014/main" xmlns="" id="{00000000-0008-0000-0100-00005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3" name="Rectángulo 4692">
          <a:extLst>
            <a:ext uri="{FF2B5EF4-FFF2-40B4-BE49-F238E27FC236}">
              <a16:creationId xmlns:a16="http://schemas.microsoft.com/office/drawing/2014/main" xmlns="" id="{00000000-0008-0000-0100-00005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4" name="Rectángulo 4693">
          <a:extLst>
            <a:ext uri="{FF2B5EF4-FFF2-40B4-BE49-F238E27FC236}">
              <a16:creationId xmlns:a16="http://schemas.microsoft.com/office/drawing/2014/main" xmlns="" id="{00000000-0008-0000-0100-00005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5" name="Rectángulo 4694">
          <a:extLst>
            <a:ext uri="{FF2B5EF4-FFF2-40B4-BE49-F238E27FC236}">
              <a16:creationId xmlns:a16="http://schemas.microsoft.com/office/drawing/2014/main" xmlns="" id="{00000000-0008-0000-0100-00005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6" name="Rectángulo 4695">
          <a:extLst>
            <a:ext uri="{FF2B5EF4-FFF2-40B4-BE49-F238E27FC236}">
              <a16:creationId xmlns:a16="http://schemas.microsoft.com/office/drawing/2014/main" xmlns="" id="{00000000-0008-0000-0100-00005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7" name="Rectángulo 4696">
          <a:extLst>
            <a:ext uri="{FF2B5EF4-FFF2-40B4-BE49-F238E27FC236}">
              <a16:creationId xmlns:a16="http://schemas.microsoft.com/office/drawing/2014/main" xmlns="" id="{00000000-0008-0000-0100-00005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8" name="Rectángulo 4697">
          <a:extLst>
            <a:ext uri="{FF2B5EF4-FFF2-40B4-BE49-F238E27FC236}">
              <a16:creationId xmlns:a16="http://schemas.microsoft.com/office/drawing/2014/main" xmlns="" id="{00000000-0008-0000-0100-00005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699" name="Rectángulo 4698">
          <a:extLst>
            <a:ext uri="{FF2B5EF4-FFF2-40B4-BE49-F238E27FC236}">
              <a16:creationId xmlns:a16="http://schemas.microsoft.com/office/drawing/2014/main" xmlns="" id="{00000000-0008-0000-0100-00005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0" name="Rectángulo 4699">
          <a:extLst>
            <a:ext uri="{FF2B5EF4-FFF2-40B4-BE49-F238E27FC236}">
              <a16:creationId xmlns:a16="http://schemas.microsoft.com/office/drawing/2014/main" xmlns="" id="{00000000-0008-0000-0100-00005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1" name="Rectángulo 4700">
          <a:extLst>
            <a:ext uri="{FF2B5EF4-FFF2-40B4-BE49-F238E27FC236}">
              <a16:creationId xmlns:a16="http://schemas.microsoft.com/office/drawing/2014/main" xmlns="" id="{00000000-0008-0000-0100-00005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2" name="Rectángulo 4701">
          <a:extLst>
            <a:ext uri="{FF2B5EF4-FFF2-40B4-BE49-F238E27FC236}">
              <a16:creationId xmlns:a16="http://schemas.microsoft.com/office/drawing/2014/main" xmlns="" id="{00000000-0008-0000-0100-00005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3" name="Rectángulo 4702">
          <a:extLst>
            <a:ext uri="{FF2B5EF4-FFF2-40B4-BE49-F238E27FC236}">
              <a16:creationId xmlns:a16="http://schemas.microsoft.com/office/drawing/2014/main" xmlns="" id="{00000000-0008-0000-0100-00005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4" name="Rectángulo 4703">
          <a:extLst>
            <a:ext uri="{FF2B5EF4-FFF2-40B4-BE49-F238E27FC236}">
              <a16:creationId xmlns:a16="http://schemas.microsoft.com/office/drawing/2014/main" xmlns="" id="{00000000-0008-0000-0100-00006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5" name="Rectángulo 4704">
          <a:extLst>
            <a:ext uri="{FF2B5EF4-FFF2-40B4-BE49-F238E27FC236}">
              <a16:creationId xmlns:a16="http://schemas.microsoft.com/office/drawing/2014/main" xmlns="" id="{00000000-0008-0000-0100-00006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6" name="Rectángulo 4705">
          <a:extLst>
            <a:ext uri="{FF2B5EF4-FFF2-40B4-BE49-F238E27FC236}">
              <a16:creationId xmlns:a16="http://schemas.microsoft.com/office/drawing/2014/main" xmlns="" id="{00000000-0008-0000-0100-00006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7" name="Rectángulo 4706">
          <a:extLst>
            <a:ext uri="{FF2B5EF4-FFF2-40B4-BE49-F238E27FC236}">
              <a16:creationId xmlns:a16="http://schemas.microsoft.com/office/drawing/2014/main" xmlns="" id="{00000000-0008-0000-0100-00006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8" name="Rectángulo 4707">
          <a:extLst>
            <a:ext uri="{FF2B5EF4-FFF2-40B4-BE49-F238E27FC236}">
              <a16:creationId xmlns:a16="http://schemas.microsoft.com/office/drawing/2014/main" xmlns="" id="{00000000-0008-0000-0100-00006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09" name="Rectángulo 4708">
          <a:extLst>
            <a:ext uri="{FF2B5EF4-FFF2-40B4-BE49-F238E27FC236}">
              <a16:creationId xmlns:a16="http://schemas.microsoft.com/office/drawing/2014/main" xmlns="" id="{00000000-0008-0000-0100-00006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0" name="Rectángulo 4709">
          <a:extLst>
            <a:ext uri="{FF2B5EF4-FFF2-40B4-BE49-F238E27FC236}">
              <a16:creationId xmlns:a16="http://schemas.microsoft.com/office/drawing/2014/main" xmlns="" id="{00000000-0008-0000-0100-00006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1" name="Rectángulo 4710">
          <a:extLst>
            <a:ext uri="{FF2B5EF4-FFF2-40B4-BE49-F238E27FC236}">
              <a16:creationId xmlns:a16="http://schemas.microsoft.com/office/drawing/2014/main" xmlns="" id="{00000000-0008-0000-0100-00006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2" name="Rectángulo 4711">
          <a:extLst>
            <a:ext uri="{FF2B5EF4-FFF2-40B4-BE49-F238E27FC236}">
              <a16:creationId xmlns:a16="http://schemas.microsoft.com/office/drawing/2014/main" xmlns="" id="{00000000-0008-0000-0100-00006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3" name="Rectángulo 4712">
          <a:extLst>
            <a:ext uri="{FF2B5EF4-FFF2-40B4-BE49-F238E27FC236}">
              <a16:creationId xmlns:a16="http://schemas.microsoft.com/office/drawing/2014/main" xmlns="" id="{00000000-0008-0000-0100-00006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4" name="Rectángulo 4713">
          <a:extLst>
            <a:ext uri="{FF2B5EF4-FFF2-40B4-BE49-F238E27FC236}">
              <a16:creationId xmlns:a16="http://schemas.microsoft.com/office/drawing/2014/main" xmlns="" id="{00000000-0008-0000-0100-00006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5" name="Rectángulo 4714">
          <a:extLst>
            <a:ext uri="{FF2B5EF4-FFF2-40B4-BE49-F238E27FC236}">
              <a16:creationId xmlns:a16="http://schemas.microsoft.com/office/drawing/2014/main" xmlns="" id="{00000000-0008-0000-0100-00006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6" name="Rectángulo 4715">
          <a:extLst>
            <a:ext uri="{FF2B5EF4-FFF2-40B4-BE49-F238E27FC236}">
              <a16:creationId xmlns:a16="http://schemas.microsoft.com/office/drawing/2014/main" xmlns="" id="{00000000-0008-0000-0100-00006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717" name="Rectángulo 4716">
          <a:extLst>
            <a:ext uri="{FF2B5EF4-FFF2-40B4-BE49-F238E27FC236}">
              <a16:creationId xmlns:a16="http://schemas.microsoft.com/office/drawing/2014/main" xmlns="" id="{00000000-0008-0000-0100-00006D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8" name="Rectángulo 4717">
          <a:extLst>
            <a:ext uri="{FF2B5EF4-FFF2-40B4-BE49-F238E27FC236}">
              <a16:creationId xmlns:a16="http://schemas.microsoft.com/office/drawing/2014/main" xmlns="" id="{00000000-0008-0000-0100-00006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19" name="Rectángulo 4718">
          <a:extLst>
            <a:ext uri="{FF2B5EF4-FFF2-40B4-BE49-F238E27FC236}">
              <a16:creationId xmlns:a16="http://schemas.microsoft.com/office/drawing/2014/main" xmlns="" id="{00000000-0008-0000-0100-00006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0" name="Rectángulo 4719">
          <a:extLst>
            <a:ext uri="{FF2B5EF4-FFF2-40B4-BE49-F238E27FC236}">
              <a16:creationId xmlns:a16="http://schemas.microsoft.com/office/drawing/2014/main" xmlns="" id="{00000000-0008-0000-0100-00007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1" name="Rectángulo 4720">
          <a:extLst>
            <a:ext uri="{FF2B5EF4-FFF2-40B4-BE49-F238E27FC236}">
              <a16:creationId xmlns:a16="http://schemas.microsoft.com/office/drawing/2014/main" xmlns="" id="{00000000-0008-0000-0100-00007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2" name="Rectángulo 4721">
          <a:extLst>
            <a:ext uri="{FF2B5EF4-FFF2-40B4-BE49-F238E27FC236}">
              <a16:creationId xmlns:a16="http://schemas.microsoft.com/office/drawing/2014/main" xmlns="" id="{00000000-0008-0000-0100-00007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3" name="Rectángulo 4722">
          <a:extLst>
            <a:ext uri="{FF2B5EF4-FFF2-40B4-BE49-F238E27FC236}">
              <a16:creationId xmlns:a16="http://schemas.microsoft.com/office/drawing/2014/main" xmlns="" id="{00000000-0008-0000-0100-00007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4" name="Rectángulo 4723">
          <a:extLst>
            <a:ext uri="{FF2B5EF4-FFF2-40B4-BE49-F238E27FC236}">
              <a16:creationId xmlns:a16="http://schemas.microsoft.com/office/drawing/2014/main" xmlns="" id="{00000000-0008-0000-0100-00007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5" name="Rectángulo 4724">
          <a:extLst>
            <a:ext uri="{FF2B5EF4-FFF2-40B4-BE49-F238E27FC236}">
              <a16:creationId xmlns:a16="http://schemas.microsoft.com/office/drawing/2014/main" xmlns="" id="{00000000-0008-0000-0100-00007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6" name="Rectángulo 4725">
          <a:extLst>
            <a:ext uri="{FF2B5EF4-FFF2-40B4-BE49-F238E27FC236}">
              <a16:creationId xmlns:a16="http://schemas.microsoft.com/office/drawing/2014/main" xmlns="" id="{00000000-0008-0000-0100-00007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7" name="Rectángulo 4726">
          <a:extLst>
            <a:ext uri="{FF2B5EF4-FFF2-40B4-BE49-F238E27FC236}">
              <a16:creationId xmlns:a16="http://schemas.microsoft.com/office/drawing/2014/main" xmlns="" id="{00000000-0008-0000-0100-00007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8" name="Rectángulo 4727">
          <a:extLst>
            <a:ext uri="{FF2B5EF4-FFF2-40B4-BE49-F238E27FC236}">
              <a16:creationId xmlns:a16="http://schemas.microsoft.com/office/drawing/2014/main" xmlns="" id="{00000000-0008-0000-0100-00007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29" name="Rectángulo 4728">
          <a:extLst>
            <a:ext uri="{FF2B5EF4-FFF2-40B4-BE49-F238E27FC236}">
              <a16:creationId xmlns:a16="http://schemas.microsoft.com/office/drawing/2014/main" xmlns="" id="{00000000-0008-0000-0100-00007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0" name="Rectángulo 4729">
          <a:extLst>
            <a:ext uri="{FF2B5EF4-FFF2-40B4-BE49-F238E27FC236}">
              <a16:creationId xmlns:a16="http://schemas.microsoft.com/office/drawing/2014/main" xmlns="" id="{00000000-0008-0000-0100-00007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1" name="Rectángulo 4730">
          <a:extLst>
            <a:ext uri="{FF2B5EF4-FFF2-40B4-BE49-F238E27FC236}">
              <a16:creationId xmlns:a16="http://schemas.microsoft.com/office/drawing/2014/main" xmlns="" id="{00000000-0008-0000-0100-00007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2" name="Rectángulo 4731">
          <a:extLst>
            <a:ext uri="{FF2B5EF4-FFF2-40B4-BE49-F238E27FC236}">
              <a16:creationId xmlns:a16="http://schemas.microsoft.com/office/drawing/2014/main" xmlns="" id="{00000000-0008-0000-0100-00007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3" name="Rectángulo 4732">
          <a:extLst>
            <a:ext uri="{FF2B5EF4-FFF2-40B4-BE49-F238E27FC236}">
              <a16:creationId xmlns:a16="http://schemas.microsoft.com/office/drawing/2014/main" xmlns="" id="{00000000-0008-0000-0100-00007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4" name="Rectángulo 4733">
          <a:extLst>
            <a:ext uri="{FF2B5EF4-FFF2-40B4-BE49-F238E27FC236}">
              <a16:creationId xmlns:a16="http://schemas.microsoft.com/office/drawing/2014/main" xmlns="" id="{00000000-0008-0000-0100-00007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5" name="Rectángulo 4734">
          <a:extLst>
            <a:ext uri="{FF2B5EF4-FFF2-40B4-BE49-F238E27FC236}">
              <a16:creationId xmlns:a16="http://schemas.microsoft.com/office/drawing/2014/main" xmlns="" id="{00000000-0008-0000-0100-00007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6" name="Rectángulo 4735">
          <a:extLst>
            <a:ext uri="{FF2B5EF4-FFF2-40B4-BE49-F238E27FC236}">
              <a16:creationId xmlns:a16="http://schemas.microsoft.com/office/drawing/2014/main" xmlns="" id="{00000000-0008-0000-0100-00008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7" name="Rectángulo 4736">
          <a:extLst>
            <a:ext uri="{FF2B5EF4-FFF2-40B4-BE49-F238E27FC236}">
              <a16:creationId xmlns:a16="http://schemas.microsoft.com/office/drawing/2014/main" xmlns="" id="{00000000-0008-0000-0100-00008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8" name="Rectángulo 4737">
          <a:extLst>
            <a:ext uri="{FF2B5EF4-FFF2-40B4-BE49-F238E27FC236}">
              <a16:creationId xmlns:a16="http://schemas.microsoft.com/office/drawing/2014/main" xmlns="" id="{00000000-0008-0000-0100-00008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39" name="Rectángulo 4738">
          <a:extLst>
            <a:ext uri="{FF2B5EF4-FFF2-40B4-BE49-F238E27FC236}">
              <a16:creationId xmlns:a16="http://schemas.microsoft.com/office/drawing/2014/main" xmlns="" id="{00000000-0008-0000-0100-00008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0" name="Rectángulo 4739">
          <a:extLst>
            <a:ext uri="{FF2B5EF4-FFF2-40B4-BE49-F238E27FC236}">
              <a16:creationId xmlns:a16="http://schemas.microsoft.com/office/drawing/2014/main" xmlns="" id="{00000000-0008-0000-0100-00008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1" name="Rectángulo 4740">
          <a:extLst>
            <a:ext uri="{FF2B5EF4-FFF2-40B4-BE49-F238E27FC236}">
              <a16:creationId xmlns:a16="http://schemas.microsoft.com/office/drawing/2014/main" xmlns="" id="{00000000-0008-0000-0100-00008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2" name="Rectángulo 4741">
          <a:extLst>
            <a:ext uri="{FF2B5EF4-FFF2-40B4-BE49-F238E27FC236}">
              <a16:creationId xmlns:a16="http://schemas.microsoft.com/office/drawing/2014/main" xmlns="" id="{00000000-0008-0000-0100-00008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3" name="Rectángulo 4742">
          <a:extLst>
            <a:ext uri="{FF2B5EF4-FFF2-40B4-BE49-F238E27FC236}">
              <a16:creationId xmlns:a16="http://schemas.microsoft.com/office/drawing/2014/main" xmlns="" id="{00000000-0008-0000-0100-00008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4" name="Rectángulo 4743">
          <a:extLst>
            <a:ext uri="{FF2B5EF4-FFF2-40B4-BE49-F238E27FC236}">
              <a16:creationId xmlns:a16="http://schemas.microsoft.com/office/drawing/2014/main" xmlns="" id="{00000000-0008-0000-0100-00008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5" name="Rectángulo 4744">
          <a:extLst>
            <a:ext uri="{FF2B5EF4-FFF2-40B4-BE49-F238E27FC236}">
              <a16:creationId xmlns:a16="http://schemas.microsoft.com/office/drawing/2014/main" xmlns="" id="{00000000-0008-0000-0100-00008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6" name="Rectángulo 4745">
          <a:extLst>
            <a:ext uri="{FF2B5EF4-FFF2-40B4-BE49-F238E27FC236}">
              <a16:creationId xmlns:a16="http://schemas.microsoft.com/office/drawing/2014/main" xmlns="" id="{00000000-0008-0000-0100-00008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7" name="Rectángulo 4746">
          <a:extLst>
            <a:ext uri="{FF2B5EF4-FFF2-40B4-BE49-F238E27FC236}">
              <a16:creationId xmlns:a16="http://schemas.microsoft.com/office/drawing/2014/main" xmlns="" id="{00000000-0008-0000-0100-00008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8" name="Rectángulo 4747">
          <a:extLst>
            <a:ext uri="{FF2B5EF4-FFF2-40B4-BE49-F238E27FC236}">
              <a16:creationId xmlns:a16="http://schemas.microsoft.com/office/drawing/2014/main" xmlns="" id="{00000000-0008-0000-0100-00008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49" name="Rectángulo 4748">
          <a:extLst>
            <a:ext uri="{FF2B5EF4-FFF2-40B4-BE49-F238E27FC236}">
              <a16:creationId xmlns:a16="http://schemas.microsoft.com/office/drawing/2014/main" xmlns="" id="{00000000-0008-0000-0100-00008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0" name="Rectángulo 4749">
          <a:extLst>
            <a:ext uri="{FF2B5EF4-FFF2-40B4-BE49-F238E27FC236}">
              <a16:creationId xmlns:a16="http://schemas.microsoft.com/office/drawing/2014/main" xmlns="" id="{00000000-0008-0000-0100-00008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1" name="Rectángulo 4750">
          <a:extLst>
            <a:ext uri="{FF2B5EF4-FFF2-40B4-BE49-F238E27FC236}">
              <a16:creationId xmlns:a16="http://schemas.microsoft.com/office/drawing/2014/main" xmlns="" id="{00000000-0008-0000-0100-00008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2" name="Rectángulo 4751">
          <a:extLst>
            <a:ext uri="{FF2B5EF4-FFF2-40B4-BE49-F238E27FC236}">
              <a16:creationId xmlns:a16="http://schemas.microsoft.com/office/drawing/2014/main" xmlns="" id="{00000000-0008-0000-0100-00009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3" name="Rectángulo 4752">
          <a:extLst>
            <a:ext uri="{FF2B5EF4-FFF2-40B4-BE49-F238E27FC236}">
              <a16:creationId xmlns:a16="http://schemas.microsoft.com/office/drawing/2014/main" xmlns="" id="{00000000-0008-0000-0100-00009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4" name="Rectángulo 4753">
          <a:extLst>
            <a:ext uri="{FF2B5EF4-FFF2-40B4-BE49-F238E27FC236}">
              <a16:creationId xmlns:a16="http://schemas.microsoft.com/office/drawing/2014/main" xmlns="" id="{00000000-0008-0000-0100-00009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5" name="Rectángulo 4754">
          <a:extLst>
            <a:ext uri="{FF2B5EF4-FFF2-40B4-BE49-F238E27FC236}">
              <a16:creationId xmlns:a16="http://schemas.microsoft.com/office/drawing/2014/main" xmlns="" id="{00000000-0008-0000-0100-00009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6" name="Rectángulo 4755">
          <a:extLst>
            <a:ext uri="{FF2B5EF4-FFF2-40B4-BE49-F238E27FC236}">
              <a16:creationId xmlns:a16="http://schemas.microsoft.com/office/drawing/2014/main" xmlns="" id="{00000000-0008-0000-0100-00009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7" name="Rectángulo 4756">
          <a:extLst>
            <a:ext uri="{FF2B5EF4-FFF2-40B4-BE49-F238E27FC236}">
              <a16:creationId xmlns:a16="http://schemas.microsoft.com/office/drawing/2014/main" xmlns="" id="{00000000-0008-0000-0100-00009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8" name="Rectángulo 4757">
          <a:extLst>
            <a:ext uri="{FF2B5EF4-FFF2-40B4-BE49-F238E27FC236}">
              <a16:creationId xmlns:a16="http://schemas.microsoft.com/office/drawing/2014/main" xmlns="" id="{00000000-0008-0000-0100-00009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59" name="Rectángulo 4758">
          <a:extLst>
            <a:ext uri="{FF2B5EF4-FFF2-40B4-BE49-F238E27FC236}">
              <a16:creationId xmlns:a16="http://schemas.microsoft.com/office/drawing/2014/main" xmlns="" id="{00000000-0008-0000-0100-00009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0" name="Rectángulo 4759">
          <a:extLst>
            <a:ext uri="{FF2B5EF4-FFF2-40B4-BE49-F238E27FC236}">
              <a16:creationId xmlns:a16="http://schemas.microsoft.com/office/drawing/2014/main" xmlns="" id="{00000000-0008-0000-0100-00009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1" name="Rectángulo 4760">
          <a:extLst>
            <a:ext uri="{FF2B5EF4-FFF2-40B4-BE49-F238E27FC236}">
              <a16:creationId xmlns:a16="http://schemas.microsoft.com/office/drawing/2014/main" xmlns="" id="{00000000-0008-0000-0100-00009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2" name="Rectángulo 4761">
          <a:extLst>
            <a:ext uri="{FF2B5EF4-FFF2-40B4-BE49-F238E27FC236}">
              <a16:creationId xmlns:a16="http://schemas.microsoft.com/office/drawing/2014/main" xmlns="" id="{00000000-0008-0000-0100-00009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763" name="Rectángulo 4762">
          <a:extLst>
            <a:ext uri="{FF2B5EF4-FFF2-40B4-BE49-F238E27FC236}">
              <a16:creationId xmlns:a16="http://schemas.microsoft.com/office/drawing/2014/main" xmlns="" id="{00000000-0008-0000-0100-00009B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4" name="Rectángulo 4763">
          <a:extLst>
            <a:ext uri="{FF2B5EF4-FFF2-40B4-BE49-F238E27FC236}">
              <a16:creationId xmlns:a16="http://schemas.microsoft.com/office/drawing/2014/main" xmlns="" id="{00000000-0008-0000-0100-00009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5" name="Rectángulo 4764">
          <a:extLst>
            <a:ext uri="{FF2B5EF4-FFF2-40B4-BE49-F238E27FC236}">
              <a16:creationId xmlns:a16="http://schemas.microsoft.com/office/drawing/2014/main" xmlns="" id="{00000000-0008-0000-0100-00009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6" name="Rectángulo 4765">
          <a:extLst>
            <a:ext uri="{FF2B5EF4-FFF2-40B4-BE49-F238E27FC236}">
              <a16:creationId xmlns:a16="http://schemas.microsoft.com/office/drawing/2014/main" xmlns="" id="{00000000-0008-0000-0100-00009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7" name="Rectángulo 4766">
          <a:extLst>
            <a:ext uri="{FF2B5EF4-FFF2-40B4-BE49-F238E27FC236}">
              <a16:creationId xmlns:a16="http://schemas.microsoft.com/office/drawing/2014/main" xmlns="" id="{00000000-0008-0000-0100-00009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8" name="Rectángulo 4767">
          <a:extLst>
            <a:ext uri="{FF2B5EF4-FFF2-40B4-BE49-F238E27FC236}">
              <a16:creationId xmlns:a16="http://schemas.microsoft.com/office/drawing/2014/main" xmlns="" id="{00000000-0008-0000-0100-0000A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69" name="Rectángulo 4768">
          <a:extLst>
            <a:ext uri="{FF2B5EF4-FFF2-40B4-BE49-F238E27FC236}">
              <a16:creationId xmlns:a16="http://schemas.microsoft.com/office/drawing/2014/main" xmlns="" id="{00000000-0008-0000-0100-0000A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0" name="Rectángulo 4769">
          <a:extLst>
            <a:ext uri="{FF2B5EF4-FFF2-40B4-BE49-F238E27FC236}">
              <a16:creationId xmlns:a16="http://schemas.microsoft.com/office/drawing/2014/main" xmlns="" id="{00000000-0008-0000-0100-0000A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1" name="Rectángulo 4770">
          <a:extLst>
            <a:ext uri="{FF2B5EF4-FFF2-40B4-BE49-F238E27FC236}">
              <a16:creationId xmlns:a16="http://schemas.microsoft.com/office/drawing/2014/main" xmlns="" id="{00000000-0008-0000-0100-0000A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2" name="Rectángulo 4771">
          <a:extLst>
            <a:ext uri="{FF2B5EF4-FFF2-40B4-BE49-F238E27FC236}">
              <a16:creationId xmlns:a16="http://schemas.microsoft.com/office/drawing/2014/main" xmlns="" id="{00000000-0008-0000-0100-0000A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3" name="Rectángulo 4772">
          <a:extLst>
            <a:ext uri="{FF2B5EF4-FFF2-40B4-BE49-F238E27FC236}">
              <a16:creationId xmlns:a16="http://schemas.microsoft.com/office/drawing/2014/main" xmlns="" id="{00000000-0008-0000-0100-0000A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4" name="Rectángulo 4773">
          <a:extLst>
            <a:ext uri="{FF2B5EF4-FFF2-40B4-BE49-F238E27FC236}">
              <a16:creationId xmlns:a16="http://schemas.microsoft.com/office/drawing/2014/main" xmlns="" id="{00000000-0008-0000-0100-0000A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5" name="Rectángulo 4774">
          <a:extLst>
            <a:ext uri="{FF2B5EF4-FFF2-40B4-BE49-F238E27FC236}">
              <a16:creationId xmlns:a16="http://schemas.microsoft.com/office/drawing/2014/main" xmlns="" id="{00000000-0008-0000-0100-0000A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6" name="Rectángulo 4775">
          <a:extLst>
            <a:ext uri="{FF2B5EF4-FFF2-40B4-BE49-F238E27FC236}">
              <a16:creationId xmlns:a16="http://schemas.microsoft.com/office/drawing/2014/main" xmlns="" id="{00000000-0008-0000-0100-0000A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7" name="Rectángulo 4776">
          <a:extLst>
            <a:ext uri="{FF2B5EF4-FFF2-40B4-BE49-F238E27FC236}">
              <a16:creationId xmlns:a16="http://schemas.microsoft.com/office/drawing/2014/main" xmlns="" id="{00000000-0008-0000-0100-0000A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8" name="Rectángulo 4777">
          <a:extLst>
            <a:ext uri="{FF2B5EF4-FFF2-40B4-BE49-F238E27FC236}">
              <a16:creationId xmlns:a16="http://schemas.microsoft.com/office/drawing/2014/main" xmlns="" id="{00000000-0008-0000-0100-0000A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79" name="Rectángulo 4778">
          <a:extLst>
            <a:ext uri="{FF2B5EF4-FFF2-40B4-BE49-F238E27FC236}">
              <a16:creationId xmlns:a16="http://schemas.microsoft.com/office/drawing/2014/main" xmlns="" id="{00000000-0008-0000-0100-0000A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0" name="Rectángulo 4779">
          <a:extLst>
            <a:ext uri="{FF2B5EF4-FFF2-40B4-BE49-F238E27FC236}">
              <a16:creationId xmlns:a16="http://schemas.microsoft.com/office/drawing/2014/main" xmlns="" id="{00000000-0008-0000-0100-0000A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1" name="Rectángulo 4780">
          <a:extLst>
            <a:ext uri="{FF2B5EF4-FFF2-40B4-BE49-F238E27FC236}">
              <a16:creationId xmlns:a16="http://schemas.microsoft.com/office/drawing/2014/main" xmlns="" id="{00000000-0008-0000-0100-0000A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2" name="Rectángulo 4781">
          <a:extLst>
            <a:ext uri="{FF2B5EF4-FFF2-40B4-BE49-F238E27FC236}">
              <a16:creationId xmlns:a16="http://schemas.microsoft.com/office/drawing/2014/main" xmlns="" id="{00000000-0008-0000-0100-0000A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3" name="Rectángulo 4782">
          <a:extLst>
            <a:ext uri="{FF2B5EF4-FFF2-40B4-BE49-F238E27FC236}">
              <a16:creationId xmlns:a16="http://schemas.microsoft.com/office/drawing/2014/main" xmlns="" id="{00000000-0008-0000-0100-0000A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4" name="Rectángulo 4783">
          <a:extLst>
            <a:ext uri="{FF2B5EF4-FFF2-40B4-BE49-F238E27FC236}">
              <a16:creationId xmlns:a16="http://schemas.microsoft.com/office/drawing/2014/main" xmlns="" id="{00000000-0008-0000-0100-0000B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5" name="Rectángulo 4784">
          <a:extLst>
            <a:ext uri="{FF2B5EF4-FFF2-40B4-BE49-F238E27FC236}">
              <a16:creationId xmlns:a16="http://schemas.microsoft.com/office/drawing/2014/main" xmlns="" id="{00000000-0008-0000-0100-0000B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6" name="Rectángulo 4785">
          <a:extLst>
            <a:ext uri="{FF2B5EF4-FFF2-40B4-BE49-F238E27FC236}">
              <a16:creationId xmlns:a16="http://schemas.microsoft.com/office/drawing/2014/main" xmlns="" id="{00000000-0008-0000-0100-0000B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7" name="Rectángulo 4786">
          <a:extLst>
            <a:ext uri="{FF2B5EF4-FFF2-40B4-BE49-F238E27FC236}">
              <a16:creationId xmlns:a16="http://schemas.microsoft.com/office/drawing/2014/main" xmlns="" id="{00000000-0008-0000-0100-0000B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8" name="Rectángulo 4787">
          <a:extLst>
            <a:ext uri="{FF2B5EF4-FFF2-40B4-BE49-F238E27FC236}">
              <a16:creationId xmlns:a16="http://schemas.microsoft.com/office/drawing/2014/main" xmlns="" id="{00000000-0008-0000-0100-0000B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89" name="Rectángulo 4788">
          <a:extLst>
            <a:ext uri="{FF2B5EF4-FFF2-40B4-BE49-F238E27FC236}">
              <a16:creationId xmlns:a16="http://schemas.microsoft.com/office/drawing/2014/main" xmlns="" id="{00000000-0008-0000-0100-0000B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790" name="Rectángulo 4789">
          <a:extLst>
            <a:ext uri="{FF2B5EF4-FFF2-40B4-BE49-F238E27FC236}">
              <a16:creationId xmlns:a16="http://schemas.microsoft.com/office/drawing/2014/main" xmlns="" id="{00000000-0008-0000-0100-0000B612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1" name="Rectángulo 4790">
          <a:extLst>
            <a:ext uri="{FF2B5EF4-FFF2-40B4-BE49-F238E27FC236}">
              <a16:creationId xmlns:a16="http://schemas.microsoft.com/office/drawing/2014/main" xmlns="" id="{00000000-0008-0000-0100-0000B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2" name="Rectángulo 4791">
          <a:extLst>
            <a:ext uri="{FF2B5EF4-FFF2-40B4-BE49-F238E27FC236}">
              <a16:creationId xmlns:a16="http://schemas.microsoft.com/office/drawing/2014/main" xmlns="" id="{00000000-0008-0000-0100-0000B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3" name="Rectángulo 4792">
          <a:extLst>
            <a:ext uri="{FF2B5EF4-FFF2-40B4-BE49-F238E27FC236}">
              <a16:creationId xmlns:a16="http://schemas.microsoft.com/office/drawing/2014/main" xmlns="" id="{00000000-0008-0000-0100-0000B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4" name="Rectángulo 4793">
          <a:extLst>
            <a:ext uri="{FF2B5EF4-FFF2-40B4-BE49-F238E27FC236}">
              <a16:creationId xmlns:a16="http://schemas.microsoft.com/office/drawing/2014/main" xmlns="" id="{00000000-0008-0000-0100-0000B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5" name="Rectángulo 4794">
          <a:extLst>
            <a:ext uri="{FF2B5EF4-FFF2-40B4-BE49-F238E27FC236}">
              <a16:creationId xmlns:a16="http://schemas.microsoft.com/office/drawing/2014/main" xmlns="" id="{00000000-0008-0000-0100-0000B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6" name="Rectángulo 4795">
          <a:extLst>
            <a:ext uri="{FF2B5EF4-FFF2-40B4-BE49-F238E27FC236}">
              <a16:creationId xmlns:a16="http://schemas.microsoft.com/office/drawing/2014/main" xmlns="" id="{00000000-0008-0000-0100-0000B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7" name="Rectángulo 4796">
          <a:extLst>
            <a:ext uri="{FF2B5EF4-FFF2-40B4-BE49-F238E27FC236}">
              <a16:creationId xmlns:a16="http://schemas.microsoft.com/office/drawing/2014/main" xmlns="" id="{00000000-0008-0000-0100-0000B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8" name="Rectángulo 4797">
          <a:extLst>
            <a:ext uri="{FF2B5EF4-FFF2-40B4-BE49-F238E27FC236}">
              <a16:creationId xmlns:a16="http://schemas.microsoft.com/office/drawing/2014/main" xmlns="" id="{00000000-0008-0000-0100-0000B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799" name="Rectángulo 4798">
          <a:extLst>
            <a:ext uri="{FF2B5EF4-FFF2-40B4-BE49-F238E27FC236}">
              <a16:creationId xmlns:a16="http://schemas.microsoft.com/office/drawing/2014/main" xmlns="" id="{00000000-0008-0000-0100-0000B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0" name="Rectángulo 4799">
          <a:extLst>
            <a:ext uri="{FF2B5EF4-FFF2-40B4-BE49-F238E27FC236}">
              <a16:creationId xmlns:a16="http://schemas.microsoft.com/office/drawing/2014/main" xmlns="" id="{00000000-0008-0000-0100-0000C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1" name="Rectángulo 4800">
          <a:extLst>
            <a:ext uri="{FF2B5EF4-FFF2-40B4-BE49-F238E27FC236}">
              <a16:creationId xmlns:a16="http://schemas.microsoft.com/office/drawing/2014/main" xmlns="" id="{00000000-0008-0000-0100-0000C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2" name="Rectángulo 4801">
          <a:extLst>
            <a:ext uri="{FF2B5EF4-FFF2-40B4-BE49-F238E27FC236}">
              <a16:creationId xmlns:a16="http://schemas.microsoft.com/office/drawing/2014/main" xmlns="" id="{00000000-0008-0000-0100-0000C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3" name="Rectángulo 4802">
          <a:extLst>
            <a:ext uri="{FF2B5EF4-FFF2-40B4-BE49-F238E27FC236}">
              <a16:creationId xmlns:a16="http://schemas.microsoft.com/office/drawing/2014/main" xmlns="" id="{00000000-0008-0000-0100-0000C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4" name="Rectángulo 4803">
          <a:extLst>
            <a:ext uri="{FF2B5EF4-FFF2-40B4-BE49-F238E27FC236}">
              <a16:creationId xmlns:a16="http://schemas.microsoft.com/office/drawing/2014/main" xmlns="" id="{00000000-0008-0000-0100-0000C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5" name="Rectángulo 4804">
          <a:extLst>
            <a:ext uri="{FF2B5EF4-FFF2-40B4-BE49-F238E27FC236}">
              <a16:creationId xmlns:a16="http://schemas.microsoft.com/office/drawing/2014/main" xmlns="" id="{00000000-0008-0000-0100-0000C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6" name="Rectángulo 4805">
          <a:extLst>
            <a:ext uri="{FF2B5EF4-FFF2-40B4-BE49-F238E27FC236}">
              <a16:creationId xmlns:a16="http://schemas.microsoft.com/office/drawing/2014/main" xmlns="" id="{00000000-0008-0000-0100-0000C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7" name="Rectángulo 4806">
          <a:extLst>
            <a:ext uri="{FF2B5EF4-FFF2-40B4-BE49-F238E27FC236}">
              <a16:creationId xmlns:a16="http://schemas.microsoft.com/office/drawing/2014/main" xmlns="" id="{00000000-0008-0000-0100-0000C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8" name="Rectángulo 4807">
          <a:extLst>
            <a:ext uri="{FF2B5EF4-FFF2-40B4-BE49-F238E27FC236}">
              <a16:creationId xmlns:a16="http://schemas.microsoft.com/office/drawing/2014/main" xmlns="" id="{00000000-0008-0000-0100-0000C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09" name="Rectángulo 4808">
          <a:extLst>
            <a:ext uri="{FF2B5EF4-FFF2-40B4-BE49-F238E27FC236}">
              <a16:creationId xmlns:a16="http://schemas.microsoft.com/office/drawing/2014/main" xmlns="" id="{00000000-0008-0000-0100-0000C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0" name="Rectángulo 4809">
          <a:extLst>
            <a:ext uri="{FF2B5EF4-FFF2-40B4-BE49-F238E27FC236}">
              <a16:creationId xmlns:a16="http://schemas.microsoft.com/office/drawing/2014/main" xmlns="" id="{00000000-0008-0000-0100-0000C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1" name="Rectángulo 4810">
          <a:extLst>
            <a:ext uri="{FF2B5EF4-FFF2-40B4-BE49-F238E27FC236}">
              <a16:creationId xmlns:a16="http://schemas.microsoft.com/office/drawing/2014/main" xmlns="" id="{00000000-0008-0000-0100-0000C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2" name="Rectángulo 4811">
          <a:extLst>
            <a:ext uri="{FF2B5EF4-FFF2-40B4-BE49-F238E27FC236}">
              <a16:creationId xmlns:a16="http://schemas.microsoft.com/office/drawing/2014/main" xmlns="" id="{00000000-0008-0000-0100-0000C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3" name="Rectángulo 4812">
          <a:extLst>
            <a:ext uri="{FF2B5EF4-FFF2-40B4-BE49-F238E27FC236}">
              <a16:creationId xmlns:a16="http://schemas.microsoft.com/office/drawing/2014/main" xmlns="" id="{00000000-0008-0000-0100-0000C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4" name="Rectángulo 4813">
          <a:extLst>
            <a:ext uri="{FF2B5EF4-FFF2-40B4-BE49-F238E27FC236}">
              <a16:creationId xmlns:a16="http://schemas.microsoft.com/office/drawing/2014/main" xmlns="" id="{00000000-0008-0000-0100-0000C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5" name="Rectángulo 4814">
          <a:extLst>
            <a:ext uri="{FF2B5EF4-FFF2-40B4-BE49-F238E27FC236}">
              <a16:creationId xmlns:a16="http://schemas.microsoft.com/office/drawing/2014/main" xmlns="" id="{00000000-0008-0000-0100-0000C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6" name="Rectángulo 4815">
          <a:extLst>
            <a:ext uri="{FF2B5EF4-FFF2-40B4-BE49-F238E27FC236}">
              <a16:creationId xmlns:a16="http://schemas.microsoft.com/office/drawing/2014/main" xmlns="" id="{00000000-0008-0000-0100-0000D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7" name="Rectángulo 4816">
          <a:extLst>
            <a:ext uri="{FF2B5EF4-FFF2-40B4-BE49-F238E27FC236}">
              <a16:creationId xmlns:a16="http://schemas.microsoft.com/office/drawing/2014/main" xmlns="" id="{00000000-0008-0000-0100-0000D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8" name="Rectángulo 4817">
          <a:extLst>
            <a:ext uri="{FF2B5EF4-FFF2-40B4-BE49-F238E27FC236}">
              <a16:creationId xmlns:a16="http://schemas.microsoft.com/office/drawing/2014/main" xmlns="" id="{00000000-0008-0000-0100-0000D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19" name="Rectángulo 4818">
          <a:extLst>
            <a:ext uri="{FF2B5EF4-FFF2-40B4-BE49-F238E27FC236}">
              <a16:creationId xmlns:a16="http://schemas.microsoft.com/office/drawing/2014/main" xmlns="" id="{00000000-0008-0000-0100-0000D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0" name="Rectángulo 4819">
          <a:extLst>
            <a:ext uri="{FF2B5EF4-FFF2-40B4-BE49-F238E27FC236}">
              <a16:creationId xmlns:a16="http://schemas.microsoft.com/office/drawing/2014/main" xmlns="" id="{00000000-0008-0000-0100-0000D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1" name="Rectángulo 4820">
          <a:extLst>
            <a:ext uri="{FF2B5EF4-FFF2-40B4-BE49-F238E27FC236}">
              <a16:creationId xmlns:a16="http://schemas.microsoft.com/office/drawing/2014/main" xmlns="" id="{00000000-0008-0000-0100-0000D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2" name="Rectángulo 4821">
          <a:extLst>
            <a:ext uri="{FF2B5EF4-FFF2-40B4-BE49-F238E27FC236}">
              <a16:creationId xmlns:a16="http://schemas.microsoft.com/office/drawing/2014/main" xmlns="" id="{00000000-0008-0000-0100-0000D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3" name="Rectángulo 4822">
          <a:extLst>
            <a:ext uri="{FF2B5EF4-FFF2-40B4-BE49-F238E27FC236}">
              <a16:creationId xmlns:a16="http://schemas.microsoft.com/office/drawing/2014/main" xmlns="" id="{00000000-0008-0000-0100-0000D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4" name="Rectángulo 4823">
          <a:extLst>
            <a:ext uri="{FF2B5EF4-FFF2-40B4-BE49-F238E27FC236}">
              <a16:creationId xmlns:a16="http://schemas.microsoft.com/office/drawing/2014/main" xmlns="" id="{00000000-0008-0000-0100-0000D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825" name="Rectángulo 4824">
          <a:extLst>
            <a:ext uri="{FF2B5EF4-FFF2-40B4-BE49-F238E27FC236}">
              <a16:creationId xmlns:a16="http://schemas.microsoft.com/office/drawing/2014/main" xmlns="" id="{00000000-0008-0000-0100-0000D9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6" name="Rectángulo 4825">
          <a:extLst>
            <a:ext uri="{FF2B5EF4-FFF2-40B4-BE49-F238E27FC236}">
              <a16:creationId xmlns:a16="http://schemas.microsoft.com/office/drawing/2014/main" xmlns="" id="{00000000-0008-0000-0100-0000D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7" name="Rectángulo 4826">
          <a:extLst>
            <a:ext uri="{FF2B5EF4-FFF2-40B4-BE49-F238E27FC236}">
              <a16:creationId xmlns:a16="http://schemas.microsoft.com/office/drawing/2014/main" xmlns="" id="{00000000-0008-0000-0100-0000D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8" name="Rectángulo 4827">
          <a:extLst>
            <a:ext uri="{FF2B5EF4-FFF2-40B4-BE49-F238E27FC236}">
              <a16:creationId xmlns:a16="http://schemas.microsoft.com/office/drawing/2014/main" xmlns="" id="{00000000-0008-0000-0100-0000D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29" name="Rectángulo 4828">
          <a:extLst>
            <a:ext uri="{FF2B5EF4-FFF2-40B4-BE49-F238E27FC236}">
              <a16:creationId xmlns:a16="http://schemas.microsoft.com/office/drawing/2014/main" xmlns="" id="{00000000-0008-0000-0100-0000D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0" name="Rectángulo 4829">
          <a:extLst>
            <a:ext uri="{FF2B5EF4-FFF2-40B4-BE49-F238E27FC236}">
              <a16:creationId xmlns:a16="http://schemas.microsoft.com/office/drawing/2014/main" xmlns="" id="{00000000-0008-0000-0100-0000D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1" name="Rectángulo 4830">
          <a:extLst>
            <a:ext uri="{FF2B5EF4-FFF2-40B4-BE49-F238E27FC236}">
              <a16:creationId xmlns:a16="http://schemas.microsoft.com/office/drawing/2014/main" xmlns="" id="{00000000-0008-0000-0100-0000D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2" name="Rectángulo 4831">
          <a:extLst>
            <a:ext uri="{FF2B5EF4-FFF2-40B4-BE49-F238E27FC236}">
              <a16:creationId xmlns:a16="http://schemas.microsoft.com/office/drawing/2014/main" xmlns="" id="{00000000-0008-0000-0100-0000E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3" name="Rectángulo 4832">
          <a:extLst>
            <a:ext uri="{FF2B5EF4-FFF2-40B4-BE49-F238E27FC236}">
              <a16:creationId xmlns:a16="http://schemas.microsoft.com/office/drawing/2014/main" xmlns="" id="{00000000-0008-0000-0100-0000E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4" name="Rectángulo 4833">
          <a:extLst>
            <a:ext uri="{FF2B5EF4-FFF2-40B4-BE49-F238E27FC236}">
              <a16:creationId xmlns:a16="http://schemas.microsoft.com/office/drawing/2014/main" xmlns="" id="{00000000-0008-0000-0100-0000E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5" name="Rectángulo 4834">
          <a:extLst>
            <a:ext uri="{FF2B5EF4-FFF2-40B4-BE49-F238E27FC236}">
              <a16:creationId xmlns:a16="http://schemas.microsoft.com/office/drawing/2014/main" xmlns="" id="{00000000-0008-0000-0100-0000E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6" name="Rectángulo 4835">
          <a:extLst>
            <a:ext uri="{FF2B5EF4-FFF2-40B4-BE49-F238E27FC236}">
              <a16:creationId xmlns:a16="http://schemas.microsoft.com/office/drawing/2014/main" xmlns="" id="{00000000-0008-0000-0100-0000E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7" name="Rectángulo 4836">
          <a:extLst>
            <a:ext uri="{FF2B5EF4-FFF2-40B4-BE49-F238E27FC236}">
              <a16:creationId xmlns:a16="http://schemas.microsoft.com/office/drawing/2014/main" xmlns="" id="{00000000-0008-0000-0100-0000E5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8" name="Rectángulo 4837">
          <a:extLst>
            <a:ext uri="{FF2B5EF4-FFF2-40B4-BE49-F238E27FC236}">
              <a16:creationId xmlns:a16="http://schemas.microsoft.com/office/drawing/2014/main" xmlns="" id="{00000000-0008-0000-0100-0000E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39" name="Rectángulo 4838">
          <a:extLst>
            <a:ext uri="{FF2B5EF4-FFF2-40B4-BE49-F238E27FC236}">
              <a16:creationId xmlns:a16="http://schemas.microsoft.com/office/drawing/2014/main" xmlns="" id="{00000000-0008-0000-0100-0000E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0" name="Rectángulo 4839">
          <a:extLst>
            <a:ext uri="{FF2B5EF4-FFF2-40B4-BE49-F238E27FC236}">
              <a16:creationId xmlns:a16="http://schemas.microsoft.com/office/drawing/2014/main" xmlns="" id="{00000000-0008-0000-0100-0000E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1" name="Rectángulo 4840">
          <a:extLst>
            <a:ext uri="{FF2B5EF4-FFF2-40B4-BE49-F238E27FC236}">
              <a16:creationId xmlns:a16="http://schemas.microsoft.com/office/drawing/2014/main" xmlns="" id="{00000000-0008-0000-0100-0000E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2" name="Rectángulo 4841">
          <a:extLst>
            <a:ext uri="{FF2B5EF4-FFF2-40B4-BE49-F238E27FC236}">
              <a16:creationId xmlns:a16="http://schemas.microsoft.com/office/drawing/2014/main" xmlns="" id="{00000000-0008-0000-0100-0000E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3" name="Rectángulo 4842">
          <a:extLst>
            <a:ext uri="{FF2B5EF4-FFF2-40B4-BE49-F238E27FC236}">
              <a16:creationId xmlns:a16="http://schemas.microsoft.com/office/drawing/2014/main" xmlns="" id="{00000000-0008-0000-0100-0000E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4" name="Rectángulo 4843">
          <a:extLst>
            <a:ext uri="{FF2B5EF4-FFF2-40B4-BE49-F238E27FC236}">
              <a16:creationId xmlns:a16="http://schemas.microsoft.com/office/drawing/2014/main" xmlns="" id="{00000000-0008-0000-0100-0000E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5" name="Rectángulo 4844">
          <a:extLst>
            <a:ext uri="{FF2B5EF4-FFF2-40B4-BE49-F238E27FC236}">
              <a16:creationId xmlns:a16="http://schemas.microsoft.com/office/drawing/2014/main" xmlns="" id="{00000000-0008-0000-0100-0000E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6" name="Rectángulo 4845">
          <a:extLst>
            <a:ext uri="{FF2B5EF4-FFF2-40B4-BE49-F238E27FC236}">
              <a16:creationId xmlns:a16="http://schemas.microsoft.com/office/drawing/2014/main" xmlns="" id="{00000000-0008-0000-0100-0000E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7" name="Rectángulo 4846">
          <a:extLst>
            <a:ext uri="{FF2B5EF4-FFF2-40B4-BE49-F238E27FC236}">
              <a16:creationId xmlns:a16="http://schemas.microsoft.com/office/drawing/2014/main" xmlns="" id="{00000000-0008-0000-0100-0000E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8" name="Rectángulo 4847">
          <a:extLst>
            <a:ext uri="{FF2B5EF4-FFF2-40B4-BE49-F238E27FC236}">
              <a16:creationId xmlns:a16="http://schemas.microsoft.com/office/drawing/2014/main" xmlns="" id="{00000000-0008-0000-0100-0000F0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49" name="Rectángulo 4848">
          <a:extLst>
            <a:ext uri="{FF2B5EF4-FFF2-40B4-BE49-F238E27FC236}">
              <a16:creationId xmlns:a16="http://schemas.microsoft.com/office/drawing/2014/main" xmlns="" id="{00000000-0008-0000-0100-0000F1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0" name="Rectángulo 4849">
          <a:extLst>
            <a:ext uri="{FF2B5EF4-FFF2-40B4-BE49-F238E27FC236}">
              <a16:creationId xmlns:a16="http://schemas.microsoft.com/office/drawing/2014/main" xmlns="" id="{00000000-0008-0000-0100-0000F2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1" name="Rectángulo 4850">
          <a:extLst>
            <a:ext uri="{FF2B5EF4-FFF2-40B4-BE49-F238E27FC236}">
              <a16:creationId xmlns:a16="http://schemas.microsoft.com/office/drawing/2014/main" xmlns="" id="{00000000-0008-0000-0100-0000F3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2" name="Rectángulo 4851">
          <a:extLst>
            <a:ext uri="{FF2B5EF4-FFF2-40B4-BE49-F238E27FC236}">
              <a16:creationId xmlns:a16="http://schemas.microsoft.com/office/drawing/2014/main" xmlns="" id="{00000000-0008-0000-0100-0000F4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853" name="Rectángulo 4852">
          <a:extLst>
            <a:ext uri="{FF2B5EF4-FFF2-40B4-BE49-F238E27FC236}">
              <a16:creationId xmlns:a16="http://schemas.microsoft.com/office/drawing/2014/main" xmlns="" id="{00000000-0008-0000-0100-0000F512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4" name="Rectángulo 4853">
          <a:extLst>
            <a:ext uri="{FF2B5EF4-FFF2-40B4-BE49-F238E27FC236}">
              <a16:creationId xmlns:a16="http://schemas.microsoft.com/office/drawing/2014/main" xmlns="" id="{00000000-0008-0000-0100-0000F6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5" name="Rectángulo 4854">
          <a:extLst>
            <a:ext uri="{FF2B5EF4-FFF2-40B4-BE49-F238E27FC236}">
              <a16:creationId xmlns:a16="http://schemas.microsoft.com/office/drawing/2014/main" xmlns="" id="{00000000-0008-0000-0100-0000F7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6" name="Rectángulo 4855">
          <a:extLst>
            <a:ext uri="{FF2B5EF4-FFF2-40B4-BE49-F238E27FC236}">
              <a16:creationId xmlns:a16="http://schemas.microsoft.com/office/drawing/2014/main" xmlns="" id="{00000000-0008-0000-0100-0000F8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7" name="Rectángulo 4856">
          <a:extLst>
            <a:ext uri="{FF2B5EF4-FFF2-40B4-BE49-F238E27FC236}">
              <a16:creationId xmlns:a16="http://schemas.microsoft.com/office/drawing/2014/main" xmlns="" id="{00000000-0008-0000-0100-0000F9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8" name="Rectángulo 4857">
          <a:extLst>
            <a:ext uri="{FF2B5EF4-FFF2-40B4-BE49-F238E27FC236}">
              <a16:creationId xmlns:a16="http://schemas.microsoft.com/office/drawing/2014/main" xmlns="" id="{00000000-0008-0000-0100-0000FA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59" name="Rectángulo 4858">
          <a:extLst>
            <a:ext uri="{FF2B5EF4-FFF2-40B4-BE49-F238E27FC236}">
              <a16:creationId xmlns:a16="http://schemas.microsoft.com/office/drawing/2014/main" xmlns="" id="{00000000-0008-0000-0100-0000FB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0" name="Rectángulo 4859">
          <a:extLst>
            <a:ext uri="{FF2B5EF4-FFF2-40B4-BE49-F238E27FC236}">
              <a16:creationId xmlns:a16="http://schemas.microsoft.com/office/drawing/2014/main" xmlns="" id="{00000000-0008-0000-0100-0000FC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1" name="Rectángulo 4860">
          <a:extLst>
            <a:ext uri="{FF2B5EF4-FFF2-40B4-BE49-F238E27FC236}">
              <a16:creationId xmlns:a16="http://schemas.microsoft.com/office/drawing/2014/main" xmlns="" id="{00000000-0008-0000-0100-0000FD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2" name="Rectángulo 4861">
          <a:extLst>
            <a:ext uri="{FF2B5EF4-FFF2-40B4-BE49-F238E27FC236}">
              <a16:creationId xmlns:a16="http://schemas.microsoft.com/office/drawing/2014/main" xmlns="" id="{00000000-0008-0000-0100-0000FE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3" name="Rectángulo 4862">
          <a:extLst>
            <a:ext uri="{FF2B5EF4-FFF2-40B4-BE49-F238E27FC236}">
              <a16:creationId xmlns:a16="http://schemas.microsoft.com/office/drawing/2014/main" xmlns="" id="{00000000-0008-0000-0100-0000FF12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4" name="Rectángulo 4863">
          <a:extLst>
            <a:ext uri="{FF2B5EF4-FFF2-40B4-BE49-F238E27FC236}">
              <a16:creationId xmlns:a16="http://schemas.microsoft.com/office/drawing/2014/main" xmlns="" id="{00000000-0008-0000-0100-00000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5" name="Rectángulo 4864">
          <a:extLst>
            <a:ext uri="{FF2B5EF4-FFF2-40B4-BE49-F238E27FC236}">
              <a16:creationId xmlns:a16="http://schemas.microsoft.com/office/drawing/2014/main" xmlns="" id="{00000000-0008-0000-0100-00000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6" name="Rectángulo 4865">
          <a:extLst>
            <a:ext uri="{FF2B5EF4-FFF2-40B4-BE49-F238E27FC236}">
              <a16:creationId xmlns:a16="http://schemas.microsoft.com/office/drawing/2014/main" xmlns="" id="{00000000-0008-0000-0100-00000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7" name="Rectángulo 4866">
          <a:extLst>
            <a:ext uri="{FF2B5EF4-FFF2-40B4-BE49-F238E27FC236}">
              <a16:creationId xmlns:a16="http://schemas.microsoft.com/office/drawing/2014/main" xmlns="" id="{00000000-0008-0000-0100-00000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8" name="Rectángulo 4867">
          <a:extLst>
            <a:ext uri="{FF2B5EF4-FFF2-40B4-BE49-F238E27FC236}">
              <a16:creationId xmlns:a16="http://schemas.microsoft.com/office/drawing/2014/main" xmlns="" id="{00000000-0008-0000-0100-00000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69" name="Rectángulo 4868">
          <a:extLst>
            <a:ext uri="{FF2B5EF4-FFF2-40B4-BE49-F238E27FC236}">
              <a16:creationId xmlns:a16="http://schemas.microsoft.com/office/drawing/2014/main" xmlns="" id="{00000000-0008-0000-0100-00000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0" name="Rectángulo 4869">
          <a:extLst>
            <a:ext uri="{FF2B5EF4-FFF2-40B4-BE49-F238E27FC236}">
              <a16:creationId xmlns:a16="http://schemas.microsoft.com/office/drawing/2014/main" xmlns="" id="{00000000-0008-0000-0100-00000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1" name="Rectángulo 4870">
          <a:extLst>
            <a:ext uri="{FF2B5EF4-FFF2-40B4-BE49-F238E27FC236}">
              <a16:creationId xmlns:a16="http://schemas.microsoft.com/office/drawing/2014/main" xmlns="" id="{00000000-0008-0000-0100-00000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2" name="Rectángulo 4871">
          <a:extLst>
            <a:ext uri="{FF2B5EF4-FFF2-40B4-BE49-F238E27FC236}">
              <a16:creationId xmlns:a16="http://schemas.microsoft.com/office/drawing/2014/main" xmlns="" id="{00000000-0008-0000-0100-00000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3" name="Rectángulo 4872">
          <a:extLst>
            <a:ext uri="{FF2B5EF4-FFF2-40B4-BE49-F238E27FC236}">
              <a16:creationId xmlns:a16="http://schemas.microsoft.com/office/drawing/2014/main" xmlns="" id="{00000000-0008-0000-0100-00000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4" name="Rectángulo 4873">
          <a:extLst>
            <a:ext uri="{FF2B5EF4-FFF2-40B4-BE49-F238E27FC236}">
              <a16:creationId xmlns:a16="http://schemas.microsoft.com/office/drawing/2014/main" xmlns="" id="{00000000-0008-0000-0100-00000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5" name="Rectángulo 4874">
          <a:extLst>
            <a:ext uri="{FF2B5EF4-FFF2-40B4-BE49-F238E27FC236}">
              <a16:creationId xmlns:a16="http://schemas.microsoft.com/office/drawing/2014/main" xmlns="" id="{00000000-0008-0000-0100-00000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6" name="Rectángulo 4875">
          <a:extLst>
            <a:ext uri="{FF2B5EF4-FFF2-40B4-BE49-F238E27FC236}">
              <a16:creationId xmlns:a16="http://schemas.microsoft.com/office/drawing/2014/main" xmlns="" id="{00000000-0008-0000-0100-00000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7" name="Rectángulo 4876">
          <a:extLst>
            <a:ext uri="{FF2B5EF4-FFF2-40B4-BE49-F238E27FC236}">
              <a16:creationId xmlns:a16="http://schemas.microsoft.com/office/drawing/2014/main" xmlns="" id="{00000000-0008-0000-0100-00000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8" name="Rectángulo 4877">
          <a:extLst>
            <a:ext uri="{FF2B5EF4-FFF2-40B4-BE49-F238E27FC236}">
              <a16:creationId xmlns:a16="http://schemas.microsoft.com/office/drawing/2014/main" xmlns="" id="{00000000-0008-0000-0100-00000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79" name="Rectángulo 4878">
          <a:extLst>
            <a:ext uri="{FF2B5EF4-FFF2-40B4-BE49-F238E27FC236}">
              <a16:creationId xmlns:a16="http://schemas.microsoft.com/office/drawing/2014/main" xmlns="" id="{00000000-0008-0000-0100-00000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880" name="Rectángulo 4879">
          <a:extLst>
            <a:ext uri="{FF2B5EF4-FFF2-40B4-BE49-F238E27FC236}">
              <a16:creationId xmlns:a16="http://schemas.microsoft.com/office/drawing/2014/main" xmlns="" id="{00000000-0008-0000-0100-000010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1" name="Rectángulo 4880">
          <a:extLst>
            <a:ext uri="{FF2B5EF4-FFF2-40B4-BE49-F238E27FC236}">
              <a16:creationId xmlns:a16="http://schemas.microsoft.com/office/drawing/2014/main" xmlns="" id="{00000000-0008-0000-0100-00001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2" name="Rectángulo 4881">
          <a:extLst>
            <a:ext uri="{FF2B5EF4-FFF2-40B4-BE49-F238E27FC236}">
              <a16:creationId xmlns:a16="http://schemas.microsoft.com/office/drawing/2014/main" xmlns="" id="{00000000-0008-0000-0100-00001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3" name="Rectángulo 4882">
          <a:extLst>
            <a:ext uri="{FF2B5EF4-FFF2-40B4-BE49-F238E27FC236}">
              <a16:creationId xmlns:a16="http://schemas.microsoft.com/office/drawing/2014/main" xmlns="" id="{00000000-0008-0000-0100-00001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4" name="Rectángulo 4883">
          <a:extLst>
            <a:ext uri="{FF2B5EF4-FFF2-40B4-BE49-F238E27FC236}">
              <a16:creationId xmlns:a16="http://schemas.microsoft.com/office/drawing/2014/main" xmlns="" id="{00000000-0008-0000-0100-00001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5" name="Rectángulo 4884">
          <a:extLst>
            <a:ext uri="{FF2B5EF4-FFF2-40B4-BE49-F238E27FC236}">
              <a16:creationId xmlns:a16="http://schemas.microsoft.com/office/drawing/2014/main" xmlns="" id="{00000000-0008-0000-0100-00001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6" name="Rectángulo 4885">
          <a:extLst>
            <a:ext uri="{FF2B5EF4-FFF2-40B4-BE49-F238E27FC236}">
              <a16:creationId xmlns:a16="http://schemas.microsoft.com/office/drawing/2014/main" xmlns="" id="{00000000-0008-0000-0100-00001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7" name="Rectángulo 4886">
          <a:extLst>
            <a:ext uri="{FF2B5EF4-FFF2-40B4-BE49-F238E27FC236}">
              <a16:creationId xmlns:a16="http://schemas.microsoft.com/office/drawing/2014/main" xmlns="" id="{00000000-0008-0000-0100-00001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8" name="Rectángulo 4887">
          <a:extLst>
            <a:ext uri="{FF2B5EF4-FFF2-40B4-BE49-F238E27FC236}">
              <a16:creationId xmlns:a16="http://schemas.microsoft.com/office/drawing/2014/main" xmlns="" id="{00000000-0008-0000-0100-00001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89" name="Rectángulo 4888">
          <a:extLst>
            <a:ext uri="{FF2B5EF4-FFF2-40B4-BE49-F238E27FC236}">
              <a16:creationId xmlns:a16="http://schemas.microsoft.com/office/drawing/2014/main" xmlns="" id="{00000000-0008-0000-0100-00001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0" name="Rectángulo 4889">
          <a:extLst>
            <a:ext uri="{FF2B5EF4-FFF2-40B4-BE49-F238E27FC236}">
              <a16:creationId xmlns:a16="http://schemas.microsoft.com/office/drawing/2014/main" xmlns="" id="{00000000-0008-0000-0100-00001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1" name="Rectángulo 4890">
          <a:extLst>
            <a:ext uri="{FF2B5EF4-FFF2-40B4-BE49-F238E27FC236}">
              <a16:creationId xmlns:a16="http://schemas.microsoft.com/office/drawing/2014/main" xmlns="" id="{00000000-0008-0000-0100-00001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2" name="Rectángulo 4891">
          <a:extLst>
            <a:ext uri="{FF2B5EF4-FFF2-40B4-BE49-F238E27FC236}">
              <a16:creationId xmlns:a16="http://schemas.microsoft.com/office/drawing/2014/main" xmlns="" id="{00000000-0008-0000-0100-00001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3" name="Rectángulo 4892">
          <a:extLst>
            <a:ext uri="{FF2B5EF4-FFF2-40B4-BE49-F238E27FC236}">
              <a16:creationId xmlns:a16="http://schemas.microsoft.com/office/drawing/2014/main" xmlns="" id="{00000000-0008-0000-0100-00001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4" name="Rectángulo 4893">
          <a:extLst>
            <a:ext uri="{FF2B5EF4-FFF2-40B4-BE49-F238E27FC236}">
              <a16:creationId xmlns:a16="http://schemas.microsoft.com/office/drawing/2014/main" xmlns="" id="{00000000-0008-0000-0100-00001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5" name="Rectángulo 4894">
          <a:extLst>
            <a:ext uri="{FF2B5EF4-FFF2-40B4-BE49-F238E27FC236}">
              <a16:creationId xmlns:a16="http://schemas.microsoft.com/office/drawing/2014/main" xmlns="" id="{00000000-0008-0000-0100-00001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6" name="Rectángulo 4895">
          <a:extLst>
            <a:ext uri="{FF2B5EF4-FFF2-40B4-BE49-F238E27FC236}">
              <a16:creationId xmlns:a16="http://schemas.microsoft.com/office/drawing/2014/main" xmlns="" id="{00000000-0008-0000-0100-00002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7" name="Rectángulo 4896">
          <a:extLst>
            <a:ext uri="{FF2B5EF4-FFF2-40B4-BE49-F238E27FC236}">
              <a16:creationId xmlns:a16="http://schemas.microsoft.com/office/drawing/2014/main" xmlns="" id="{00000000-0008-0000-0100-00002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8" name="Rectángulo 4897">
          <a:extLst>
            <a:ext uri="{FF2B5EF4-FFF2-40B4-BE49-F238E27FC236}">
              <a16:creationId xmlns:a16="http://schemas.microsoft.com/office/drawing/2014/main" xmlns="" id="{00000000-0008-0000-0100-00002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899" name="Rectángulo 4898">
          <a:extLst>
            <a:ext uri="{FF2B5EF4-FFF2-40B4-BE49-F238E27FC236}">
              <a16:creationId xmlns:a16="http://schemas.microsoft.com/office/drawing/2014/main" xmlns="" id="{00000000-0008-0000-0100-00002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0" name="Rectángulo 4899">
          <a:extLst>
            <a:ext uri="{FF2B5EF4-FFF2-40B4-BE49-F238E27FC236}">
              <a16:creationId xmlns:a16="http://schemas.microsoft.com/office/drawing/2014/main" xmlns="" id="{00000000-0008-0000-0100-00002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1" name="Rectángulo 4900">
          <a:extLst>
            <a:ext uri="{FF2B5EF4-FFF2-40B4-BE49-F238E27FC236}">
              <a16:creationId xmlns:a16="http://schemas.microsoft.com/office/drawing/2014/main" xmlns="" id="{00000000-0008-0000-0100-00002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2" name="Rectángulo 4901">
          <a:extLst>
            <a:ext uri="{FF2B5EF4-FFF2-40B4-BE49-F238E27FC236}">
              <a16:creationId xmlns:a16="http://schemas.microsoft.com/office/drawing/2014/main" xmlns="" id="{00000000-0008-0000-0100-00002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3" name="Rectángulo 4902">
          <a:extLst>
            <a:ext uri="{FF2B5EF4-FFF2-40B4-BE49-F238E27FC236}">
              <a16:creationId xmlns:a16="http://schemas.microsoft.com/office/drawing/2014/main" xmlns="" id="{00000000-0008-0000-0100-00002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4" name="Rectángulo 4903">
          <a:extLst>
            <a:ext uri="{FF2B5EF4-FFF2-40B4-BE49-F238E27FC236}">
              <a16:creationId xmlns:a16="http://schemas.microsoft.com/office/drawing/2014/main" xmlns="" id="{00000000-0008-0000-0100-00002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5" name="Rectángulo 4904">
          <a:extLst>
            <a:ext uri="{FF2B5EF4-FFF2-40B4-BE49-F238E27FC236}">
              <a16:creationId xmlns:a16="http://schemas.microsoft.com/office/drawing/2014/main" xmlns="" id="{00000000-0008-0000-0100-00002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6" name="Rectángulo 4905">
          <a:extLst>
            <a:ext uri="{FF2B5EF4-FFF2-40B4-BE49-F238E27FC236}">
              <a16:creationId xmlns:a16="http://schemas.microsoft.com/office/drawing/2014/main" xmlns="" id="{00000000-0008-0000-0100-00002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907" name="Rectángulo 4906">
          <a:extLst>
            <a:ext uri="{FF2B5EF4-FFF2-40B4-BE49-F238E27FC236}">
              <a16:creationId xmlns:a16="http://schemas.microsoft.com/office/drawing/2014/main" xmlns="" id="{00000000-0008-0000-0100-00002B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8" name="Rectángulo 4907">
          <a:extLst>
            <a:ext uri="{FF2B5EF4-FFF2-40B4-BE49-F238E27FC236}">
              <a16:creationId xmlns:a16="http://schemas.microsoft.com/office/drawing/2014/main" xmlns="" id="{00000000-0008-0000-0100-00002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09" name="Rectángulo 4908">
          <a:extLst>
            <a:ext uri="{FF2B5EF4-FFF2-40B4-BE49-F238E27FC236}">
              <a16:creationId xmlns:a16="http://schemas.microsoft.com/office/drawing/2014/main" xmlns="" id="{00000000-0008-0000-0100-00002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0" name="Rectángulo 4909">
          <a:extLst>
            <a:ext uri="{FF2B5EF4-FFF2-40B4-BE49-F238E27FC236}">
              <a16:creationId xmlns:a16="http://schemas.microsoft.com/office/drawing/2014/main" xmlns="" id="{00000000-0008-0000-0100-00002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1" name="Rectángulo 4910">
          <a:extLst>
            <a:ext uri="{FF2B5EF4-FFF2-40B4-BE49-F238E27FC236}">
              <a16:creationId xmlns:a16="http://schemas.microsoft.com/office/drawing/2014/main" xmlns="" id="{00000000-0008-0000-0100-00002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2" name="Rectángulo 4911">
          <a:extLst>
            <a:ext uri="{FF2B5EF4-FFF2-40B4-BE49-F238E27FC236}">
              <a16:creationId xmlns:a16="http://schemas.microsoft.com/office/drawing/2014/main" xmlns="" id="{00000000-0008-0000-0100-00003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3" name="Rectángulo 4912">
          <a:extLst>
            <a:ext uri="{FF2B5EF4-FFF2-40B4-BE49-F238E27FC236}">
              <a16:creationId xmlns:a16="http://schemas.microsoft.com/office/drawing/2014/main" xmlns="" id="{00000000-0008-0000-0100-00003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4" name="Rectángulo 4913">
          <a:extLst>
            <a:ext uri="{FF2B5EF4-FFF2-40B4-BE49-F238E27FC236}">
              <a16:creationId xmlns:a16="http://schemas.microsoft.com/office/drawing/2014/main" xmlns="" id="{00000000-0008-0000-0100-00003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5" name="Rectángulo 4914">
          <a:extLst>
            <a:ext uri="{FF2B5EF4-FFF2-40B4-BE49-F238E27FC236}">
              <a16:creationId xmlns:a16="http://schemas.microsoft.com/office/drawing/2014/main" xmlns="" id="{00000000-0008-0000-0100-00003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6" name="Rectángulo 4915">
          <a:extLst>
            <a:ext uri="{FF2B5EF4-FFF2-40B4-BE49-F238E27FC236}">
              <a16:creationId xmlns:a16="http://schemas.microsoft.com/office/drawing/2014/main" xmlns="" id="{00000000-0008-0000-0100-00003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7" name="Rectángulo 4916">
          <a:extLst>
            <a:ext uri="{FF2B5EF4-FFF2-40B4-BE49-F238E27FC236}">
              <a16:creationId xmlns:a16="http://schemas.microsoft.com/office/drawing/2014/main" xmlns="" id="{00000000-0008-0000-0100-00003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8" name="Rectángulo 4917">
          <a:extLst>
            <a:ext uri="{FF2B5EF4-FFF2-40B4-BE49-F238E27FC236}">
              <a16:creationId xmlns:a16="http://schemas.microsoft.com/office/drawing/2014/main" xmlns="" id="{00000000-0008-0000-0100-00003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19" name="Rectángulo 4918">
          <a:extLst>
            <a:ext uri="{FF2B5EF4-FFF2-40B4-BE49-F238E27FC236}">
              <a16:creationId xmlns:a16="http://schemas.microsoft.com/office/drawing/2014/main" xmlns="" id="{00000000-0008-0000-0100-00003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0" name="Rectángulo 4919">
          <a:extLst>
            <a:ext uri="{FF2B5EF4-FFF2-40B4-BE49-F238E27FC236}">
              <a16:creationId xmlns:a16="http://schemas.microsoft.com/office/drawing/2014/main" xmlns="" id="{00000000-0008-0000-0100-00003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1" name="Rectángulo 4920">
          <a:extLst>
            <a:ext uri="{FF2B5EF4-FFF2-40B4-BE49-F238E27FC236}">
              <a16:creationId xmlns:a16="http://schemas.microsoft.com/office/drawing/2014/main" xmlns="" id="{00000000-0008-0000-0100-00003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2" name="Rectángulo 4921">
          <a:extLst>
            <a:ext uri="{FF2B5EF4-FFF2-40B4-BE49-F238E27FC236}">
              <a16:creationId xmlns:a16="http://schemas.microsoft.com/office/drawing/2014/main" xmlns="" id="{00000000-0008-0000-0100-00003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3" name="Rectángulo 4922">
          <a:extLst>
            <a:ext uri="{FF2B5EF4-FFF2-40B4-BE49-F238E27FC236}">
              <a16:creationId xmlns:a16="http://schemas.microsoft.com/office/drawing/2014/main" xmlns="" id="{00000000-0008-0000-0100-00003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4" name="Rectángulo 4923">
          <a:extLst>
            <a:ext uri="{FF2B5EF4-FFF2-40B4-BE49-F238E27FC236}">
              <a16:creationId xmlns:a16="http://schemas.microsoft.com/office/drawing/2014/main" xmlns="" id="{00000000-0008-0000-0100-00003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5" name="Rectángulo 4924">
          <a:extLst>
            <a:ext uri="{FF2B5EF4-FFF2-40B4-BE49-F238E27FC236}">
              <a16:creationId xmlns:a16="http://schemas.microsoft.com/office/drawing/2014/main" xmlns="" id="{00000000-0008-0000-0100-00003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6" name="Rectángulo 4925">
          <a:extLst>
            <a:ext uri="{FF2B5EF4-FFF2-40B4-BE49-F238E27FC236}">
              <a16:creationId xmlns:a16="http://schemas.microsoft.com/office/drawing/2014/main" xmlns="" id="{00000000-0008-0000-0100-00003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7" name="Rectángulo 4926">
          <a:extLst>
            <a:ext uri="{FF2B5EF4-FFF2-40B4-BE49-F238E27FC236}">
              <a16:creationId xmlns:a16="http://schemas.microsoft.com/office/drawing/2014/main" xmlns="" id="{00000000-0008-0000-0100-00003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8" name="Rectángulo 4927">
          <a:extLst>
            <a:ext uri="{FF2B5EF4-FFF2-40B4-BE49-F238E27FC236}">
              <a16:creationId xmlns:a16="http://schemas.microsoft.com/office/drawing/2014/main" xmlns="" id="{00000000-0008-0000-0100-00004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29" name="Rectángulo 4928">
          <a:extLst>
            <a:ext uri="{FF2B5EF4-FFF2-40B4-BE49-F238E27FC236}">
              <a16:creationId xmlns:a16="http://schemas.microsoft.com/office/drawing/2014/main" xmlns="" id="{00000000-0008-0000-0100-00004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0" name="Rectángulo 4929">
          <a:extLst>
            <a:ext uri="{FF2B5EF4-FFF2-40B4-BE49-F238E27FC236}">
              <a16:creationId xmlns:a16="http://schemas.microsoft.com/office/drawing/2014/main" xmlns="" id="{00000000-0008-0000-0100-00004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1" name="Rectángulo 4930">
          <a:extLst>
            <a:ext uri="{FF2B5EF4-FFF2-40B4-BE49-F238E27FC236}">
              <a16:creationId xmlns:a16="http://schemas.microsoft.com/office/drawing/2014/main" xmlns="" id="{00000000-0008-0000-0100-00004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2" name="Rectángulo 4931">
          <a:extLst>
            <a:ext uri="{FF2B5EF4-FFF2-40B4-BE49-F238E27FC236}">
              <a16:creationId xmlns:a16="http://schemas.microsoft.com/office/drawing/2014/main" xmlns="" id="{00000000-0008-0000-0100-00004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3" name="Rectángulo 4932">
          <a:extLst>
            <a:ext uri="{FF2B5EF4-FFF2-40B4-BE49-F238E27FC236}">
              <a16:creationId xmlns:a16="http://schemas.microsoft.com/office/drawing/2014/main" xmlns="" id="{00000000-0008-0000-0100-00004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4" name="Rectángulo 4933">
          <a:extLst>
            <a:ext uri="{FF2B5EF4-FFF2-40B4-BE49-F238E27FC236}">
              <a16:creationId xmlns:a16="http://schemas.microsoft.com/office/drawing/2014/main" xmlns="" id="{00000000-0008-0000-0100-00004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5" name="Rectángulo 4934">
          <a:extLst>
            <a:ext uri="{FF2B5EF4-FFF2-40B4-BE49-F238E27FC236}">
              <a16:creationId xmlns:a16="http://schemas.microsoft.com/office/drawing/2014/main" xmlns="" id="{00000000-0008-0000-0100-00004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6" name="Rectángulo 4935">
          <a:extLst>
            <a:ext uri="{FF2B5EF4-FFF2-40B4-BE49-F238E27FC236}">
              <a16:creationId xmlns:a16="http://schemas.microsoft.com/office/drawing/2014/main" xmlns="" id="{00000000-0008-0000-0100-00004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7" name="Rectángulo 4936">
          <a:extLst>
            <a:ext uri="{FF2B5EF4-FFF2-40B4-BE49-F238E27FC236}">
              <a16:creationId xmlns:a16="http://schemas.microsoft.com/office/drawing/2014/main" xmlns="" id="{00000000-0008-0000-0100-00004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8" name="Rectángulo 4937">
          <a:extLst>
            <a:ext uri="{FF2B5EF4-FFF2-40B4-BE49-F238E27FC236}">
              <a16:creationId xmlns:a16="http://schemas.microsoft.com/office/drawing/2014/main" xmlns="" id="{00000000-0008-0000-0100-00004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39" name="Rectángulo 4938">
          <a:extLst>
            <a:ext uri="{FF2B5EF4-FFF2-40B4-BE49-F238E27FC236}">
              <a16:creationId xmlns:a16="http://schemas.microsoft.com/office/drawing/2014/main" xmlns="" id="{00000000-0008-0000-0100-00004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0" name="Rectángulo 4939">
          <a:extLst>
            <a:ext uri="{FF2B5EF4-FFF2-40B4-BE49-F238E27FC236}">
              <a16:creationId xmlns:a16="http://schemas.microsoft.com/office/drawing/2014/main" xmlns="" id="{00000000-0008-0000-0100-00004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1" name="Rectángulo 4940">
          <a:extLst>
            <a:ext uri="{FF2B5EF4-FFF2-40B4-BE49-F238E27FC236}">
              <a16:creationId xmlns:a16="http://schemas.microsoft.com/office/drawing/2014/main" xmlns="" id="{00000000-0008-0000-0100-00004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2" name="Rectángulo 4941">
          <a:extLst>
            <a:ext uri="{FF2B5EF4-FFF2-40B4-BE49-F238E27FC236}">
              <a16:creationId xmlns:a16="http://schemas.microsoft.com/office/drawing/2014/main" xmlns="" id="{00000000-0008-0000-0100-00004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3" name="Rectángulo 4942">
          <a:extLst>
            <a:ext uri="{FF2B5EF4-FFF2-40B4-BE49-F238E27FC236}">
              <a16:creationId xmlns:a16="http://schemas.microsoft.com/office/drawing/2014/main" xmlns="" id="{00000000-0008-0000-0100-00004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4" name="Rectángulo 4943">
          <a:extLst>
            <a:ext uri="{FF2B5EF4-FFF2-40B4-BE49-F238E27FC236}">
              <a16:creationId xmlns:a16="http://schemas.microsoft.com/office/drawing/2014/main" xmlns="" id="{00000000-0008-0000-0100-00005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5" name="Rectángulo 4944">
          <a:extLst>
            <a:ext uri="{FF2B5EF4-FFF2-40B4-BE49-F238E27FC236}">
              <a16:creationId xmlns:a16="http://schemas.microsoft.com/office/drawing/2014/main" xmlns="" id="{00000000-0008-0000-0100-00005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6" name="Rectángulo 4945">
          <a:extLst>
            <a:ext uri="{FF2B5EF4-FFF2-40B4-BE49-F238E27FC236}">
              <a16:creationId xmlns:a16="http://schemas.microsoft.com/office/drawing/2014/main" xmlns="" id="{00000000-0008-0000-0100-00005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7" name="Rectángulo 4946">
          <a:extLst>
            <a:ext uri="{FF2B5EF4-FFF2-40B4-BE49-F238E27FC236}">
              <a16:creationId xmlns:a16="http://schemas.microsoft.com/office/drawing/2014/main" xmlns="" id="{00000000-0008-0000-0100-00005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8" name="Rectángulo 4947">
          <a:extLst>
            <a:ext uri="{FF2B5EF4-FFF2-40B4-BE49-F238E27FC236}">
              <a16:creationId xmlns:a16="http://schemas.microsoft.com/office/drawing/2014/main" xmlns="" id="{00000000-0008-0000-0100-00005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49" name="Rectángulo 4948">
          <a:extLst>
            <a:ext uri="{FF2B5EF4-FFF2-40B4-BE49-F238E27FC236}">
              <a16:creationId xmlns:a16="http://schemas.microsoft.com/office/drawing/2014/main" xmlns="" id="{00000000-0008-0000-0100-00005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0" name="Rectángulo 4949">
          <a:extLst>
            <a:ext uri="{FF2B5EF4-FFF2-40B4-BE49-F238E27FC236}">
              <a16:creationId xmlns:a16="http://schemas.microsoft.com/office/drawing/2014/main" xmlns="" id="{00000000-0008-0000-0100-00005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1" name="Rectángulo 4950">
          <a:extLst>
            <a:ext uri="{FF2B5EF4-FFF2-40B4-BE49-F238E27FC236}">
              <a16:creationId xmlns:a16="http://schemas.microsoft.com/office/drawing/2014/main" xmlns="" id="{00000000-0008-0000-0100-00005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2" name="Rectángulo 4951">
          <a:extLst>
            <a:ext uri="{FF2B5EF4-FFF2-40B4-BE49-F238E27FC236}">
              <a16:creationId xmlns:a16="http://schemas.microsoft.com/office/drawing/2014/main" xmlns="" id="{00000000-0008-0000-0100-00005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4953" name="Rectángulo 4952">
          <a:extLst>
            <a:ext uri="{FF2B5EF4-FFF2-40B4-BE49-F238E27FC236}">
              <a16:creationId xmlns:a16="http://schemas.microsoft.com/office/drawing/2014/main" xmlns="" id="{00000000-0008-0000-0100-000059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4" name="Rectángulo 4953">
          <a:extLst>
            <a:ext uri="{FF2B5EF4-FFF2-40B4-BE49-F238E27FC236}">
              <a16:creationId xmlns:a16="http://schemas.microsoft.com/office/drawing/2014/main" xmlns="" id="{00000000-0008-0000-0100-00005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5" name="Rectángulo 4954">
          <a:extLst>
            <a:ext uri="{FF2B5EF4-FFF2-40B4-BE49-F238E27FC236}">
              <a16:creationId xmlns:a16="http://schemas.microsoft.com/office/drawing/2014/main" xmlns="" id="{00000000-0008-0000-0100-00005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6" name="Rectángulo 4955">
          <a:extLst>
            <a:ext uri="{FF2B5EF4-FFF2-40B4-BE49-F238E27FC236}">
              <a16:creationId xmlns:a16="http://schemas.microsoft.com/office/drawing/2014/main" xmlns="" id="{00000000-0008-0000-0100-00005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7" name="Rectángulo 4956">
          <a:extLst>
            <a:ext uri="{FF2B5EF4-FFF2-40B4-BE49-F238E27FC236}">
              <a16:creationId xmlns:a16="http://schemas.microsoft.com/office/drawing/2014/main" xmlns="" id="{00000000-0008-0000-0100-00005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8" name="Rectángulo 4957">
          <a:extLst>
            <a:ext uri="{FF2B5EF4-FFF2-40B4-BE49-F238E27FC236}">
              <a16:creationId xmlns:a16="http://schemas.microsoft.com/office/drawing/2014/main" xmlns="" id="{00000000-0008-0000-0100-00005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59" name="Rectángulo 4958">
          <a:extLst>
            <a:ext uri="{FF2B5EF4-FFF2-40B4-BE49-F238E27FC236}">
              <a16:creationId xmlns:a16="http://schemas.microsoft.com/office/drawing/2014/main" xmlns="" id="{00000000-0008-0000-0100-00005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0" name="Rectángulo 4959">
          <a:extLst>
            <a:ext uri="{FF2B5EF4-FFF2-40B4-BE49-F238E27FC236}">
              <a16:creationId xmlns:a16="http://schemas.microsoft.com/office/drawing/2014/main" xmlns="" id="{00000000-0008-0000-0100-00006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1" name="Rectángulo 4960">
          <a:extLst>
            <a:ext uri="{FF2B5EF4-FFF2-40B4-BE49-F238E27FC236}">
              <a16:creationId xmlns:a16="http://schemas.microsoft.com/office/drawing/2014/main" xmlns="" id="{00000000-0008-0000-0100-00006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2" name="Rectángulo 4961">
          <a:extLst>
            <a:ext uri="{FF2B5EF4-FFF2-40B4-BE49-F238E27FC236}">
              <a16:creationId xmlns:a16="http://schemas.microsoft.com/office/drawing/2014/main" xmlns="" id="{00000000-0008-0000-0100-00006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3" name="Rectángulo 4962">
          <a:extLst>
            <a:ext uri="{FF2B5EF4-FFF2-40B4-BE49-F238E27FC236}">
              <a16:creationId xmlns:a16="http://schemas.microsoft.com/office/drawing/2014/main" xmlns="" id="{00000000-0008-0000-0100-00006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4" name="Rectángulo 4963">
          <a:extLst>
            <a:ext uri="{FF2B5EF4-FFF2-40B4-BE49-F238E27FC236}">
              <a16:creationId xmlns:a16="http://schemas.microsoft.com/office/drawing/2014/main" xmlns="" id="{00000000-0008-0000-0100-00006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5" name="Rectángulo 4964">
          <a:extLst>
            <a:ext uri="{FF2B5EF4-FFF2-40B4-BE49-F238E27FC236}">
              <a16:creationId xmlns:a16="http://schemas.microsoft.com/office/drawing/2014/main" xmlns="" id="{00000000-0008-0000-0100-00006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6" name="Rectángulo 4965">
          <a:extLst>
            <a:ext uri="{FF2B5EF4-FFF2-40B4-BE49-F238E27FC236}">
              <a16:creationId xmlns:a16="http://schemas.microsoft.com/office/drawing/2014/main" xmlns="" id="{00000000-0008-0000-0100-00006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7" name="Rectángulo 4966">
          <a:extLst>
            <a:ext uri="{FF2B5EF4-FFF2-40B4-BE49-F238E27FC236}">
              <a16:creationId xmlns:a16="http://schemas.microsoft.com/office/drawing/2014/main" xmlns="" id="{00000000-0008-0000-0100-00006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8" name="Rectángulo 4967">
          <a:extLst>
            <a:ext uri="{FF2B5EF4-FFF2-40B4-BE49-F238E27FC236}">
              <a16:creationId xmlns:a16="http://schemas.microsoft.com/office/drawing/2014/main" xmlns="" id="{00000000-0008-0000-0100-00006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69" name="Rectángulo 4968">
          <a:extLst>
            <a:ext uri="{FF2B5EF4-FFF2-40B4-BE49-F238E27FC236}">
              <a16:creationId xmlns:a16="http://schemas.microsoft.com/office/drawing/2014/main" xmlns="" id="{00000000-0008-0000-0100-00006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0" name="Rectángulo 4969">
          <a:extLst>
            <a:ext uri="{FF2B5EF4-FFF2-40B4-BE49-F238E27FC236}">
              <a16:creationId xmlns:a16="http://schemas.microsoft.com/office/drawing/2014/main" xmlns="" id="{00000000-0008-0000-0100-00006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1" name="Rectángulo 4970">
          <a:extLst>
            <a:ext uri="{FF2B5EF4-FFF2-40B4-BE49-F238E27FC236}">
              <a16:creationId xmlns:a16="http://schemas.microsoft.com/office/drawing/2014/main" xmlns="" id="{00000000-0008-0000-0100-00006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2" name="Rectángulo 4971">
          <a:extLst>
            <a:ext uri="{FF2B5EF4-FFF2-40B4-BE49-F238E27FC236}">
              <a16:creationId xmlns:a16="http://schemas.microsoft.com/office/drawing/2014/main" xmlns="" id="{00000000-0008-0000-0100-00006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3" name="Rectángulo 4972">
          <a:extLst>
            <a:ext uri="{FF2B5EF4-FFF2-40B4-BE49-F238E27FC236}">
              <a16:creationId xmlns:a16="http://schemas.microsoft.com/office/drawing/2014/main" xmlns="" id="{00000000-0008-0000-0100-00006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4" name="Rectángulo 4973">
          <a:extLst>
            <a:ext uri="{FF2B5EF4-FFF2-40B4-BE49-F238E27FC236}">
              <a16:creationId xmlns:a16="http://schemas.microsoft.com/office/drawing/2014/main" xmlns="" id="{00000000-0008-0000-0100-00006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5" name="Rectángulo 4974">
          <a:extLst>
            <a:ext uri="{FF2B5EF4-FFF2-40B4-BE49-F238E27FC236}">
              <a16:creationId xmlns:a16="http://schemas.microsoft.com/office/drawing/2014/main" xmlns="" id="{00000000-0008-0000-0100-00006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6" name="Rectángulo 4975">
          <a:extLst>
            <a:ext uri="{FF2B5EF4-FFF2-40B4-BE49-F238E27FC236}">
              <a16:creationId xmlns:a16="http://schemas.microsoft.com/office/drawing/2014/main" xmlns="" id="{00000000-0008-0000-0100-00007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7" name="Rectángulo 4976">
          <a:extLst>
            <a:ext uri="{FF2B5EF4-FFF2-40B4-BE49-F238E27FC236}">
              <a16:creationId xmlns:a16="http://schemas.microsoft.com/office/drawing/2014/main" xmlns="" id="{00000000-0008-0000-0100-00007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8" name="Rectángulo 4977">
          <a:extLst>
            <a:ext uri="{FF2B5EF4-FFF2-40B4-BE49-F238E27FC236}">
              <a16:creationId xmlns:a16="http://schemas.microsoft.com/office/drawing/2014/main" xmlns="" id="{00000000-0008-0000-0100-00007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79" name="Rectángulo 4978">
          <a:extLst>
            <a:ext uri="{FF2B5EF4-FFF2-40B4-BE49-F238E27FC236}">
              <a16:creationId xmlns:a16="http://schemas.microsoft.com/office/drawing/2014/main" xmlns="" id="{00000000-0008-0000-0100-00007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4980" name="Rectángulo 4979">
          <a:extLst>
            <a:ext uri="{FF2B5EF4-FFF2-40B4-BE49-F238E27FC236}">
              <a16:creationId xmlns:a16="http://schemas.microsoft.com/office/drawing/2014/main" xmlns="" id="{00000000-0008-0000-0100-000074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1" name="Rectángulo 4980">
          <a:extLst>
            <a:ext uri="{FF2B5EF4-FFF2-40B4-BE49-F238E27FC236}">
              <a16:creationId xmlns:a16="http://schemas.microsoft.com/office/drawing/2014/main" xmlns="" id="{00000000-0008-0000-0100-00007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2" name="Rectángulo 4981">
          <a:extLst>
            <a:ext uri="{FF2B5EF4-FFF2-40B4-BE49-F238E27FC236}">
              <a16:creationId xmlns:a16="http://schemas.microsoft.com/office/drawing/2014/main" xmlns="" id="{00000000-0008-0000-0100-00007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3" name="Rectángulo 4982">
          <a:extLst>
            <a:ext uri="{FF2B5EF4-FFF2-40B4-BE49-F238E27FC236}">
              <a16:creationId xmlns:a16="http://schemas.microsoft.com/office/drawing/2014/main" xmlns="" id="{00000000-0008-0000-0100-00007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4" name="Rectángulo 4983">
          <a:extLst>
            <a:ext uri="{FF2B5EF4-FFF2-40B4-BE49-F238E27FC236}">
              <a16:creationId xmlns:a16="http://schemas.microsoft.com/office/drawing/2014/main" xmlns="" id="{00000000-0008-0000-0100-00007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5" name="Rectángulo 4984">
          <a:extLst>
            <a:ext uri="{FF2B5EF4-FFF2-40B4-BE49-F238E27FC236}">
              <a16:creationId xmlns:a16="http://schemas.microsoft.com/office/drawing/2014/main" xmlns="" id="{00000000-0008-0000-0100-00007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6" name="Rectángulo 4985">
          <a:extLst>
            <a:ext uri="{FF2B5EF4-FFF2-40B4-BE49-F238E27FC236}">
              <a16:creationId xmlns:a16="http://schemas.microsoft.com/office/drawing/2014/main" xmlns="" id="{00000000-0008-0000-0100-00007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7" name="Rectángulo 4986">
          <a:extLst>
            <a:ext uri="{FF2B5EF4-FFF2-40B4-BE49-F238E27FC236}">
              <a16:creationId xmlns:a16="http://schemas.microsoft.com/office/drawing/2014/main" xmlns="" id="{00000000-0008-0000-0100-00007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8" name="Rectángulo 4987">
          <a:extLst>
            <a:ext uri="{FF2B5EF4-FFF2-40B4-BE49-F238E27FC236}">
              <a16:creationId xmlns:a16="http://schemas.microsoft.com/office/drawing/2014/main" xmlns="" id="{00000000-0008-0000-0100-00007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89" name="Rectángulo 4988">
          <a:extLst>
            <a:ext uri="{FF2B5EF4-FFF2-40B4-BE49-F238E27FC236}">
              <a16:creationId xmlns:a16="http://schemas.microsoft.com/office/drawing/2014/main" xmlns="" id="{00000000-0008-0000-0100-00007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0" name="Rectángulo 4989">
          <a:extLst>
            <a:ext uri="{FF2B5EF4-FFF2-40B4-BE49-F238E27FC236}">
              <a16:creationId xmlns:a16="http://schemas.microsoft.com/office/drawing/2014/main" xmlns="" id="{00000000-0008-0000-0100-00007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1" name="Rectángulo 4990">
          <a:extLst>
            <a:ext uri="{FF2B5EF4-FFF2-40B4-BE49-F238E27FC236}">
              <a16:creationId xmlns:a16="http://schemas.microsoft.com/office/drawing/2014/main" xmlns="" id="{00000000-0008-0000-0100-00007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2" name="Rectángulo 4991">
          <a:extLst>
            <a:ext uri="{FF2B5EF4-FFF2-40B4-BE49-F238E27FC236}">
              <a16:creationId xmlns:a16="http://schemas.microsoft.com/office/drawing/2014/main" xmlns="" id="{00000000-0008-0000-0100-00008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3" name="Rectángulo 4992">
          <a:extLst>
            <a:ext uri="{FF2B5EF4-FFF2-40B4-BE49-F238E27FC236}">
              <a16:creationId xmlns:a16="http://schemas.microsoft.com/office/drawing/2014/main" xmlns="" id="{00000000-0008-0000-0100-00008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4" name="Rectángulo 4993">
          <a:extLst>
            <a:ext uri="{FF2B5EF4-FFF2-40B4-BE49-F238E27FC236}">
              <a16:creationId xmlns:a16="http://schemas.microsoft.com/office/drawing/2014/main" xmlns="" id="{00000000-0008-0000-0100-00008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5" name="Rectángulo 4994">
          <a:extLst>
            <a:ext uri="{FF2B5EF4-FFF2-40B4-BE49-F238E27FC236}">
              <a16:creationId xmlns:a16="http://schemas.microsoft.com/office/drawing/2014/main" xmlns="" id="{00000000-0008-0000-0100-00008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6" name="Rectángulo 4995">
          <a:extLst>
            <a:ext uri="{FF2B5EF4-FFF2-40B4-BE49-F238E27FC236}">
              <a16:creationId xmlns:a16="http://schemas.microsoft.com/office/drawing/2014/main" xmlns="" id="{00000000-0008-0000-0100-00008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7" name="Rectángulo 4996">
          <a:extLst>
            <a:ext uri="{FF2B5EF4-FFF2-40B4-BE49-F238E27FC236}">
              <a16:creationId xmlns:a16="http://schemas.microsoft.com/office/drawing/2014/main" xmlns="" id="{00000000-0008-0000-0100-00008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8" name="Rectángulo 4997">
          <a:extLst>
            <a:ext uri="{FF2B5EF4-FFF2-40B4-BE49-F238E27FC236}">
              <a16:creationId xmlns:a16="http://schemas.microsoft.com/office/drawing/2014/main" xmlns="" id="{00000000-0008-0000-0100-00008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4999" name="Rectángulo 4998">
          <a:extLst>
            <a:ext uri="{FF2B5EF4-FFF2-40B4-BE49-F238E27FC236}">
              <a16:creationId xmlns:a16="http://schemas.microsoft.com/office/drawing/2014/main" xmlns="" id="{00000000-0008-0000-0100-00008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0" name="Rectángulo 4999">
          <a:extLst>
            <a:ext uri="{FF2B5EF4-FFF2-40B4-BE49-F238E27FC236}">
              <a16:creationId xmlns:a16="http://schemas.microsoft.com/office/drawing/2014/main" xmlns="" id="{00000000-0008-0000-0100-00008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1" name="Rectángulo 5000">
          <a:extLst>
            <a:ext uri="{FF2B5EF4-FFF2-40B4-BE49-F238E27FC236}">
              <a16:creationId xmlns:a16="http://schemas.microsoft.com/office/drawing/2014/main" xmlns="" id="{00000000-0008-0000-0100-00008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2" name="Rectángulo 5001">
          <a:extLst>
            <a:ext uri="{FF2B5EF4-FFF2-40B4-BE49-F238E27FC236}">
              <a16:creationId xmlns:a16="http://schemas.microsoft.com/office/drawing/2014/main" xmlns="" id="{00000000-0008-0000-0100-00008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3" name="Rectángulo 5002">
          <a:extLst>
            <a:ext uri="{FF2B5EF4-FFF2-40B4-BE49-F238E27FC236}">
              <a16:creationId xmlns:a16="http://schemas.microsoft.com/office/drawing/2014/main" xmlns="" id="{00000000-0008-0000-0100-00008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4" name="Rectángulo 5003">
          <a:extLst>
            <a:ext uri="{FF2B5EF4-FFF2-40B4-BE49-F238E27FC236}">
              <a16:creationId xmlns:a16="http://schemas.microsoft.com/office/drawing/2014/main" xmlns="" id="{00000000-0008-0000-0100-00008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5" name="Rectángulo 5004">
          <a:extLst>
            <a:ext uri="{FF2B5EF4-FFF2-40B4-BE49-F238E27FC236}">
              <a16:creationId xmlns:a16="http://schemas.microsoft.com/office/drawing/2014/main" xmlns="" id="{00000000-0008-0000-0100-00008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6" name="Rectángulo 5005">
          <a:extLst>
            <a:ext uri="{FF2B5EF4-FFF2-40B4-BE49-F238E27FC236}">
              <a16:creationId xmlns:a16="http://schemas.microsoft.com/office/drawing/2014/main" xmlns="" id="{00000000-0008-0000-0100-00008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7" name="Rectángulo 5006">
          <a:extLst>
            <a:ext uri="{FF2B5EF4-FFF2-40B4-BE49-F238E27FC236}">
              <a16:creationId xmlns:a16="http://schemas.microsoft.com/office/drawing/2014/main" xmlns="" id="{00000000-0008-0000-0100-00008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8" name="Rectángulo 5007">
          <a:extLst>
            <a:ext uri="{FF2B5EF4-FFF2-40B4-BE49-F238E27FC236}">
              <a16:creationId xmlns:a16="http://schemas.microsoft.com/office/drawing/2014/main" xmlns="" id="{00000000-0008-0000-0100-00009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09" name="Rectángulo 5008">
          <a:extLst>
            <a:ext uri="{FF2B5EF4-FFF2-40B4-BE49-F238E27FC236}">
              <a16:creationId xmlns:a16="http://schemas.microsoft.com/office/drawing/2014/main" xmlns="" id="{00000000-0008-0000-0100-00009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010" name="Rectángulo 5009">
          <a:extLst>
            <a:ext uri="{FF2B5EF4-FFF2-40B4-BE49-F238E27FC236}">
              <a16:creationId xmlns:a16="http://schemas.microsoft.com/office/drawing/2014/main" xmlns="" id="{00000000-0008-0000-0100-00009213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1" name="Rectángulo 5010">
          <a:extLst>
            <a:ext uri="{FF2B5EF4-FFF2-40B4-BE49-F238E27FC236}">
              <a16:creationId xmlns:a16="http://schemas.microsoft.com/office/drawing/2014/main" xmlns="" id="{00000000-0008-0000-0100-00009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2" name="Rectángulo 5011">
          <a:extLst>
            <a:ext uri="{FF2B5EF4-FFF2-40B4-BE49-F238E27FC236}">
              <a16:creationId xmlns:a16="http://schemas.microsoft.com/office/drawing/2014/main" xmlns="" id="{00000000-0008-0000-0100-00009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3" name="Rectángulo 5012">
          <a:extLst>
            <a:ext uri="{FF2B5EF4-FFF2-40B4-BE49-F238E27FC236}">
              <a16:creationId xmlns:a16="http://schemas.microsoft.com/office/drawing/2014/main" xmlns="" id="{00000000-0008-0000-0100-00009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4" name="Rectángulo 5013">
          <a:extLst>
            <a:ext uri="{FF2B5EF4-FFF2-40B4-BE49-F238E27FC236}">
              <a16:creationId xmlns:a16="http://schemas.microsoft.com/office/drawing/2014/main" xmlns="" id="{00000000-0008-0000-0100-00009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5" name="Rectángulo 5014">
          <a:extLst>
            <a:ext uri="{FF2B5EF4-FFF2-40B4-BE49-F238E27FC236}">
              <a16:creationId xmlns:a16="http://schemas.microsoft.com/office/drawing/2014/main" xmlns="" id="{00000000-0008-0000-0100-00009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6" name="Rectángulo 5015">
          <a:extLst>
            <a:ext uri="{FF2B5EF4-FFF2-40B4-BE49-F238E27FC236}">
              <a16:creationId xmlns:a16="http://schemas.microsoft.com/office/drawing/2014/main" xmlns="" id="{00000000-0008-0000-0100-00009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7" name="Rectángulo 5016">
          <a:extLst>
            <a:ext uri="{FF2B5EF4-FFF2-40B4-BE49-F238E27FC236}">
              <a16:creationId xmlns:a16="http://schemas.microsoft.com/office/drawing/2014/main" xmlns="" id="{00000000-0008-0000-0100-00009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8" name="Rectángulo 5017">
          <a:extLst>
            <a:ext uri="{FF2B5EF4-FFF2-40B4-BE49-F238E27FC236}">
              <a16:creationId xmlns:a16="http://schemas.microsoft.com/office/drawing/2014/main" xmlns="" id="{00000000-0008-0000-0100-00009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19" name="Rectángulo 5018">
          <a:extLst>
            <a:ext uri="{FF2B5EF4-FFF2-40B4-BE49-F238E27FC236}">
              <a16:creationId xmlns:a16="http://schemas.microsoft.com/office/drawing/2014/main" xmlns="" id="{00000000-0008-0000-0100-00009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0" name="Rectángulo 5019">
          <a:extLst>
            <a:ext uri="{FF2B5EF4-FFF2-40B4-BE49-F238E27FC236}">
              <a16:creationId xmlns:a16="http://schemas.microsoft.com/office/drawing/2014/main" xmlns="" id="{00000000-0008-0000-0100-00009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1" name="Rectángulo 5020">
          <a:extLst>
            <a:ext uri="{FF2B5EF4-FFF2-40B4-BE49-F238E27FC236}">
              <a16:creationId xmlns:a16="http://schemas.microsoft.com/office/drawing/2014/main" xmlns="" id="{00000000-0008-0000-0100-00009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2" name="Rectángulo 5021">
          <a:extLst>
            <a:ext uri="{FF2B5EF4-FFF2-40B4-BE49-F238E27FC236}">
              <a16:creationId xmlns:a16="http://schemas.microsoft.com/office/drawing/2014/main" xmlns="" id="{00000000-0008-0000-0100-00009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3" name="Rectángulo 5022">
          <a:extLst>
            <a:ext uri="{FF2B5EF4-FFF2-40B4-BE49-F238E27FC236}">
              <a16:creationId xmlns:a16="http://schemas.microsoft.com/office/drawing/2014/main" xmlns="" id="{00000000-0008-0000-0100-00009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4" name="Rectángulo 5023">
          <a:extLst>
            <a:ext uri="{FF2B5EF4-FFF2-40B4-BE49-F238E27FC236}">
              <a16:creationId xmlns:a16="http://schemas.microsoft.com/office/drawing/2014/main" xmlns="" id="{00000000-0008-0000-0100-0000A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5" name="Rectángulo 5024">
          <a:extLst>
            <a:ext uri="{FF2B5EF4-FFF2-40B4-BE49-F238E27FC236}">
              <a16:creationId xmlns:a16="http://schemas.microsoft.com/office/drawing/2014/main" xmlns="" id="{00000000-0008-0000-0100-0000A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6" name="Rectángulo 5025">
          <a:extLst>
            <a:ext uri="{FF2B5EF4-FFF2-40B4-BE49-F238E27FC236}">
              <a16:creationId xmlns:a16="http://schemas.microsoft.com/office/drawing/2014/main" xmlns="" id="{00000000-0008-0000-0100-0000A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7" name="Rectángulo 5026">
          <a:extLst>
            <a:ext uri="{FF2B5EF4-FFF2-40B4-BE49-F238E27FC236}">
              <a16:creationId xmlns:a16="http://schemas.microsoft.com/office/drawing/2014/main" xmlns="" id="{00000000-0008-0000-0100-0000A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8" name="Rectángulo 5027">
          <a:extLst>
            <a:ext uri="{FF2B5EF4-FFF2-40B4-BE49-F238E27FC236}">
              <a16:creationId xmlns:a16="http://schemas.microsoft.com/office/drawing/2014/main" xmlns="" id="{00000000-0008-0000-0100-0000A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29" name="Rectángulo 5028">
          <a:extLst>
            <a:ext uri="{FF2B5EF4-FFF2-40B4-BE49-F238E27FC236}">
              <a16:creationId xmlns:a16="http://schemas.microsoft.com/office/drawing/2014/main" xmlns="" id="{00000000-0008-0000-0100-0000A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0" name="Rectángulo 5029">
          <a:extLst>
            <a:ext uri="{FF2B5EF4-FFF2-40B4-BE49-F238E27FC236}">
              <a16:creationId xmlns:a16="http://schemas.microsoft.com/office/drawing/2014/main" xmlns="" id="{00000000-0008-0000-0100-0000A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1" name="Rectángulo 5030">
          <a:extLst>
            <a:ext uri="{FF2B5EF4-FFF2-40B4-BE49-F238E27FC236}">
              <a16:creationId xmlns:a16="http://schemas.microsoft.com/office/drawing/2014/main" xmlns="" id="{00000000-0008-0000-0100-0000A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2" name="Rectángulo 5031">
          <a:extLst>
            <a:ext uri="{FF2B5EF4-FFF2-40B4-BE49-F238E27FC236}">
              <a16:creationId xmlns:a16="http://schemas.microsoft.com/office/drawing/2014/main" xmlns="" id="{00000000-0008-0000-0100-0000A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3" name="Rectángulo 5032">
          <a:extLst>
            <a:ext uri="{FF2B5EF4-FFF2-40B4-BE49-F238E27FC236}">
              <a16:creationId xmlns:a16="http://schemas.microsoft.com/office/drawing/2014/main" xmlns="" id="{00000000-0008-0000-0100-0000A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4" name="Rectángulo 5033">
          <a:extLst>
            <a:ext uri="{FF2B5EF4-FFF2-40B4-BE49-F238E27FC236}">
              <a16:creationId xmlns:a16="http://schemas.microsoft.com/office/drawing/2014/main" xmlns="" id="{00000000-0008-0000-0100-0000A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5" name="Rectángulo 5034">
          <a:extLst>
            <a:ext uri="{FF2B5EF4-FFF2-40B4-BE49-F238E27FC236}">
              <a16:creationId xmlns:a16="http://schemas.microsoft.com/office/drawing/2014/main" xmlns="" id="{00000000-0008-0000-0100-0000A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6" name="Rectángulo 5035">
          <a:extLst>
            <a:ext uri="{FF2B5EF4-FFF2-40B4-BE49-F238E27FC236}">
              <a16:creationId xmlns:a16="http://schemas.microsoft.com/office/drawing/2014/main" xmlns="" id="{00000000-0008-0000-0100-0000A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7" name="Rectángulo 5036">
          <a:extLst>
            <a:ext uri="{FF2B5EF4-FFF2-40B4-BE49-F238E27FC236}">
              <a16:creationId xmlns:a16="http://schemas.microsoft.com/office/drawing/2014/main" xmlns="" id="{00000000-0008-0000-0100-0000A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8" name="Rectángulo 5037">
          <a:extLst>
            <a:ext uri="{FF2B5EF4-FFF2-40B4-BE49-F238E27FC236}">
              <a16:creationId xmlns:a16="http://schemas.microsoft.com/office/drawing/2014/main" xmlns="" id="{00000000-0008-0000-0100-0000A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39" name="Rectángulo 5038">
          <a:extLst>
            <a:ext uri="{FF2B5EF4-FFF2-40B4-BE49-F238E27FC236}">
              <a16:creationId xmlns:a16="http://schemas.microsoft.com/office/drawing/2014/main" xmlns="" id="{00000000-0008-0000-0100-0000A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0" name="Rectángulo 5039">
          <a:extLst>
            <a:ext uri="{FF2B5EF4-FFF2-40B4-BE49-F238E27FC236}">
              <a16:creationId xmlns:a16="http://schemas.microsoft.com/office/drawing/2014/main" xmlns="" id="{00000000-0008-0000-0100-0000B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1" name="Rectángulo 5040">
          <a:extLst>
            <a:ext uri="{FF2B5EF4-FFF2-40B4-BE49-F238E27FC236}">
              <a16:creationId xmlns:a16="http://schemas.microsoft.com/office/drawing/2014/main" xmlns="" id="{00000000-0008-0000-0100-0000B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2" name="Rectángulo 5041">
          <a:extLst>
            <a:ext uri="{FF2B5EF4-FFF2-40B4-BE49-F238E27FC236}">
              <a16:creationId xmlns:a16="http://schemas.microsoft.com/office/drawing/2014/main" xmlns="" id="{00000000-0008-0000-0100-0000B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5043" name="Rectángulo 5042">
          <a:extLst>
            <a:ext uri="{FF2B5EF4-FFF2-40B4-BE49-F238E27FC236}">
              <a16:creationId xmlns:a16="http://schemas.microsoft.com/office/drawing/2014/main" xmlns="" id="{00000000-0008-0000-0100-0000B313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4" name="Rectángulo 5043">
          <a:extLst>
            <a:ext uri="{FF2B5EF4-FFF2-40B4-BE49-F238E27FC236}">
              <a16:creationId xmlns:a16="http://schemas.microsoft.com/office/drawing/2014/main" xmlns="" id="{00000000-0008-0000-0100-0000B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5" name="Rectángulo 5044">
          <a:extLst>
            <a:ext uri="{FF2B5EF4-FFF2-40B4-BE49-F238E27FC236}">
              <a16:creationId xmlns:a16="http://schemas.microsoft.com/office/drawing/2014/main" xmlns="" id="{00000000-0008-0000-0100-0000B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6" name="Rectángulo 5045">
          <a:extLst>
            <a:ext uri="{FF2B5EF4-FFF2-40B4-BE49-F238E27FC236}">
              <a16:creationId xmlns:a16="http://schemas.microsoft.com/office/drawing/2014/main" xmlns="" id="{00000000-0008-0000-0100-0000B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7" name="Rectángulo 5046">
          <a:extLst>
            <a:ext uri="{FF2B5EF4-FFF2-40B4-BE49-F238E27FC236}">
              <a16:creationId xmlns:a16="http://schemas.microsoft.com/office/drawing/2014/main" xmlns="" id="{00000000-0008-0000-0100-0000B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8" name="Rectángulo 5047">
          <a:extLst>
            <a:ext uri="{FF2B5EF4-FFF2-40B4-BE49-F238E27FC236}">
              <a16:creationId xmlns:a16="http://schemas.microsoft.com/office/drawing/2014/main" xmlns="" id="{00000000-0008-0000-0100-0000B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49" name="Rectángulo 5048">
          <a:extLst>
            <a:ext uri="{FF2B5EF4-FFF2-40B4-BE49-F238E27FC236}">
              <a16:creationId xmlns:a16="http://schemas.microsoft.com/office/drawing/2014/main" xmlns="" id="{00000000-0008-0000-0100-0000B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0" name="Rectángulo 5049">
          <a:extLst>
            <a:ext uri="{FF2B5EF4-FFF2-40B4-BE49-F238E27FC236}">
              <a16:creationId xmlns:a16="http://schemas.microsoft.com/office/drawing/2014/main" xmlns="" id="{00000000-0008-0000-0100-0000B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1" name="Rectángulo 5050">
          <a:extLst>
            <a:ext uri="{FF2B5EF4-FFF2-40B4-BE49-F238E27FC236}">
              <a16:creationId xmlns:a16="http://schemas.microsoft.com/office/drawing/2014/main" xmlns="" id="{00000000-0008-0000-0100-0000B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2" name="Rectángulo 5051">
          <a:extLst>
            <a:ext uri="{FF2B5EF4-FFF2-40B4-BE49-F238E27FC236}">
              <a16:creationId xmlns:a16="http://schemas.microsoft.com/office/drawing/2014/main" xmlns="" id="{00000000-0008-0000-0100-0000B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3" name="Rectángulo 5052">
          <a:extLst>
            <a:ext uri="{FF2B5EF4-FFF2-40B4-BE49-F238E27FC236}">
              <a16:creationId xmlns:a16="http://schemas.microsoft.com/office/drawing/2014/main" xmlns="" id="{00000000-0008-0000-0100-0000B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4" name="Rectángulo 5053">
          <a:extLst>
            <a:ext uri="{FF2B5EF4-FFF2-40B4-BE49-F238E27FC236}">
              <a16:creationId xmlns:a16="http://schemas.microsoft.com/office/drawing/2014/main" xmlns="" id="{00000000-0008-0000-0100-0000B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5" name="Rectángulo 5054">
          <a:extLst>
            <a:ext uri="{FF2B5EF4-FFF2-40B4-BE49-F238E27FC236}">
              <a16:creationId xmlns:a16="http://schemas.microsoft.com/office/drawing/2014/main" xmlns="" id="{00000000-0008-0000-0100-0000B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6" name="Rectángulo 5055">
          <a:extLst>
            <a:ext uri="{FF2B5EF4-FFF2-40B4-BE49-F238E27FC236}">
              <a16:creationId xmlns:a16="http://schemas.microsoft.com/office/drawing/2014/main" xmlns="" id="{00000000-0008-0000-0100-0000C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7" name="Rectángulo 5056">
          <a:extLst>
            <a:ext uri="{FF2B5EF4-FFF2-40B4-BE49-F238E27FC236}">
              <a16:creationId xmlns:a16="http://schemas.microsoft.com/office/drawing/2014/main" xmlns="" id="{00000000-0008-0000-0100-0000C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8" name="Rectángulo 5057">
          <a:extLst>
            <a:ext uri="{FF2B5EF4-FFF2-40B4-BE49-F238E27FC236}">
              <a16:creationId xmlns:a16="http://schemas.microsoft.com/office/drawing/2014/main" xmlns="" id="{00000000-0008-0000-0100-0000C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59" name="Rectángulo 5058">
          <a:extLst>
            <a:ext uri="{FF2B5EF4-FFF2-40B4-BE49-F238E27FC236}">
              <a16:creationId xmlns:a16="http://schemas.microsoft.com/office/drawing/2014/main" xmlns="" id="{00000000-0008-0000-0100-0000C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0" name="Rectángulo 5059">
          <a:extLst>
            <a:ext uri="{FF2B5EF4-FFF2-40B4-BE49-F238E27FC236}">
              <a16:creationId xmlns:a16="http://schemas.microsoft.com/office/drawing/2014/main" xmlns="" id="{00000000-0008-0000-0100-0000C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1" name="Rectángulo 5060">
          <a:extLst>
            <a:ext uri="{FF2B5EF4-FFF2-40B4-BE49-F238E27FC236}">
              <a16:creationId xmlns:a16="http://schemas.microsoft.com/office/drawing/2014/main" xmlns="" id="{00000000-0008-0000-0100-0000C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2" name="Rectángulo 5061">
          <a:extLst>
            <a:ext uri="{FF2B5EF4-FFF2-40B4-BE49-F238E27FC236}">
              <a16:creationId xmlns:a16="http://schemas.microsoft.com/office/drawing/2014/main" xmlns="" id="{00000000-0008-0000-0100-0000C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3" name="Rectángulo 5062">
          <a:extLst>
            <a:ext uri="{FF2B5EF4-FFF2-40B4-BE49-F238E27FC236}">
              <a16:creationId xmlns:a16="http://schemas.microsoft.com/office/drawing/2014/main" xmlns="" id="{00000000-0008-0000-0100-0000C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4" name="Rectángulo 5063">
          <a:extLst>
            <a:ext uri="{FF2B5EF4-FFF2-40B4-BE49-F238E27FC236}">
              <a16:creationId xmlns:a16="http://schemas.microsoft.com/office/drawing/2014/main" xmlns="" id="{00000000-0008-0000-0100-0000C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5" name="Rectángulo 5064">
          <a:extLst>
            <a:ext uri="{FF2B5EF4-FFF2-40B4-BE49-F238E27FC236}">
              <a16:creationId xmlns:a16="http://schemas.microsoft.com/office/drawing/2014/main" xmlns="" id="{00000000-0008-0000-0100-0000C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6" name="Rectángulo 5065">
          <a:extLst>
            <a:ext uri="{FF2B5EF4-FFF2-40B4-BE49-F238E27FC236}">
              <a16:creationId xmlns:a16="http://schemas.microsoft.com/office/drawing/2014/main" xmlns="" id="{00000000-0008-0000-0100-0000C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7" name="Rectángulo 5066">
          <a:extLst>
            <a:ext uri="{FF2B5EF4-FFF2-40B4-BE49-F238E27FC236}">
              <a16:creationId xmlns:a16="http://schemas.microsoft.com/office/drawing/2014/main" xmlns="" id="{00000000-0008-0000-0100-0000C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8" name="Rectángulo 5067">
          <a:extLst>
            <a:ext uri="{FF2B5EF4-FFF2-40B4-BE49-F238E27FC236}">
              <a16:creationId xmlns:a16="http://schemas.microsoft.com/office/drawing/2014/main" xmlns="" id="{00000000-0008-0000-0100-0000C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69" name="Rectángulo 5068">
          <a:extLst>
            <a:ext uri="{FF2B5EF4-FFF2-40B4-BE49-F238E27FC236}">
              <a16:creationId xmlns:a16="http://schemas.microsoft.com/office/drawing/2014/main" xmlns="" id="{00000000-0008-0000-0100-0000C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0" name="Rectángulo 5069">
          <a:extLst>
            <a:ext uri="{FF2B5EF4-FFF2-40B4-BE49-F238E27FC236}">
              <a16:creationId xmlns:a16="http://schemas.microsoft.com/office/drawing/2014/main" xmlns="" id="{00000000-0008-0000-0100-0000C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5071" name="Rectángulo 5070">
          <a:extLst>
            <a:ext uri="{FF2B5EF4-FFF2-40B4-BE49-F238E27FC236}">
              <a16:creationId xmlns:a16="http://schemas.microsoft.com/office/drawing/2014/main" xmlns="" id="{00000000-0008-0000-0100-0000CF13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2" name="Rectángulo 5071">
          <a:extLst>
            <a:ext uri="{FF2B5EF4-FFF2-40B4-BE49-F238E27FC236}">
              <a16:creationId xmlns:a16="http://schemas.microsoft.com/office/drawing/2014/main" xmlns="" id="{00000000-0008-0000-0100-0000D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3" name="Rectángulo 5072">
          <a:extLst>
            <a:ext uri="{FF2B5EF4-FFF2-40B4-BE49-F238E27FC236}">
              <a16:creationId xmlns:a16="http://schemas.microsoft.com/office/drawing/2014/main" xmlns="" id="{00000000-0008-0000-0100-0000D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4" name="Rectángulo 5073">
          <a:extLst>
            <a:ext uri="{FF2B5EF4-FFF2-40B4-BE49-F238E27FC236}">
              <a16:creationId xmlns:a16="http://schemas.microsoft.com/office/drawing/2014/main" xmlns="" id="{00000000-0008-0000-0100-0000D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5" name="Rectángulo 5074">
          <a:extLst>
            <a:ext uri="{FF2B5EF4-FFF2-40B4-BE49-F238E27FC236}">
              <a16:creationId xmlns:a16="http://schemas.microsoft.com/office/drawing/2014/main" xmlns="" id="{00000000-0008-0000-0100-0000D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6" name="Rectángulo 5075">
          <a:extLst>
            <a:ext uri="{FF2B5EF4-FFF2-40B4-BE49-F238E27FC236}">
              <a16:creationId xmlns:a16="http://schemas.microsoft.com/office/drawing/2014/main" xmlns="" id="{00000000-0008-0000-0100-0000D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7" name="Rectángulo 5076">
          <a:extLst>
            <a:ext uri="{FF2B5EF4-FFF2-40B4-BE49-F238E27FC236}">
              <a16:creationId xmlns:a16="http://schemas.microsoft.com/office/drawing/2014/main" xmlns="" id="{00000000-0008-0000-0100-0000D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8" name="Rectángulo 5077">
          <a:extLst>
            <a:ext uri="{FF2B5EF4-FFF2-40B4-BE49-F238E27FC236}">
              <a16:creationId xmlns:a16="http://schemas.microsoft.com/office/drawing/2014/main" xmlns="" id="{00000000-0008-0000-0100-0000D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79" name="Rectángulo 5078">
          <a:extLst>
            <a:ext uri="{FF2B5EF4-FFF2-40B4-BE49-F238E27FC236}">
              <a16:creationId xmlns:a16="http://schemas.microsoft.com/office/drawing/2014/main" xmlns="" id="{00000000-0008-0000-0100-0000D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0" name="Rectángulo 5079">
          <a:extLst>
            <a:ext uri="{FF2B5EF4-FFF2-40B4-BE49-F238E27FC236}">
              <a16:creationId xmlns:a16="http://schemas.microsoft.com/office/drawing/2014/main" xmlns="" id="{00000000-0008-0000-0100-0000D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1" name="Rectángulo 5080">
          <a:extLst>
            <a:ext uri="{FF2B5EF4-FFF2-40B4-BE49-F238E27FC236}">
              <a16:creationId xmlns:a16="http://schemas.microsoft.com/office/drawing/2014/main" xmlns="" id="{00000000-0008-0000-0100-0000D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2" name="Rectángulo 5081">
          <a:extLst>
            <a:ext uri="{FF2B5EF4-FFF2-40B4-BE49-F238E27FC236}">
              <a16:creationId xmlns:a16="http://schemas.microsoft.com/office/drawing/2014/main" xmlns="" id="{00000000-0008-0000-0100-0000D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3" name="Rectángulo 5082">
          <a:extLst>
            <a:ext uri="{FF2B5EF4-FFF2-40B4-BE49-F238E27FC236}">
              <a16:creationId xmlns:a16="http://schemas.microsoft.com/office/drawing/2014/main" xmlns="" id="{00000000-0008-0000-0100-0000D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4" name="Rectángulo 5083">
          <a:extLst>
            <a:ext uri="{FF2B5EF4-FFF2-40B4-BE49-F238E27FC236}">
              <a16:creationId xmlns:a16="http://schemas.microsoft.com/office/drawing/2014/main" xmlns="" id="{00000000-0008-0000-0100-0000D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5" name="Rectángulo 5084">
          <a:extLst>
            <a:ext uri="{FF2B5EF4-FFF2-40B4-BE49-F238E27FC236}">
              <a16:creationId xmlns:a16="http://schemas.microsoft.com/office/drawing/2014/main" xmlns="" id="{00000000-0008-0000-0100-0000D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6" name="Rectángulo 5085">
          <a:extLst>
            <a:ext uri="{FF2B5EF4-FFF2-40B4-BE49-F238E27FC236}">
              <a16:creationId xmlns:a16="http://schemas.microsoft.com/office/drawing/2014/main" xmlns="" id="{00000000-0008-0000-0100-0000D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7" name="Rectángulo 5086">
          <a:extLst>
            <a:ext uri="{FF2B5EF4-FFF2-40B4-BE49-F238E27FC236}">
              <a16:creationId xmlns:a16="http://schemas.microsoft.com/office/drawing/2014/main" xmlns="" id="{00000000-0008-0000-0100-0000D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8" name="Rectángulo 5087">
          <a:extLst>
            <a:ext uri="{FF2B5EF4-FFF2-40B4-BE49-F238E27FC236}">
              <a16:creationId xmlns:a16="http://schemas.microsoft.com/office/drawing/2014/main" xmlns="" id="{00000000-0008-0000-0100-0000E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89" name="Rectángulo 5088">
          <a:extLst>
            <a:ext uri="{FF2B5EF4-FFF2-40B4-BE49-F238E27FC236}">
              <a16:creationId xmlns:a16="http://schemas.microsoft.com/office/drawing/2014/main" xmlns="" id="{00000000-0008-0000-0100-0000E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0" name="Rectángulo 5089">
          <a:extLst>
            <a:ext uri="{FF2B5EF4-FFF2-40B4-BE49-F238E27FC236}">
              <a16:creationId xmlns:a16="http://schemas.microsoft.com/office/drawing/2014/main" xmlns="" id="{00000000-0008-0000-0100-0000E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1" name="Rectángulo 5090">
          <a:extLst>
            <a:ext uri="{FF2B5EF4-FFF2-40B4-BE49-F238E27FC236}">
              <a16:creationId xmlns:a16="http://schemas.microsoft.com/office/drawing/2014/main" xmlns="" id="{00000000-0008-0000-0100-0000E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2" name="Rectángulo 5091">
          <a:extLst>
            <a:ext uri="{FF2B5EF4-FFF2-40B4-BE49-F238E27FC236}">
              <a16:creationId xmlns:a16="http://schemas.microsoft.com/office/drawing/2014/main" xmlns="" id="{00000000-0008-0000-0100-0000E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3" name="Rectángulo 5092">
          <a:extLst>
            <a:ext uri="{FF2B5EF4-FFF2-40B4-BE49-F238E27FC236}">
              <a16:creationId xmlns:a16="http://schemas.microsoft.com/office/drawing/2014/main" xmlns="" id="{00000000-0008-0000-0100-0000E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4" name="Rectángulo 5093">
          <a:extLst>
            <a:ext uri="{FF2B5EF4-FFF2-40B4-BE49-F238E27FC236}">
              <a16:creationId xmlns:a16="http://schemas.microsoft.com/office/drawing/2014/main" xmlns="" id="{00000000-0008-0000-0100-0000E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5" name="Rectángulo 5094">
          <a:extLst>
            <a:ext uri="{FF2B5EF4-FFF2-40B4-BE49-F238E27FC236}">
              <a16:creationId xmlns:a16="http://schemas.microsoft.com/office/drawing/2014/main" xmlns="" id="{00000000-0008-0000-0100-0000E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6" name="Rectángulo 5095">
          <a:extLst>
            <a:ext uri="{FF2B5EF4-FFF2-40B4-BE49-F238E27FC236}">
              <a16:creationId xmlns:a16="http://schemas.microsoft.com/office/drawing/2014/main" xmlns="" id="{00000000-0008-0000-0100-0000E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7" name="Rectángulo 5096">
          <a:extLst>
            <a:ext uri="{FF2B5EF4-FFF2-40B4-BE49-F238E27FC236}">
              <a16:creationId xmlns:a16="http://schemas.microsoft.com/office/drawing/2014/main" xmlns="" id="{00000000-0008-0000-0100-0000E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098" name="Rectángulo 5097">
          <a:extLst>
            <a:ext uri="{FF2B5EF4-FFF2-40B4-BE49-F238E27FC236}">
              <a16:creationId xmlns:a16="http://schemas.microsoft.com/office/drawing/2014/main" xmlns="" id="{00000000-0008-0000-0100-0000EA13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099" name="Rectángulo 5098">
          <a:extLst>
            <a:ext uri="{FF2B5EF4-FFF2-40B4-BE49-F238E27FC236}">
              <a16:creationId xmlns:a16="http://schemas.microsoft.com/office/drawing/2014/main" xmlns="" id="{00000000-0008-0000-0100-0000E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0" name="Rectángulo 5099">
          <a:extLst>
            <a:ext uri="{FF2B5EF4-FFF2-40B4-BE49-F238E27FC236}">
              <a16:creationId xmlns:a16="http://schemas.microsoft.com/office/drawing/2014/main" xmlns="" id="{00000000-0008-0000-0100-0000E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1" name="Rectángulo 5100">
          <a:extLst>
            <a:ext uri="{FF2B5EF4-FFF2-40B4-BE49-F238E27FC236}">
              <a16:creationId xmlns:a16="http://schemas.microsoft.com/office/drawing/2014/main" xmlns="" id="{00000000-0008-0000-0100-0000E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2" name="Rectángulo 5101">
          <a:extLst>
            <a:ext uri="{FF2B5EF4-FFF2-40B4-BE49-F238E27FC236}">
              <a16:creationId xmlns:a16="http://schemas.microsoft.com/office/drawing/2014/main" xmlns="" id="{00000000-0008-0000-0100-0000E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3" name="Rectángulo 5102">
          <a:extLst>
            <a:ext uri="{FF2B5EF4-FFF2-40B4-BE49-F238E27FC236}">
              <a16:creationId xmlns:a16="http://schemas.microsoft.com/office/drawing/2014/main" xmlns="" id="{00000000-0008-0000-0100-0000E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4" name="Rectángulo 5103">
          <a:extLst>
            <a:ext uri="{FF2B5EF4-FFF2-40B4-BE49-F238E27FC236}">
              <a16:creationId xmlns:a16="http://schemas.microsoft.com/office/drawing/2014/main" xmlns="" id="{00000000-0008-0000-0100-0000F0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5" name="Rectángulo 5104">
          <a:extLst>
            <a:ext uri="{FF2B5EF4-FFF2-40B4-BE49-F238E27FC236}">
              <a16:creationId xmlns:a16="http://schemas.microsoft.com/office/drawing/2014/main" xmlns="" id="{00000000-0008-0000-0100-0000F1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6" name="Rectángulo 5105">
          <a:extLst>
            <a:ext uri="{FF2B5EF4-FFF2-40B4-BE49-F238E27FC236}">
              <a16:creationId xmlns:a16="http://schemas.microsoft.com/office/drawing/2014/main" xmlns="" id="{00000000-0008-0000-0100-0000F2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7" name="Rectángulo 5106">
          <a:extLst>
            <a:ext uri="{FF2B5EF4-FFF2-40B4-BE49-F238E27FC236}">
              <a16:creationId xmlns:a16="http://schemas.microsoft.com/office/drawing/2014/main" xmlns="" id="{00000000-0008-0000-0100-0000F3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8" name="Rectángulo 5107">
          <a:extLst>
            <a:ext uri="{FF2B5EF4-FFF2-40B4-BE49-F238E27FC236}">
              <a16:creationId xmlns:a16="http://schemas.microsoft.com/office/drawing/2014/main" xmlns="" id="{00000000-0008-0000-0100-0000F4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09" name="Rectángulo 5108">
          <a:extLst>
            <a:ext uri="{FF2B5EF4-FFF2-40B4-BE49-F238E27FC236}">
              <a16:creationId xmlns:a16="http://schemas.microsoft.com/office/drawing/2014/main" xmlns="" id="{00000000-0008-0000-0100-0000F5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0" name="Rectángulo 5109">
          <a:extLst>
            <a:ext uri="{FF2B5EF4-FFF2-40B4-BE49-F238E27FC236}">
              <a16:creationId xmlns:a16="http://schemas.microsoft.com/office/drawing/2014/main" xmlns="" id="{00000000-0008-0000-0100-0000F6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1" name="Rectángulo 5110">
          <a:extLst>
            <a:ext uri="{FF2B5EF4-FFF2-40B4-BE49-F238E27FC236}">
              <a16:creationId xmlns:a16="http://schemas.microsoft.com/office/drawing/2014/main" xmlns="" id="{00000000-0008-0000-0100-0000F7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2" name="Rectángulo 5111">
          <a:extLst>
            <a:ext uri="{FF2B5EF4-FFF2-40B4-BE49-F238E27FC236}">
              <a16:creationId xmlns:a16="http://schemas.microsoft.com/office/drawing/2014/main" xmlns="" id="{00000000-0008-0000-0100-0000F8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3" name="Rectángulo 5112">
          <a:extLst>
            <a:ext uri="{FF2B5EF4-FFF2-40B4-BE49-F238E27FC236}">
              <a16:creationId xmlns:a16="http://schemas.microsoft.com/office/drawing/2014/main" xmlns="" id="{00000000-0008-0000-0100-0000F9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4" name="Rectángulo 5113">
          <a:extLst>
            <a:ext uri="{FF2B5EF4-FFF2-40B4-BE49-F238E27FC236}">
              <a16:creationId xmlns:a16="http://schemas.microsoft.com/office/drawing/2014/main" xmlns="" id="{00000000-0008-0000-0100-0000FA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5" name="Rectángulo 5114">
          <a:extLst>
            <a:ext uri="{FF2B5EF4-FFF2-40B4-BE49-F238E27FC236}">
              <a16:creationId xmlns:a16="http://schemas.microsoft.com/office/drawing/2014/main" xmlns="" id="{00000000-0008-0000-0100-0000FB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6" name="Rectángulo 5115">
          <a:extLst>
            <a:ext uri="{FF2B5EF4-FFF2-40B4-BE49-F238E27FC236}">
              <a16:creationId xmlns:a16="http://schemas.microsoft.com/office/drawing/2014/main" xmlns="" id="{00000000-0008-0000-0100-0000FC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7" name="Rectángulo 5116">
          <a:extLst>
            <a:ext uri="{FF2B5EF4-FFF2-40B4-BE49-F238E27FC236}">
              <a16:creationId xmlns:a16="http://schemas.microsoft.com/office/drawing/2014/main" xmlns="" id="{00000000-0008-0000-0100-0000FD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8" name="Rectángulo 5117">
          <a:extLst>
            <a:ext uri="{FF2B5EF4-FFF2-40B4-BE49-F238E27FC236}">
              <a16:creationId xmlns:a16="http://schemas.microsoft.com/office/drawing/2014/main" xmlns="" id="{00000000-0008-0000-0100-0000FE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19" name="Rectángulo 5118">
          <a:extLst>
            <a:ext uri="{FF2B5EF4-FFF2-40B4-BE49-F238E27FC236}">
              <a16:creationId xmlns:a16="http://schemas.microsoft.com/office/drawing/2014/main" xmlns="" id="{00000000-0008-0000-0100-0000FF13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0" name="Rectángulo 5119">
          <a:extLst>
            <a:ext uri="{FF2B5EF4-FFF2-40B4-BE49-F238E27FC236}">
              <a16:creationId xmlns:a16="http://schemas.microsoft.com/office/drawing/2014/main" xmlns="" id="{00000000-0008-0000-0100-00000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1" name="Rectángulo 5120">
          <a:extLst>
            <a:ext uri="{FF2B5EF4-FFF2-40B4-BE49-F238E27FC236}">
              <a16:creationId xmlns:a16="http://schemas.microsoft.com/office/drawing/2014/main" xmlns="" id="{00000000-0008-0000-0100-00000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2" name="Rectángulo 5121">
          <a:extLst>
            <a:ext uri="{FF2B5EF4-FFF2-40B4-BE49-F238E27FC236}">
              <a16:creationId xmlns:a16="http://schemas.microsoft.com/office/drawing/2014/main" xmlns="" id="{00000000-0008-0000-0100-00000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3" name="Rectángulo 5122">
          <a:extLst>
            <a:ext uri="{FF2B5EF4-FFF2-40B4-BE49-F238E27FC236}">
              <a16:creationId xmlns:a16="http://schemas.microsoft.com/office/drawing/2014/main" xmlns="" id="{00000000-0008-0000-0100-00000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4" name="Rectángulo 5123">
          <a:extLst>
            <a:ext uri="{FF2B5EF4-FFF2-40B4-BE49-F238E27FC236}">
              <a16:creationId xmlns:a16="http://schemas.microsoft.com/office/drawing/2014/main" xmlns="" id="{00000000-0008-0000-0100-00000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125" name="Rectángulo 5124">
          <a:extLst>
            <a:ext uri="{FF2B5EF4-FFF2-40B4-BE49-F238E27FC236}">
              <a16:creationId xmlns:a16="http://schemas.microsoft.com/office/drawing/2014/main" xmlns="" id="{00000000-0008-0000-0100-000005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6" name="Rectángulo 5125">
          <a:extLst>
            <a:ext uri="{FF2B5EF4-FFF2-40B4-BE49-F238E27FC236}">
              <a16:creationId xmlns:a16="http://schemas.microsoft.com/office/drawing/2014/main" xmlns="" id="{00000000-0008-0000-0100-00000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7" name="Rectángulo 5126">
          <a:extLst>
            <a:ext uri="{FF2B5EF4-FFF2-40B4-BE49-F238E27FC236}">
              <a16:creationId xmlns:a16="http://schemas.microsoft.com/office/drawing/2014/main" xmlns="" id="{00000000-0008-0000-0100-00000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8" name="Rectángulo 5127">
          <a:extLst>
            <a:ext uri="{FF2B5EF4-FFF2-40B4-BE49-F238E27FC236}">
              <a16:creationId xmlns:a16="http://schemas.microsoft.com/office/drawing/2014/main" xmlns="" id="{00000000-0008-0000-0100-00000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29" name="Rectángulo 5128">
          <a:extLst>
            <a:ext uri="{FF2B5EF4-FFF2-40B4-BE49-F238E27FC236}">
              <a16:creationId xmlns:a16="http://schemas.microsoft.com/office/drawing/2014/main" xmlns="" id="{00000000-0008-0000-0100-00000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0" name="Rectángulo 5129">
          <a:extLst>
            <a:ext uri="{FF2B5EF4-FFF2-40B4-BE49-F238E27FC236}">
              <a16:creationId xmlns:a16="http://schemas.microsoft.com/office/drawing/2014/main" xmlns="" id="{00000000-0008-0000-0100-00000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1" name="Rectángulo 5130">
          <a:extLst>
            <a:ext uri="{FF2B5EF4-FFF2-40B4-BE49-F238E27FC236}">
              <a16:creationId xmlns:a16="http://schemas.microsoft.com/office/drawing/2014/main" xmlns="" id="{00000000-0008-0000-0100-00000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2" name="Rectángulo 5131">
          <a:extLst>
            <a:ext uri="{FF2B5EF4-FFF2-40B4-BE49-F238E27FC236}">
              <a16:creationId xmlns:a16="http://schemas.microsoft.com/office/drawing/2014/main" xmlns="" id="{00000000-0008-0000-0100-00000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3" name="Rectángulo 5132">
          <a:extLst>
            <a:ext uri="{FF2B5EF4-FFF2-40B4-BE49-F238E27FC236}">
              <a16:creationId xmlns:a16="http://schemas.microsoft.com/office/drawing/2014/main" xmlns="" id="{00000000-0008-0000-0100-00000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4" name="Rectángulo 5133">
          <a:extLst>
            <a:ext uri="{FF2B5EF4-FFF2-40B4-BE49-F238E27FC236}">
              <a16:creationId xmlns:a16="http://schemas.microsoft.com/office/drawing/2014/main" xmlns="" id="{00000000-0008-0000-0100-00000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5" name="Rectángulo 5134">
          <a:extLst>
            <a:ext uri="{FF2B5EF4-FFF2-40B4-BE49-F238E27FC236}">
              <a16:creationId xmlns:a16="http://schemas.microsoft.com/office/drawing/2014/main" xmlns="" id="{00000000-0008-0000-0100-00000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6" name="Rectángulo 5135">
          <a:extLst>
            <a:ext uri="{FF2B5EF4-FFF2-40B4-BE49-F238E27FC236}">
              <a16:creationId xmlns:a16="http://schemas.microsoft.com/office/drawing/2014/main" xmlns="" id="{00000000-0008-0000-0100-00001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7" name="Rectángulo 5136">
          <a:extLst>
            <a:ext uri="{FF2B5EF4-FFF2-40B4-BE49-F238E27FC236}">
              <a16:creationId xmlns:a16="http://schemas.microsoft.com/office/drawing/2014/main" xmlns="" id="{00000000-0008-0000-0100-00001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8" name="Rectángulo 5137">
          <a:extLst>
            <a:ext uri="{FF2B5EF4-FFF2-40B4-BE49-F238E27FC236}">
              <a16:creationId xmlns:a16="http://schemas.microsoft.com/office/drawing/2014/main" xmlns="" id="{00000000-0008-0000-0100-00001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39" name="Rectángulo 5138">
          <a:extLst>
            <a:ext uri="{FF2B5EF4-FFF2-40B4-BE49-F238E27FC236}">
              <a16:creationId xmlns:a16="http://schemas.microsoft.com/office/drawing/2014/main" xmlns="" id="{00000000-0008-0000-0100-00001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0" name="Rectángulo 5139">
          <a:extLst>
            <a:ext uri="{FF2B5EF4-FFF2-40B4-BE49-F238E27FC236}">
              <a16:creationId xmlns:a16="http://schemas.microsoft.com/office/drawing/2014/main" xmlns="" id="{00000000-0008-0000-0100-00001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1" name="Rectángulo 5140">
          <a:extLst>
            <a:ext uri="{FF2B5EF4-FFF2-40B4-BE49-F238E27FC236}">
              <a16:creationId xmlns:a16="http://schemas.microsoft.com/office/drawing/2014/main" xmlns="" id="{00000000-0008-0000-0100-00001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2" name="Rectángulo 5141">
          <a:extLst>
            <a:ext uri="{FF2B5EF4-FFF2-40B4-BE49-F238E27FC236}">
              <a16:creationId xmlns:a16="http://schemas.microsoft.com/office/drawing/2014/main" xmlns="" id="{00000000-0008-0000-0100-00001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3" name="Rectángulo 5142">
          <a:extLst>
            <a:ext uri="{FF2B5EF4-FFF2-40B4-BE49-F238E27FC236}">
              <a16:creationId xmlns:a16="http://schemas.microsoft.com/office/drawing/2014/main" xmlns="" id="{00000000-0008-0000-0100-00001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4" name="Rectángulo 5143">
          <a:extLst>
            <a:ext uri="{FF2B5EF4-FFF2-40B4-BE49-F238E27FC236}">
              <a16:creationId xmlns:a16="http://schemas.microsoft.com/office/drawing/2014/main" xmlns="" id="{00000000-0008-0000-0100-00001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5" name="Rectángulo 5144">
          <a:extLst>
            <a:ext uri="{FF2B5EF4-FFF2-40B4-BE49-F238E27FC236}">
              <a16:creationId xmlns:a16="http://schemas.microsoft.com/office/drawing/2014/main" xmlns="" id="{00000000-0008-0000-0100-00001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6" name="Rectángulo 5145">
          <a:extLst>
            <a:ext uri="{FF2B5EF4-FFF2-40B4-BE49-F238E27FC236}">
              <a16:creationId xmlns:a16="http://schemas.microsoft.com/office/drawing/2014/main" xmlns="" id="{00000000-0008-0000-0100-00001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7" name="Rectángulo 5146">
          <a:extLst>
            <a:ext uri="{FF2B5EF4-FFF2-40B4-BE49-F238E27FC236}">
              <a16:creationId xmlns:a16="http://schemas.microsoft.com/office/drawing/2014/main" xmlns="" id="{00000000-0008-0000-0100-00001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8" name="Rectángulo 5147">
          <a:extLst>
            <a:ext uri="{FF2B5EF4-FFF2-40B4-BE49-F238E27FC236}">
              <a16:creationId xmlns:a16="http://schemas.microsoft.com/office/drawing/2014/main" xmlns="" id="{00000000-0008-0000-0100-00001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49" name="Rectángulo 5148">
          <a:extLst>
            <a:ext uri="{FF2B5EF4-FFF2-40B4-BE49-F238E27FC236}">
              <a16:creationId xmlns:a16="http://schemas.microsoft.com/office/drawing/2014/main" xmlns="" id="{00000000-0008-0000-0100-00001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0" name="Rectángulo 5149">
          <a:extLst>
            <a:ext uri="{FF2B5EF4-FFF2-40B4-BE49-F238E27FC236}">
              <a16:creationId xmlns:a16="http://schemas.microsoft.com/office/drawing/2014/main" xmlns="" id="{00000000-0008-0000-0100-00001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1" name="Rectángulo 5150">
          <a:extLst>
            <a:ext uri="{FF2B5EF4-FFF2-40B4-BE49-F238E27FC236}">
              <a16:creationId xmlns:a16="http://schemas.microsoft.com/office/drawing/2014/main" xmlns="" id="{00000000-0008-0000-0100-00001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2" name="Rectángulo 5151">
          <a:extLst>
            <a:ext uri="{FF2B5EF4-FFF2-40B4-BE49-F238E27FC236}">
              <a16:creationId xmlns:a16="http://schemas.microsoft.com/office/drawing/2014/main" xmlns="" id="{00000000-0008-0000-0100-00002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3" name="Rectángulo 5152">
          <a:extLst>
            <a:ext uri="{FF2B5EF4-FFF2-40B4-BE49-F238E27FC236}">
              <a16:creationId xmlns:a16="http://schemas.microsoft.com/office/drawing/2014/main" xmlns="" id="{00000000-0008-0000-0100-00002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4" name="Rectángulo 5153">
          <a:extLst>
            <a:ext uri="{FF2B5EF4-FFF2-40B4-BE49-F238E27FC236}">
              <a16:creationId xmlns:a16="http://schemas.microsoft.com/office/drawing/2014/main" xmlns="" id="{00000000-0008-0000-0100-00002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5" name="Rectángulo 5154">
          <a:extLst>
            <a:ext uri="{FF2B5EF4-FFF2-40B4-BE49-F238E27FC236}">
              <a16:creationId xmlns:a16="http://schemas.microsoft.com/office/drawing/2014/main" xmlns="" id="{00000000-0008-0000-0100-00002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6" name="Rectángulo 5155">
          <a:extLst>
            <a:ext uri="{FF2B5EF4-FFF2-40B4-BE49-F238E27FC236}">
              <a16:creationId xmlns:a16="http://schemas.microsoft.com/office/drawing/2014/main" xmlns="" id="{00000000-0008-0000-0100-00002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7" name="Rectángulo 5156">
          <a:extLst>
            <a:ext uri="{FF2B5EF4-FFF2-40B4-BE49-F238E27FC236}">
              <a16:creationId xmlns:a16="http://schemas.microsoft.com/office/drawing/2014/main" xmlns="" id="{00000000-0008-0000-0100-00002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8" name="Rectángulo 5157">
          <a:extLst>
            <a:ext uri="{FF2B5EF4-FFF2-40B4-BE49-F238E27FC236}">
              <a16:creationId xmlns:a16="http://schemas.microsoft.com/office/drawing/2014/main" xmlns="" id="{00000000-0008-0000-0100-00002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59" name="Rectángulo 5158">
          <a:extLst>
            <a:ext uri="{FF2B5EF4-FFF2-40B4-BE49-F238E27FC236}">
              <a16:creationId xmlns:a16="http://schemas.microsoft.com/office/drawing/2014/main" xmlns="" id="{00000000-0008-0000-0100-00002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0" name="Rectángulo 5159">
          <a:extLst>
            <a:ext uri="{FF2B5EF4-FFF2-40B4-BE49-F238E27FC236}">
              <a16:creationId xmlns:a16="http://schemas.microsoft.com/office/drawing/2014/main" xmlns="" id="{00000000-0008-0000-0100-00002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1" name="Rectángulo 5160">
          <a:extLst>
            <a:ext uri="{FF2B5EF4-FFF2-40B4-BE49-F238E27FC236}">
              <a16:creationId xmlns:a16="http://schemas.microsoft.com/office/drawing/2014/main" xmlns="" id="{00000000-0008-0000-0100-00002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2" name="Rectángulo 5161">
          <a:extLst>
            <a:ext uri="{FF2B5EF4-FFF2-40B4-BE49-F238E27FC236}">
              <a16:creationId xmlns:a16="http://schemas.microsoft.com/office/drawing/2014/main" xmlns="" id="{00000000-0008-0000-0100-00002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3" name="Rectángulo 5162">
          <a:extLst>
            <a:ext uri="{FF2B5EF4-FFF2-40B4-BE49-F238E27FC236}">
              <a16:creationId xmlns:a16="http://schemas.microsoft.com/office/drawing/2014/main" xmlns="" id="{00000000-0008-0000-0100-00002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4" name="Rectángulo 5163">
          <a:extLst>
            <a:ext uri="{FF2B5EF4-FFF2-40B4-BE49-F238E27FC236}">
              <a16:creationId xmlns:a16="http://schemas.microsoft.com/office/drawing/2014/main" xmlns="" id="{00000000-0008-0000-0100-00002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5" name="Rectángulo 5164">
          <a:extLst>
            <a:ext uri="{FF2B5EF4-FFF2-40B4-BE49-F238E27FC236}">
              <a16:creationId xmlns:a16="http://schemas.microsoft.com/office/drawing/2014/main" xmlns="" id="{00000000-0008-0000-0100-00002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6" name="Rectángulo 5165">
          <a:extLst>
            <a:ext uri="{FF2B5EF4-FFF2-40B4-BE49-F238E27FC236}">
              <a16:creationId xmlns:a16="http://schemas.microsoft.com/office/drawing/2014/main" xmlns="" id="{00000000-0008-0000-0100-00002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7" name="Rectángulo 5166">
          <a:extLst>
            <a:ext uri="{FF2B5EF4-FFF2-40B4-BE49-F238E27FC236}">
              <a16:creationId xmlns:a16="http://schemas.microsoft.com/office/drawing/2014/main" xmlns="" id="{00000000-0008-0000-0100-00002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8" name="Rectángulo 5167">
          <a:extLst>
            <a:ext uri="{FF2B5EF4-FFF2-40B4-BE49-F238E27FC236}">
              <a16:creationId xmlns:a16="http://schemas.microsoft.com/office/drawing/2014/main" xmlns="" id="{00000000-0008-0000-0100-00003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69" name="Rectángulo 5168">
          <a:extLst>
            <a:ext uri="{FF2B5EF4-FFF2-40B4-BE49-F238E27FC236}">
              <a16:creationId xmlns:a16="http://schemas.microsoft.com/office/drawing/2014/main" xmlns="" id="{00000000-0008-0000-0100-00003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0" name="Rectángulo 5169">
          <a:extLst>
            <a:ext uri="{FF2B5EF4-FFF2-40B4-BE49-F238E27FC236}">
              <a16:creationId xmlns:a16="http://schemas.microsoft.com/office/drawing/2014/main" xmlns="" id="{00000000-0008-0000-0100-00003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171" name="Rectángulo 5170">
          <a:extLst>
            <a:ext uri="{FF2B5EF4-FFF2-40B4-BE49-F238E27FC236}">
              <a16:creationId xmlns:a16="http://schemas.microsoft.com/office/drawing/2014/main" xmlns="" id="{00000000-0008-0000-0100-000033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2" name="Rectángulo 5171">
          <a:extLst>
            <a:ext uri="{FF2B5EF4-FFF2-40B4-BE49-F238E27FC236}">
              <a16:creationId xmlns:a16="http://schemas.microsoft.com/office/drawing/2014/main" xmlns="" id="{00000000-0008-0000-0100-00003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3" name="Rectángulo 5172">
          <a:extLst>
            <a:ext uri="{FF2B5EF4-FFF2-40B4-BE49-F238E27FC236}">
              <a16:creationId xmlns:a16="http://schemas.microsoft.com/office/drawing/2014/main" xmlns="" id="{00000000-0008-0000-0100-00003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4" name="Rectángulo 5173">
          <a:extLst>
            <a:ext uri="{FF2B5EF4-FFF2-40B4-BE49-F238E27FC236}">
              <a16:creationId xmlns:a16="http://schemas.microsoft.com/office/drawing/2014/main" xmlns="" id="{00000000-0008-0000-0100-00003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5" name="Rectángulo 5174">
          <a:extLst>
            <a:ext uri="{FF2B5EF4-FFF2-40B4-BE49-F238E27FC236}">
              <a16:creationId xmlns:a16="http://schemas.microsoft.com/office/drawing/2014/main" xmlns="" id="{00000000-0008-0000-0100-00003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6" name="Rectángulo 5175">
          <a:extLst>
            <a:ext uri="{FF2B5EF4-FFF2-40B4-BE49-F238E27FC236}">
              <a16:creationId xmlns:a16="http://schemas.microsoft.com/office/drawing/2014/main" xmlns="" id="{00000000-0008-0000-0100-00003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7" name="Rectángulo 5176">
          <a:extLst>
            <a:ext uri="{FF2B5EF4-FFF2-40B4-BE49-F238E27FC236}">
              <a16:creationId xmlns:a16="http://schemas.microsoft.com/office/drawing/2014/main" xmlns="" id="{00000000-0008-0000-0100-00003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8" name="Rectángulo 5177">
          <a:extLst>
            <a:ext uri="{FF2B5EF4-FFF2-40B4-BE49-F238E27FC236}">
              <a16:creationId xmlns:a16="http://schemas.microsoft.com/office/drawing/2014/main" xmlns="" id="{00000000-0008-0000-0100-00003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79" name="Rectángulo 5178">
          <a:extLst>
            <a:ext uri="{FF2B5EF4-FFF2-40B4-BE49-F238E27FC236}">
              <a16:creationId xmlns:a16="http://schemas.microsoft.com/office/drawing/2014/main" xmlns="" id="{00000000-0008-0000-0100-00003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0" name="Rectángulo 5179">
          <a:extLst>
            <a:ext uri="{FF2B5EF4-FFF2-40B4-BE49-F238E27FC236}">
              <a16:creationId xmlns:a16="http://schemas.microsoft.com/office/drawing/2014/main" xmlns="" id="{00000000-0008-0000-0100-00003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1" name="Rectángulo 5180">
          <a:extLst>
            <a:ext uri="{FF2B5EF4-FFF2-40B4-BE49-F238E27FC236}">
              <a16:creationId xmlns:a16="http://schemas.microsoft.com/office/drawing/2014/main" xmlns="" id="{00000000-0008-0000-0100-00003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2" name="Rectángulo 5181">
          <a:extLst>
            <a:ext uri="{FF2B5EF4-FFF2-40B4-BE49-F238E27FC236}">
              <a16:creationId xmlns:a16="http://schemas.microsoft.com/office/drawing/2014/main" xmlns="" id="{00000000-0008-0000-0100-00003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3" name="Rectángulo 5182">
          <a:extLst>
            <a:ext uri="{FF2B5EF4-FFF2-40B4-BE49-F238E27FC236}">
              <a16:creationId xmlns:a16="http://schemas.microsoft.com/office/drawing/2014/main" xmlns="" id="{00000000-0008-0000-0100-00003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4" name="Rectángulo 5183">
          <a:extLst>
            <a:ext uri="{FF2B5EF4-FFF2-40B4-BE49-F238E27FC236}">
              <a16:creationId xmlns:a16="http://schemas.microsoft.com/office/drawing/2014/main" xmlns="" id="{00000000-0008-0000-0100-00004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5" name="Rectángulo 5184">
          <a:extLst>
            <a:ext uri="{FF2B5EF4-FFF2-40B4-BE49-F238E27FC236}">
              <a16:creationId xmlns:a16="http://schemas.microsoft.com/office/drawing/2014/main" xmlns="" id="{00000000-0008-0000-0100-00004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6" name="Rectángulo 5185">
          <a:extLst>
            <a:ext uri="{FF2B5EF4-FFF2-40B4-BE49-F238E27FC236}">
              <a16:creationId xmlns:a16="http://schemas.microsoft.com/office/drawing/2014/main" xmlns="" id="{00000000-0008-0000-0100-00004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7" name="Rectángulo 5186">
          <a:extLst>
            <a:ext uri="{FF2B5EF4-FFF2-40B4-BE49-F238E27FC236}">
              <a16:creationId xmlns:a16="http://schemas.microsoft.com/office/drawing/2014/main" xmlns="" id="{00000000-0008-0000-0100-00004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8" name="Rectángulo 5187">
          <a:extLst>
            <a:ext uri="{FF2B5EF4-FFF2-40B4-BE49-F238E27FC236}">
              <a16:creationId xmlns:a16="http://schemas.microsoft.com/office/drawing/2014/main" xmlns="" id="{00000000-0008-0000-0100-00004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89" name="Rectángulo 5188">
          <a:extLst>
            <a:ext uri="{FF2B5EF4-FFF2-40B4-BE49-F238E27FC236}">
              <a16:creationId xmlns:a16="http://schemas.microsoft.com/office/drawing/2014/main" xmlns="" id="{00000000-0008-0000-0100-00004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0" name="Rectángulo 5189">
          <a:extLst>
            <a:ext uri="{FF2B5EF4-FFF2-40B4-BE49-F238E27FC236}">
              <a16:creationId xmlns:a16="http://schemas.microsoft.com/office/drawing/2014/main" xmlns="" id="{00000000-0008-0000-0100-00004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1" name="Rectángulo 5190">
          <a:extLst>
            <a:ext uri="{FF2B5EF4-FFF2-40B4-BE49-F238E27FC236}">
              <a16:creationId xmlns:a16="http://schemas.microsoft.com/office/drawing/2014/main" xmlns="" id="{00000000-0008-0000-0100-00004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2" name="Rectángulo 5191">
          <a:extLst>
            <a:ext uri="{FF2B5EF4-FFF2-40B4-BE49-F238E27FC236}">
              <a16:creationId xmlns:a16="http://schemas.microsoft.com/office/drawing/2014/main" xmlns="" id="{00000000-0008-0000-0100-00004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3" name="Rectángulo 5192">
          <a:extLst>
            <a:ext uri="{FF2B5EF4-FFF2-40B4-BE49-F238E27FC236}">
              <a16:creationId xmlns:a16="http://schemas.microsoft.com/office/drawing/2014/main" xmlns="" id="{00000000-0008-0000-0100-00004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4" name="Rectángulo 5193">
          <a:extLst>
            <a:ext uri="{FF2B5EF4-FFF2-40B4-BE49-F238E27FC236}">
              <a16:creationId xmlns:a16="http://schemas.microsoft.com/office/drawing/2014/main" xmlns="" id="{00000000-0008-0000-0100-00004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5" name="Rectángulo 5194">
          <a:extLst>
            <a:ext uri="{FF2B5EF4-FFF2-40B4-BE49-F238E27FC236}">
              <a16:creationId xmlns:a16="http://schemas.microsoft.com/office/drawing/2014/main" xmlns="" id="{00000000-0008-0000-0100-00004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6" name="Rectángulo 5195">
          <a:extLst>
            <a:ext uri="{FF2B5EF4-FFF2-40B4-BE49-F238E27FC236}">
              <a16:creationId xmlns:a16="http://schemas.microsoft.com/office/drawing/2014/main" xmlns="" id="{00000000-0008-0000-0100-00004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7" name="Rectángulo 5196">
          <a:extLst>
            <a:ext uri="{FF2B5EF4-FFF2-40B4-BE49-F238E27FC236}">
              <a16:creationId xmlns:a16="http://schemas.microsoft.com/office/drawing/2014/main" xmlns="" id="{00000000-0008-0000-0100-00004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198" name="Rectángulo 5197">
          <a:extLst>
            <a:ext uri="{FF2B5EF4-FFF2-40B4-BE49-F238E27FC236}">
              <a16:creationId xmlns:a16="http://schemas.microsoft.com/office/drawing/2014/main" xmlns="" id="{00000000-0008-0000-0100-00004E14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199" name="Rectángulo 5198">
          <a:extLst>
            <a:ext uri="{FF2B5EF4-FFF2-40B4-BE49-F238E27FC236}">
              <a16:creationId xmlns:a16="http://schemas.microsoft.com/office/drawing/2014/main" xmlns="" id="{00000000-0008-0000-0100-00004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0" name="Rectángulo 5199">
          <a:extLst>
            <a:ext uri="{FF2B5EF4-FFF2-40B4-BE49-F238E27FC236}">
              <a16:creationId xmlns:a16="http://schemas.microsoft.com/office/drawing/2014/main" xmlns="" id="{00000000-0008-0000-0100-00005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1" name="Rectángulo 5200">
          <a:extLst>
            <a:ext uri="{FF2B5EF4-FFF2-40B4-BE49-F238E27FC236}">
              <a16:creationId xmlns:a16="http://schemas.microsoft.com/office/drawing/2014/main" xmlns="" id="{00000000-0008-0000-0100-00005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2" name="Rectángulo 5201">
          <a:extLst>
            <a:ext uri="{FF2B5EF4-FFF2-40B4-BE49-F238E27FC236}">
              <a16:creationId xmlns:a16="http://schemas.microsoft.com/office/drawing/2014/main" xmlns="" id="{00000000-0008-0000-0100-00005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3" name="Rectángulo 5202">
          <a:extLst>
            <a:ext uri="{FF2B5EF4-FFF2-40B4-BE49-F238E27FC236}">
              <a16:creationId xmlns:a16="http://schemas.microsoft.com/office/drawing/2014/main" xmlns="" id="{00000000-0008-0000-0100-00005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4" name="Rectángulo 5203">
          <a:extLst>
            <a:ext uri="{FF2B5EF4-FFF2-40B4-BE49-F238E27FC236}">
              <a16:creationId xmlns:a16="http://schemas.microsoft.com/office/drawing/2014/main" xmlns="" id="{00000000-0008-0000-0100-00005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5" name="Rectángulo 5204">
          <a:extLst>
            <a:ext uri="{FF2B5EF4-FFF2-40B4-BE49-F238E27FC236}">
              <a16:creationId xmlns:a16="http://schemas.microsoft.com/office/drawing/2014/main" xmlns="" id="{00000000-0008-0000-0100-00005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6" name="Rectángulo 5205">
          <a:extLst>
            <a:ext uri="{FF2B5EF4-FFF2-40B4-BE49-F238E27FC236}">
              <a16:creationId xmlns:a16="http://schemas.microsoft.com/office/drawing/2014/main" xmlns="" id="{00000000-0008-0000-0100-00005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7" name="Rectángulo 5206">
          <a:extLst>
            <a:ext uri="{FF2B5EF4-FFF2-40B4-BE49-F238E27FC236}">
              <a16:creationId xmlns:a16="http://schemas.microsoft.com/office/drawing/2014/main" xmlns="" id="{00000000-0008-0000-0100-00005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8" name="Rectángulo 5207">
          <a:extLst>
            <a:ext uri="{FF2B5EF4-FFF2-40B4-BE49-F238E27FC236}">
              <a16:creationId xmlns:a16="http://schemas.microsoft.com/office/drawing/2014/main" xmlns="" id="{00000000-0008-0000-0100-00005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09" name="Rectángulo 5208">
          <a:extLst>
            <a:ext uri="{FF2B5EF4-FFF2-40B4-BE49-F238E27FC236}">
              <a16:creationId xmlns:a16="http://schemas.microsoft.com/office/drawing/2014/main" xmlns="" id="{00000000-0008-0000-0100-00005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0" name="Rectángulo 5209">
          <a:extLst>
            <a:ext uri="{FF2B5EF4-FFF2-40B4-BE49-F238E27FC236}">
              <a16:creationId xmlns:a16="http://schemas.microsoft.com/office/drawing/2014/main" xmlns="" id="{00000000-0008-0000-0100-00005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1" name="Rectángulo 5210">
          <a:extLst>
            <a:ext uri="{FF2B5EF4-FFF2-40B4-BE49-F238E27FC236}">
              <a16:creationId xmlns:a16="http://schemas.microsoft.com/office/drawing/2014/main" xmlns="" id="{00000000-0008-0000-0100-00005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2" name="Rectángulo 5211">
          <a:extLst>
            <a:ext uri="{FF2B5EF4-FFF2-40B4-BE49-F238E27FC236}">
              <a16:creationId xmlns:a16="http://schemas.microsoft.com/office/drawing/2014/main" xmlns="" id="{00000000-0008-0000-0100-00005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3" name="Rectángulo 5212">
          <a:extLst>
            <a:ext uri="{FF2B5EF4-FFF2-40B4-BE49-F238E27FC236}">
              <a16:creationId xmlns:a16="http://schemas.microsoft.com/office/drawing/2014/main" xmlns="" id="{00000000-0008-0000-0100-00005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4" name="Rectángulo 5213">
          <a:extLst>
            <a:ext uri="{FF2B5EF4-FFF2-40B4-BE49-F238E27FC236}">
              <a16:creationId xmlns:a16="http://schemas.microsoft.com/office/drawing/2014/main" xmlns="" id="{00000000-0008-0000-0100-00005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5" name="Rectángulo 5214">
          <a:extLst>
            <a:ext uri="{FF2B5EF4-FFF2-40B4-BE49-F238E27FC236}">
              <a16:creationId xmlns:a16="http://schemas.microsoft.com/office/drawing/2014/main" xmlns="" id="{00000000-0008-0000-0100-00005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6" name="Rectángulo 5215">
          <a:extLst>
            <a:ext uri="{FF2B5EF4-FFF2-40B4-BE49-F238E27FC236}">
              <a16:creationId xmlns:a16="http://schemas.microsoft.com/office/drawing/2014/main" xmlns="" id="{00000000-0008-0000-0100-00006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7" name="Rectángulo 5216">
          <a:extLst>
            <a:ext uri="{FF2B5EF4-FFF2-40B4-BE49-F238E27FC236}">
              <a16:creationId xmlns:a16="http://schemas.microsoft.com/office/drawing/2014/main" xmlns="" id="{00000000-0008-0000-0100-00006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8" name="Rectángulo 5217">
          <a:extLst>
            <a:ext uri="{FF2B5EF4-FFF2-40B4-BE49-F238E27FC236}">
              <a16:creationId xmlns:a16="http://schemas.microsoft.com/office/drawing/2014/main" xmlns="" id="{00000000-0008-0000-0100-00006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19" name="Rectángulo 5218">
          <a:extLst>
            <a:ext uri="{FF2B5EF4-FFF2-40B4-BE49-F238E27FC236}">
              <a16:creationId xmlns:a16="http://schemas.microsoft.com/office/drawing/2014/main" xmlns="" id="{00000000-0008-0000-0100-00006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0" name="Rectángulo 5219">
          <a:extLst>
            <a:ext uri="{FF2B5EF4-FFF2-40B4-BE49-F238E27FC236}">
              <a16:creationId xmlns:a16="http://schemas.microsoft.com/office/drawing/2014/main" xmlns="" id="{00000000-0008-0000-0100-00006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1" name="Rectángulo 5220">
          <a:extLst>
            <a:ext uri="{FF2B5EF4-FFF2-40B4-BE49-F238E27FC236}">
              <a16:creationId xmlns:a16="http://schemas.microsoft.com/office/drawing/2014/main" xmlns="" id="{00000000-0008-0000-0100-00006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2" name="Rectángulo 5221">
          <a:extLst>
            <a:ext uri="{FF2B5EF4-FFF2-40B4-BE49-F238E27FC236}">
              <a16:creationId xmlns:a16="http://schemas.microsoft.com/office/drawing/2014/main" xmlns="" id="{00000000-0008-0000-0100-00006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3" name="Rectángulo 5222">
          <a:extLst>
            <a:ext uri="{FF2B5EF4-FFF2-40B4-BE49-F238E27FC236}">
              <a16:creationId xmlns:a16="http://schemas.microsoft.com/office/drawing/2014/main" xmlns="" id="{00000000-0008-0000-0100-00006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4" name="Rectángulo 5223">
          <a:extLst>
            <a:ext uri="{FF2B5EF4-FFF2-40B4-BE49-F238E27FC236}">
              <a16:creationId xmlns:a16="http://schemas.microsoft.com/office/drawing/2014/main" xmlns="" id="{00000000-0008-0000-0100-00006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5" name="Rectángulo 5224">
          <a:extLst>
            <a:ext uri="{FF2B5EF4-FFF2-40B4-BE49-F238E27FC236}">
              <a16:creationId xmlns:a16="http://schemas.microsoft.com/office/drawing/2014/main" xmlns="" id="{00000000-0008-0000-0100-00006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6" name="Rectángulo 5225">
          <a:extLst>
            <a:ext uri="{FF2B5EF4-FFF2-40B4-BE49-F238E27FC236}">
              <a16:creationId xmlns:a16="http://schemas.microsoft.com/office/drawing/2014/main" xmlns="" id="{00000000-0008-0000-0100-00006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7" name="Rectángulo 5226">
          <a:extLst>
            <a:ext uri="{FF2B5EF4-FFF2-40B4-BE49-F238E27FC236}">
              <a16:creationId xmlns:a16="http://schemas.microsoft.com/office/drawing/2014/main" xmlns="" id="{00000000-0008-0000-0100-00006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8" name="Rectángulo 5227">
          <a:extLst>
            <a:ext uri="{FF2B5EF4-FFF2-40B4-BE49-F238E27FC236}">
              <a16:creationId xmlns:a16="http://schemas.microsoft.com/office/drawing/2014/main" xmlns="" id="{00000000-0008-0000-0100-00006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29" name="Rectángulo 5228">
          <a:extLst>
            <a:ext uri="{FF2B5EF4-FFF2-40B4-BE49-F238E27FC236}">
              <a16:creationId xmlns:a16="http://schemas.microsoft.com/office/drawing/2014/main" xmlns="" id="{00000000-0008-0000-0100-00006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0" name="Rectángulo 5229">
          <a:extLst>
            <a:ext uri="{FF2B5EF4-FFF2-40B4-BE49-F238E27FC236}">
              <a16:creationId xmlns:a16="http://schemas.microsoft.com/office/drawing/2014/main" xmlns="" id="{00000000-0008-0000-0100-00006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1" name="Rectángulo 5230">
          <a:extLst>
            <a:ext uri="{FF2B5EF4-FFF2-40B4-BE49-F238E27FC236}">
              <a16:creationId xmlns:a16="http://schemas.microsoft.com/office/drawing/2014/main" xmlns="" id="{00000000-0008-0000-0100-00006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2" name="Rectángulo 5231">
          <a:extLst>
            <a:ext uri="{FF2B5EF4-FFF2-40B4-BE49-F238E27FC236}">
              <a16:creationId xmlns:a16="http://schemas.microsoft.com/office/drawing/2014/main" xmlns="" id="{00000000-0008-0000-0100-00007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233" name="Rectángulo 5232">
          <a:extLst>
            <a:ext uri="{FF2B5EF4-FFF2-40B4-BE49-F238E27FC236}">
              <a16:creationId xmlns:a16="http://schemas.microsoft.com/office/drawing/2014/main" xmlns="" id="{00000000-0008-0000-0100-000071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4" name="Rectángulo 5233">
          <a:extLst>
            <a:ext uri="{FF2B5EF4-FFF2-40B4-BE49-F238E27FC236}">
              <a16:creationId xmlns:a16="http://schemas.microsoft.com/office/drawing/2014/main" xmlns="" id="{00000000-0008-0000-0100-00007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5" name="Rectángulo 5234">
          <a:extLst>
            <a:ext uri="{FF2B5EF4-FFF2-40B4-BE49-F238E27FC236}">
              <a16:creationId xmlns:a16="http://schemas.microsoft.com/office/drawing/2014/main" xmlns="" id="{00000000-0008-0000-0100-00007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6" name="Rectángulo 5235">
          <a:extLst>
            <a:ext uri="{FF2B5EF4-FFF2-40B4-BE49-F238E27FC236}">
              <a16:creationId xmlns:a16="http://schemas.microsoft.com/office/drawing/2014/main" xmlns="" id="{00000000-0008-0000-0100-00007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7" name="Rectángulo 5236">
          <a:extLst>
            <a:ext uri="{FF2B5EF4-FFF2-40B4-BE49-F238E27FC236}">
              <a16:creationId xmlns:a16="http://schemas.microsoft.com/office/drawing/2014/main" xmlns="" id="{00000000-0008-0000-0100-00007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8" name="Rectángulo 5237">
          <a:extLst>
            <a:ext uri="{FF2B5EF4-FFF2-40B4-BE49-F238E27FC236}">
              <a16:creationId xmlns:a16="http://schemas.microsoft.com/office/drawing/2014/main" xmlns="" id="{00000000-0008-0000-0100-00007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39" name="Rectángulo 5238">
          <a:extLst>
            <a:ext uri="{FF2B5EF4-FFF2-40B4-BE49-F238E27FC236}">
              <a16:creationId xmlns:a16="http://schemas.microsoft.com/office/drawing/2014/main" xmlns="" id="{00000000-0008-0000-0100-00007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0" name="Rectángulo 5239">
          <a:extLst>
            <a:ext uri="{FF2B5EF4-FFF2-40B4-BE49-F238E27FC236}">
              <a16:creationId xmlns:a16="http://schemas.microsoft.com/office/drawing/2014/main" xmlns="" id="{00000000-0008-0000-0100-00007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1" name="Rectángulo 5240">
          <a:extLst>
            <a:ext uri="{FF2B5EF4-FFF2-40B4-BE49-F238E27FC236}">
              <a16:creationId xmlns:a16="http://schemas.microsoft.com/office/drawing/2014/main" xmlns="" id="{00000000-0008-0000-0100-00007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2" name="Rectángulo 5241">
          <a:extLst>
            <a:ext uri="{FF2B5EF4-FFF2-40B4-BE49-F238E27FC236}">
              <a16:creationId xmlns:a16="http://schemas.microsoft.com/office/drawing/2014/main" xmlns="" id="{00000000-0008-0000-0100-00007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3" name="Rectángulo 5242">
          <a:extLst>
            <a:ext uri="{FF2B5EF4-FFF2-40B4-BE49-F238E27FC236}">
              <a16:creationId xmlns:a16="http://schemas.microsoft.com/office/drawing/2014/main" xmlns="" id="{00000000-0008-0000-0100-00007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4" name="Rectángulo 5243">
          <a:extLst>
            <a:ext uri="{FF2B5EF4-FFF2-40B4-BE49-F238E27FC236}">
              <a16:creationId xmlns:a16="http://schemas.microsoft.com/office/drawing/2014/main" xmlns="" id="{00000000-0008-0000-0100-00007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5" name="Rectángulo 5244">
          <a:extLst>
            <a:ext uri="{FF2B5EF4-FFF2-40B4-BE49-F238E27FC236}">
              <a16:creationId xmlns:a16="http://schemas.microsoft.com/office/drawing/2014/main" xmlns="" id="{00000000-0008-0000-0100-00007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6" name="Rectángulo 5245">
          <a:extLst>
            <a:ext uri="{FF2B5EF4-FFF2-40B4-BE49-F238E27FC236}">
              <a16:creationId xmlns:a16="http://schemas.microsoft.com/office/drawing/2014/main" xmlns="" id="{00000000-0008-0000-0100-00007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7" name="Rectángulo 5246">
          <a:extLst>
            <a:ext uri="{FF2B5EF4-FFF2-40B4-BE49-F238E27FC236}">
              <a16:creationId xmlns:a16="http://schemas.microsoft.com/office/drawing/2014/main" xmlns="" id="{00000000-0008-0000-0100-00007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8" name="Rectángulo 5247">
          <a:extLst>
            <a:ext uri="{FF2B5EF4-FFF2-40B4-BE49-F238E27FC236}">
              <a16:creationId xmlns:a16="http://schemas.microsoft.com/office/drawing/2014/main" xmlns="" id="{00000000-0008-0000-0100-00008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49" name="Rectángulo 5248">
          <a:extLst>
            <a:ext uri="{FF2B5EF4-FFF2-40B4-BE49-F238E27FC236}">
              <a16:creationId xmlns:a16="http://schemas.microsoft.com/office/drawing/2014/main" xmlns="" id="{00000000-0008-0000-0100-00008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0" name="Rectángulo 5249">
          <a:extLst>
            <a:ext uri="{FF2B5EF4-FFF2-40B4-BE49-F238E27FC236}">
              <a16:creationId xmlns:a16="http://schemas.microsoft.com/office/drawing/2014/main" xmlns="" id="{00000000-0008-0000-0100-00008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1" name="Rectángulo 5250">
          <a:extLst>
            <a:ext uri="{FF2B5EF4-FFF2-40B4-BE49-F238E27FC236}">
              <a16:creationId xmlns:a16="http://schemas.microsoft.com/office/drawing/2014/main" xmlns="" id="{00000000-0008-0000-0100-00008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2" name="Rectángulo 5251">
          <a:extLst>
            <a:ext uri="{FF2B5EF4-FFF2-40B4-BE49-F238E27FC236}">
              <a16:creationId xmlns:a16="http://schemas.microsoft.com/office/drawing/2014/main" xmlns="" id="{00000000-0008-0000-0100-00008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3" name="Rectángulo 5252">
          <a:extLst>
            <a:ext uri="{FF2B5EF4-FFF2-40B4-BE49-F238E27FC236}">
              <a16:creationId xmlns:a16="http://schemas.microsoft.com/office/drawing/2014/main" xmlns="" id="{00000000-0008-0000-0100-00008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4" name="Rectángulo 5253">
          <a:extLst>
            <a:ext uri="{FF2B5EF4-FFF2-40B4-BE49-F238E27FC236}">
              <a16:creationId xmlns:a16="http://schemas.microsoft.com/office/drawing/2014/main" xmlns="" id="{00000000-0008-0000-0100-00008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5" name="Rectángulo 5254">
          <a:extLst>
            <a:ext uri="{FF2B5EF4-FFF2-40B4-BE49-F238E27FC236}">
              <a16:creationId xmlns:a16="http://schemas.microsoft.com/office/drawing/2014/main" xmlns="" id="{00000000-0008-0000-0100-00008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6" name="Rectángulo 5255">
          <a:extLst>
            <a:ext uri="{FF2B5EF4-FFF2-40B4-BE49-F238E27FC236}">
              <a16:creationId xmlns:a16="http://schemas.microsoft.com/office/drawing/2014/main" xmlns="" id="{00000000-0008-0000-0100-00008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7" name="Rectángulo 5256">
          <a:extLst>
            <a:ext uri="{FF2B5EF4-FFF2-40B4-BE49-F238E27FC236}">
              <a16:creationId xmlns:a16="http://schemas.microsoft.com/office/drawing/2014/main" xmlns="" id="{00000000-0008-0000-0100-00008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8" name="Rectángulo 5257">
          <a:extLst>
            <a:ext uri="{FF2B5EF4-FFF2-40B4-BE49-F238E27FC236}">
              <a16:creationId xmlns:a16="http://schemas.microsoft.com/office/drawing/2014/main" xmlns="" id="{00000000-0008-0000-0100-00008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59" name="Rectángulo 5258">
          <a:extLst>
            <a:ext uri="{FF2B5EF4-FFF2-40B4-BE49-F238E27FC236}">
              <a16:creationId xmlns:a16="http://schemas.microsoft.com/office/drawing/2014/main" xmlns="" id="{00000000-0008-0000-0100-00008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0" name="Rectángulo 5259">
          <a:extLst>
            <a:ext uri="{FF2B5EF4-FFF2-40B4-BE49-F238E27FC236}">
              <a16:creationId xmlns:a16="http://schemas.microsoft.com/office/drawing/2014/main" xmlns="" id="{00000000-0008-0000-0100-00008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261" name="Rectángulo 5260">
          <a:extLst>
            <a:ext uri="{FF2B5EF4-FFF2-40B4-BE49-F238E27FC236}">
              <a16:creationId xmlns:a16="http://schemas.microsoft.com/office/drawing/2014/main" xmlns="" id="{00000000-0008-0000-0100-00008D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2" name="Rectángulo 5261">
          <a:extLst>
            <a:ext uri="{FF2B5EF4-FFF2-40B4-BE49-F238E27FC236}">
              <a16:creationId xmlns:a16="http://schemas.microsoft.com/office/drawing/2014/main" xmlns="" id="{00000000-0008-0000-0100-00008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3" name="Rectángulo 5262">
          <a:extLst>
            <a:ext uri="{FF2B5EF4-FFF2-40B4-BE49-F238E27FC236}">
              <a16:creationId xmlns:a16="http://schemas.microsoft.com/office/drawing/2014/main" xmlns="" id="{00000000-0008-0000-0100-00008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4" name="Rectángulo 5263">
          <a:extLst>
            <a:ext uri="{FF2B5EF4-FFF2-40B4-BE49-F238E27FC236}">
              <a16:creationId xmlns:a16="http://schemas.microsoft.com/office/drawing/2014/main" xmlns="" id="{00000000-0008-0000-0100-00009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5" name="Rectángulo 5264">
          <a:extLst>
            <a:ext uri="{FF2B5EF4-FFF2-40B4-BE49-F238E27FC236}">
              <a16:creationId xmlns:a16="http://schemas.microsoft.com/office/drawing/2014/main" xmlns="" id="{00000000-0008-0000-0100-00009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6" name="Rectángulo 5265">
          <a:extLst>
            <a:ext uri="{FF2B5EF4-FFF2-40B4-BE49-F238E27FC236}">
              <a16:creationId xmlns:a16="http://schemas.microsoft.com/office/drawing/2014/main" xmlns="" id="{00000000-0008-0000-0100-00009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7" name="Rectángulo 5266">
          <a:extLst>
            <a:ext uri="{FF2B5EF4-FFF2-40B4-BE49-F238E27FC236}">
              <a16:creationId xmlns:a16="http://schemas.microsoft.com/office/drawing/2014/main" xmlns="" id="{00000000-0008-0000-0100-00009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8" name="Rectángulo 5267">
          <a:extLst>
            <a:ext uri="{FF2B5EF4-FFF2-40B4-BE49-F238E27FC236}">
              <a16:creationId xmlns:a16="http://schemas.microsoft.com/office/drawing/2014/main" xmlns="" id="{00000000-0008-0000-0100-00009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69" name="Rectángulo 5268">
          <a:extLst>
            <a:ext uri="{FF2B5EF4-FFF2-40B4-BE49-F238E27FC236}">
              <a16:creationId xmlns:a16="http://schemas.microsoft.com/office/drawing/2014/main" xmlns="" id="{00000000-0008-0000-0100-00009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0" name="Rectángulo 5269">
          <a:extLst>
            <a:ext uri="{FF2B5EF4-FFF2-40B4-BE49-F238E27FC236}">
              <a16:creationId xmlns:a16="http://schemas.microsoft.com/office/drawing/2014/main" xmlns="" id="{00000000-0008-0000-0100-00009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1" name="Rectángulo 5270">
          <a:extLst>
            <a:ext uri="{FF2B5EF4-FFF2-40B4-BE49-F238E27FC236}">
              <a16:creationId xmlns:a16="http://schemas.microsoft.com/office/drawing/2014/main" xmlns="" id="{00000000-0008-0000-0100-00009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2" name="Rectángulo 5271">
          <a:extLst>
            <a:ext uri="{FF2B5EF4-FFF2-40B4-BE49-F238E27FC236}">
              <a16:creationId xmlns:a16="http://schemas.microsoft.com/office/drawing/2014/main" xmlns="" id="{00000000-0008-0000-0100-00009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3" name="Rectángulo 5272">
          <a:extLst>
            <a:ext uri="{FF2B5EF4-FFF2-40B4-BE49-F238E27FC236}">
              <a16:creationId xmlns:a16="http://schemas.microsoft.com/office/drawing/2014/main" xmlns="" id="{00000000-0008-0000-0100-00009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4" name="Rectángulo 5273">
          <a:extLst>
            <a:ext uri="{FF2B5EF4-FFF2-40B4-BE49-F238E27FC236}">
              <a16:creationId xmlns:a16="http://schemas.microsoft.com/office/drawing/2014/main" xmlns="" id="{00000000-0008-0000-0100-00009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5" name="Rectángulo 5274">
          <a:extLst>
            <a:ext uri="{FF2B5EF4-FFF2-40B4-BE49-F238E27FC236}">
              <a16:creationId xmlns:a16="http://schemas.microsoft.com/office/drawing/2014/main" xmlns="" id="{00000000-0008-0000-0100-00009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6" name="Rectángulo 5275">
          <a:extLst>
            <a:ext uri="{FF2B5EF4-FFF2-40B4-BE49-F238E27FC236}">
              <a16:creationId xmlns:a16="http://schemas.microsoft.com/office/drawing/2014/main" xmlns="" id="{00000000-0008-0000-0100-00009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7" name="Rectángulo 5276">
          <a:extLst>
            <a:ext uri="{FF2B5EF4-FFF2-40B4-BE49-F238E27FC236}">
              <a16:creationId xmlns:a16="http://schemas.microsoft.com/office/drawing/2014/main" xmlns="" id="{00000000-0008-0000-0100-00009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8" name="Rectángulo 5277">
          <a:extLst>
            <a:ext uri="{FF2B5EF4-FFF2-40B4-BE49-F238E27FC236}">
              <a16:creationId xmlns:a16="http://schemas.microsoft.com/office/drawing/2014/main" xmlns="" id="{00000000-0008-0000-0100-00009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79" name="Rectángulo 5278">
          <a:extLst>
            <a:ext uri="{FF2B5EF4-FFF2-40B4-BE49-F238E27FC236}">
              <a16:creationId xmlns:a16="http://schemas.microsoft.com/office/drawing/2014/main" xmlns="" id="{00000000-0008-0000-0100-00009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0" name="Rectángulo 5279">
          <a:extLst>
            <a:ext uri="{FF2B5EF4-FFF2-40B4-BE49-F238E27FC236}">
              <a16:creationId xmlns:a16="http://schemas.microsoft.com/office/drawing/2014/main" xmlns="" id="{00000000-0008-0000-0100-0000A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1" name="Rectángulo 5280">
          <a:extLst>
            <a:ext uri="{FF2B5EF4-FFF2-40B4-BE49-F238E27FC236}">
              <a16:creationId xmlns:a16="http://schemas.microsoft.com/office/drawing/2014/main" xmlns="" id="{00000000-0008-0000-0100-0000A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2" name="Rectángulo 5281">
          <a:extLst>
            <a:ext uri="{FF2B5EF4-FFF2-40B4-BE49-F238E27FC236}">
              <a16:creationId xmlns:a16="http://schemas.microsoft.com/office/drawing/2014/main" xmlns="" id="{00000000-0008-0000-0100-0000A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3" name="Rectángulo 5282">
          <a:extLst>
            <a:ext uri="{FF2B5EF4-FFF2-40B4-BE49-F238E27FC236}">
              <a16:creationId xmlns:a16="http://schemas.microsoft.com/office/drawing/2014/main" xmlns="" id="{00000000-0008-0000-0100-0000A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4" name="Rectángulo 5283">
          <a:extLst>
            <a:ext uri="{FF2B5EF4-FFF2-40B4-BE49-F238E27FC236}">
              <a16:creationId xmlns:a16="http://schemas.microsoft.com/office/drawing/2014/main" xmlns="" id="{00000000-0008-0000-0100-0000A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5" name="Rectángulo 5284">
          <a:extLst>
            <a:ext uri="{FF2B5EF4-FFF2-40B4-BE49-F238E27FC236}">
              <a16:creationId xmlns:a16="http://schemas.microsoft.com/office/drawing/2014/main" xmlns="" id="{00000000-0008-0000-0100-0000A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6" name="Rectángulo 5285">
          <a:extLst>
            <a:ext uri="{FF2B5EF4-FFF2-40B4-BE49-F238E27FC236}">
              <a16:creationId xmlns:a16="http://schemas.microsoft.com/office/drawing/2014/main" xmlns="" id="{00000000-0008-0000-0100-0000A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7" name="Rectángulo 5286">
          <a:extLst>
            <a:ext uri="{FF2B5EF4-FFF2-40B4-BE49-F238E27FC236}">
              <a16:creationId xmlns:a16="http://schemas.microsoft.com/office/drawing/2014/main" xmlns="" id="{00000000-0008-0000-0100-0000A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288" name="Rectángulo 5287">
          <a:extLst>
            <a:ext uri="{FF2B5EF4-FFF2-40B4-BE49-F238E27FC236}">
              <a16:creationId xmlns:a16="http://schemas.microsoft.com/office/drawing/2014/main" xmlns="" id="{00000000-0008-0000-0100-0000A814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89" name="Rectángulo 5288">
          <a:extLst>
            <a:ext uri="{FF2B5EF4-FFF2-40B4-BE49-F238E27FC236}">
              <a16:creationId xmlns:a16="http://schemas.microsoft.com/office/drawing/2014/main" xmlns="" id="{00000000-0008-0000-0100-0000A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0" name="Rectángulo 5289">
          <a:extLst>
            <a:ext uri="{FF2B5EF4-FFF2-40B4-BE49-F238E27FC236}">
              <a16:creationId xmlns:a16="http://schemas.microsoft.com/office/drawing/2014/main" xmlns="" id="{00000000-0008-0000-0100-0000A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1" name="Rectángulo 5290">
          <a:extLst>
            <a:ext uri="{FF2B5EF4-FFF2-40B4-BE49-F238E27FC236}">
              <a16:creationId xmlns:a16="http://schemas.microsoft.com/office/drawing/2014/main" xmlns="" id="{00000000-0008-0000-0100-0000A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2" name="Rectángulo 5291">
          <a:extLst>
            <a:ext uri="{FF2B5EF4-FFF2-40B4-BE49-F238E27FC236}">
              <a16:creationId xmlns:a16="http://schemas.microsoft.com/office/drawing/2014/main" xmlns="" id="{00000000-0008-0000-0100-0000A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3" name="Rectángulo 5292">
          <a:extLst>
            <a:ext uri="{FF2B5EF4-FFF2-40B4-BE49-F238E27FC236}">
              <a16:creationId xmlns:a16="http://schemas.microsoft.com/office/drawing/2014/main" xmlns="" id="{00000000-0008-0000-0100-0000A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4" name="Rectángulo 5293">
          <a:extLst>
            <a:ext uri="{FF2B5EF4-FFF2-40B4-BE49-F238E27FC236}">
              <a16:creationId xmlns:a16="http://schemas.microsoft.com/office/drawing/2014/main" xmlns="" id="{00000000-0008-0000-0100-0000A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5" name="Rectángulo 5294">
          <a:extLst>
            <a:ext uri="{FF2B5EF4-FFF2-40B4-BE49-F238E27FC236}">
              <a16:creationId xmlns:a16="http://schemas.microsoft.com/office/drawing/2014/main" xmlns="" id="{00000000-0008-0000-0100-0000A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6" name="Rectángulo 5295">
          <a:extLst>
            <a:ext uri="{FF2B5EF4-FFF2-40B4-BE49-F238E27FC236}">
              <a16:creationId xmlns:a16="http://schemas.microsoft.com/office/drawing/2014/main" xmlns="" id="{00000000-0008-0000-0100-0000B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7" name="Rectángulo 5296">
          <a:extLst>
            <a:ext uri="{FF2B5EF4-FFF2-40B4-BE49-F238E27FC236}">
              <a16:creationId xmlns:a16="http://schemas.microsoft.com/office/drawing/2014/main" xmlns="" id="{00000000-0008-0000-0100-0000B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8" name="Rectángulo 5297">
          <a:extLst>
            <a:ext uri="{FF2B5EF4-FFF2-40B4-BE49-F238E27FC236}">
              <a16:creationId xmlns:a16="http://schemas.microsoft.com/office/drawing/2014/main" xmlns="" id="{00000000-0008-0000-0100-0000B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299" name="Rectángulo 5298">
          <a:extLst>
            <a:ext uri="{FF2B5EF4-FFF2-40B4-BE49-F238E27FC236}">
              <a16:creationId xmlns:a16="http://schemas.microsoft.com/office/drawing/2014/main" xmlns="" id="{00000000-0008-0000-0100-0000B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0" name="Rectángulo 5299">
          <a:extLst>
            <a:ext uri="{FF2B5EF4-FFF2-40B4-BE49-F238E27FC236}">
              <a16:creationId xmlns:a16="http://schemas.microsoft.com/office/drawing/2014/main" xmlns="" id="{00000000-0008-0000-0100-0000B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1" name="Rectángulo 5300">
          <a:extLst>
            <a:ext uri="{FF2B5EF4-FFF2-40B4-BE49-F238E27FC236}">
              <a16:creationId xmlns:a16="http://schemas.microsoft.com/office/drawing/2014/main" xmlns="" id="{00000000-0008-0000-0100-0000B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2" name="Rectángulo 5301">
          <a:extLst>
            <a:ext uri="{FF2B5EF4-FFF2-40B4-BE49-F238E27FC236}">
              <a16:creationId xmlns:a16="http://schemas.microsoft.com/office/drawing/2014/main" xmlns="" id="{00000000-0008-0000-0100-0000B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3" name="Rectángulo 5302">
          <a:extLst>
            <a:ext uri="{FF2B5EF4-FFF2-40B4-BE49-F238E27FC236}">
              <a16:creationId xmlns:a16="http://schemas.microsoft.com/office/drawing/2014/main" xmlns="" id="{00000000-0008-0000-0100-0000B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4" name="Rectángulo 5303">
          <a:extLst>
            <a:ext uri="{FF2B5EF4-FFF2-40B4-BE49-F238E27FC236}">
              <a16:creationId xmlns:a16="http://schemas.microsoft.com/office/drawing/2014/main" xmlns="" id="{00000000-0008-0000-0100-0000B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5" name="Rectángulo 5304">
          <a:extLst>
            <a:ext uri="{FF2B5EF4-FFF2-40B4-BE49-F238E27FC236}">
              <a16:creationId xmlns:a16="http://schemas.microsoft.com/office/drawing/2014/main" xmlns="" id="{00000000-0008-0000-0100-0000B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6" name="Rectángulo 5305">
          <a:extLst>
            <a:ext uri="{FF2B5EF4-FFF2-40B4-BE49-F238E27FC236}">
              <a16:creationId xmlns:a16="http://schemas.microsoft.com/office/drawing/2014/main" xmlns="" id="{00000000-0008-0000-0100-0000B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7" name="Rectángulo 5306">
          <a:extLst>
            <a:ext uri="{FF2B5EF4-FFF2-40B4-BE49-F238E27FC236}">
              <a16:creationId xmlns:a16="http://schemas.microsoft.com/office/drawing/2014/main" xmlns="" id="{00000000-0008-0000-0100-0000B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8" name="Rectángulo 5307">
          <a:extLst>
            <a:ext uri="{FF2B5EF4-FFF2-40B4-BE49-F238E27FC236}">
              <a16:creationId xmlns:a16="http://schemas.microsoft.com/office/drawing/2014/main" xmlns="" id="{00000000-0008-0000-0100-0000B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09" name="Rectángulo 5308">
          <a:extLst>
            <a:ext uri="{FF2B5EF4-FFF2-40B4-BE49-F238E27FC236}">
              <a16:creationId xmlns:a16="http://schemas.microsoft.com/office/drawing/2014/main" xmlns="" id="{00000000-0008-0000-0100-0000B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0" name="Rectángulo 5309">
          <a:extLst>
            <a:ext uri="{FF2B5EF4-FFF2-40B4-BE49-F238E27FC236}">
              <a16:creationId xmlns:a16="http://schemas.microsoft.com/office/drawing/2014/main" xmlns="" id="{00000000-0008-0000-0100-0000B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1" name="Rectángulo 5310">
          <a:extLst>
            <a:ext uri="{FF2B5EF4-FFF2-40B4-BE49-F238E27FC236}">
              <a16:creationId xmlns:a16="http://schemas.microsoft.com/office/drawing/2014/main" xmlns="" id="{00000000-0008-0000-0100-0000B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2" name="Rectángulo 5311">
          <a:extLst>
            <a:ext uri="{FF2B5EF4-FFF2-40B4-BE49-F238E27FC236}">
              <a16:creationId xmlns:a16="http://schemas.microsoft.com/office/drawing/2014/main" xmlns="" id="{00000000-0008-0000-0100-0000C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3" name="Rectángulo 5312">
          <a:extLst>
            <a:ext uri="{FF2B5EF4-FFF2-40B4-BE49-F238E27FC236}">
              <a16:creationId xmlns:a16="http://schemas.microsoft.com/office/drawing/2014/main" xmlns="" id="{00000000-0008-0000-0100-0000C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4" name="Rectángulo 5313">
          <a:extLst>
            <a:ext uri="{FF2B5EF4-FFF2-40B4-BE49-F238E27FC236}">
              <a16:creationId xmlns:a16="http://schemas.microsoft.com/office/drawing/2014/main" xmlns="" id="{00000000-0008-0000-0100-0000C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315" name="Rectángulo 5314">
          <a:extLst>
            <a:ext uri="{FF2B5EF4-FFF2-40B4-BE49-F238E27FC236}">
              <a16:creationId xmlns:a16="http://schemas.microsoft.com/office/drawing/2014/main" xmlns="" id="{00000000-0008-0000-0100-0000C3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6" name="Rectángulo 5315">
          <a:extLst>
            <a:ext uri="{FF2B5EF4-FFF2-40B4-BE49-F238E27FC236}">
              <a16:creationId xmlns:a16="http://schemas.microsoft.com/office/drawing/2014/main" xmlns="" id="{00000000-0008-0000-0100-0000C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7" name="Rectángulo 5316">
          <a:extLst>
            <a:ext uri="{FF2B5EF4-FFF2-40B4-BE49-F238E27FC236}">
              <a16:creationId xmlns:a16="http://schemas.microsoft.com/office/drawing/2014/main" xmlns="" id="{00000000-0008-0000-0100-0000C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8" name="Rectángulo 5317">
          <a:extLst>
            <a:ext uri="{FF2B5EF4-FFF2-40B4-BE49-F238E27FC236}">
              <a16:creationId xmlns:a16="http://schemas.microsoft.com/office/drawing/2014/main" xmlns="" id="{00000000-0008-0000-0100-0000C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19" name="Rectángulo 5318">
          <a:extLst>
            <a:ext uri="{FF2B5EF4-FFF2-40B4-BE49-F238E27FC236}">
              <a16:creationId xmlns:a16="http://schemas.microsoft.com/office/drawing/2014/main" xmlns="" id="{00000000-0008-0000-0100-0000C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0" name="Rectángulo 5319">
          <a:extLst>
            <a:ext uri="{FF2B5EF4-FFF2-40B4-BE49-F238E27FC236}">
              <a16:creationId xmlns:a16="http://schemas.microsoft.com/office/drawing/2014/main" xmlns="" id="{00000000-0008-0000-0100-0000C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1" name="Rectángulo 5320">
          <a:extLst>
            <a:ext uri="{FF2B5EF4-FFF2-40B4-BE49-F238E27FC236}">
              <a16:creationId xmlns:a16="http://schemas.microsoft.com/office/drawing/2014/main" xmlns="" id="{00000000-0008-0000-0100-0000C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2" name="Rectángulo 5321">
          <a:extLst>
            <a:ext uri="{FF2B5EF4-FFF2-40B4-BE49-F238E27FC236}">
              <a16:creationId xmlns:a16="http://schemas.microsoft.com/office/drawing/2014/main" xmlns="" id="{00000000-0008-0000-0100-0000C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3" name="Rectángulo 5322">
          <a:extLst>
            <a:ext uri="{FF2B5EF4-FFF2-40B4-BE49-F238E27FC236}">
              <a16:creationId xmlns:a16="http://schemas.microsoft.com/office/drawing/2014/main" xmlns="" id="{00000000-0008-0000-0100-0000C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4" name="Rectángulo 5323">
          <a:extLst>
            <a:ext uri="{FF2B5EF4-FFF2-40B4-BE49-F238E27FC236}">
              <a16:creationId xmlns:a16="http://schemas.microsoft.com/office/drawing/2014/main" xmlns="" id="{00000000-0008-0000-0100-0000C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5" name="Rectángulo 5324">
          <a:extLst>
            <a:ext uri="{FF2B5EF4-FFF2-40B4-BE49-F238E27FC236}">
              <a16:creationId xmlns:a16="http://schemas.microsoft.com/office/drawing/2014/main" xmlns="" id="{00000000-0008-0000-0100-0000C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6" name="Rectángulo 5325">
          <a:extLst>
            <a:ext uri="{FF2B5EF4-FFF2-40B4-BE49-F238E27FC236}">
              <a16:creationId xmlns:a16="http://schemas.microsoft.com/office/drawing/2014/main" xmlns="" id="{00000000-0008-0000-0100-0000C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7" name="Rectángulo 5326">
          <a:extLst>
            <a:ext uri="{FF2B5EF4-FFF2-40B4-BE49-F238E27FC236}">
              <a16:creationId xmlns:a16="http://schemas.microsoft.com/office/drawing/2014/main" xmlns="" id="{00000000-0008-0000-0100-0000C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8" name="Rectángulo 5327">
          <a:extLst>
            <a:ext uri="{FF2B5EF4-FFF2-40B4-BE49-F238E27FC236}">
              <a16:creationId xmlns:a16="http://schemas.microsoft.com/office/drawing/2014/main" xmlns="" id="{00000000-0008-0000-0100-0000D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29" name="Rectángulo 5328">
          <a:extLst>
            <a:ext uri="{FF2B5EF4-FFF2-40B4-BE49-F238E27FC236}">
              <a16:creationId xmlns:a16="http://schemas.microsoft.com/office/drawing/2014/main" xmlns="" id="{00000000-0008-0000-0100-0000D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0" name="Rectángulo 5329">
          <a:extLst>
            <a:ext uri="{FF2B5EF4-FFF2-40B4-BE49-F238E27FC236}">
              <a16:creationId xmlns:a16="http://schemas.microsoft.com/office/drawing/2014/main" xmlns="" id="{00000000-0008-0000-0100-0000D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1" name="Rectángulo 5330">
          <a:extLst>
            <a:ext uri="{FF2B5EF4-FFF2-40B4-BE49-F238E27FC236}">
              <a16:creationId xmlns:a16="http://schemas.microsoft.com/office/drawing/2014/main" xmlns="" id="{00000000-0008-0000-0100-0000D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2" name="Rectángulo 5331">
          <a:extLst>
            <a:ext uri="{FF2B5EF4-FFF2-40B4-BE49-F238E27FC236}">
              <a16:creationId xmlns:a16="http://schemas.microsoft.com/office/drawing/2014/main" xmlns="" id="{00000000-0008-0000-0100-0000D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3" name="Rectángulo 5332">
          <a:extLst>
            <a:ext uri="{FF2B5EF4-FFF2-40B4-BE49-F238E27FC236}">
              <a16:creationId xmlns:a16="http://schemas.microsoft.com/office/drawing/2014/main" xmlns="" id="{00000000-0008-0000-0100-0000D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4" name="Rectángulo 5333">
          <a:extLst>
            <a:ext uri="{FF2B5EF4-FFF2-40B4-BE49-F238E27FC236}">
              <a16:creationId xmlns:a16="http://schemas.microsoft.com/office/drawing/2014/main" xmlns="" id="{00000000-0008-0000-0100-0000D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5" name="Rectángulo 5334">
          <a:extLst>
            <a:ext uri="{FF2B5EF4-FFF2-40B4-BE49-F238E27FC236}">
              <a16:creationId xmlns:a16="http://schemas.microsoft.com/office/drawing/2014/main" xmlns="" id="{00000000-0008-0000-0100-0000D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6" name="Rectángulo 5335">
          <a:extLst>
            <a:ext uri="{FF2B5EF4-FFF2-40B4-BE49-F238E27FC236}">
              <a16:creationId xmlns:a16="http://schemas.microsoft.com/office/drawing/2014/main" xmlns="" id="{00000000-0008-0000-0100-0000D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7" name="Rectángulo 5336">
          <a:extLst>
            <a:ext uri="{FF2B5EF4-FFF2-40B4-BE49-F238E27FC236}">
              <a16:creationId xmlns:a16="http://schemas.microsoft.com/office/drawing/2014/main" xmlns="" id="{00000000-0008-0000-0100-0000D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8" name="Rectángulo 5337">
          <a:extLst>
            <a:ext uri="{FF2B5EF4-FFF2-40B4-BE49-F238E27FC236}">
              <a16:creationId xmlns:a16="http://schemas.microsoft.com/office/drawing/2014/main" xmlns="" id="{00000000-0008-0000-0100-0000D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39" name="Rectángulo 5338">
          <a:extLst>
            <a:ext uri="{FF2B5EF4-FFF2-40B4-BE49-F238E27FC236}">
              <a16:creationId xmlns:a16="http://schemas.microsoft.com/office/drawing/2014/main" xmlns="" id="{00000000-0008-0000-0100-0000D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0" name="Rectángulo 5339">
          <a:extLst>
            <a:ext uri="{FF2B5EF4-FFF2-40B4-BE49-F238E27FC236}">
              <a16:creationId xmlns:a16="http://schemas.microsoft.com/office/drawing/2014/main" xmlns="" id="{00000000-0008-0000-0100-0000D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1" name="Rectángulo 5340">
          <a:extLst>
            <a:ext uri="{FF2B5EF4-FFF2-40B4-BE49-F238E27FC236}">
              <a16:creationId xmlns:a16="http://schemas.microsoft.com/office/drawing/2014/main" xmlns="" id="{00000000-0008-0000-0100-0000D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2" name="Rectángulo 5341">
          <a:extLst>
            <a:ext uri="{FF2B5EF4-FFF2-40B4-BE49-F238E27FC236}">
              <a16:creationId xmlns:a16="http://schemas.microsoft.com/office/drawing/2014/main" xmlns="" id="{00000000-0008-0000-0100-0000D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3" name="Rectángulo 5342">
          <a:extLst>
            <a:ext uri="{FF2B5EF4-FFF2-40B4-BE49-F238E27FC236}">
              <a16:creationId xmlns:a16="http://schemas.microsoft.com/office/drawing/2014/main" xmlns="" id="{00000000-0008-0000-0100-0000D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4" name="Rectángulo 5343">
          <a:extLst>
            <a:ext uri="{FF2B5EF4-FFF2-40B4-BE49-F238E27FC236}">
              <a16:creationId xmlns:a16="http://schemas.microsoft.com/office/drawing/2014/main" xmlns="" id="{00000000-0008-0000-0100-0000E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5" name="Rectángulo 5344">
          <a:extLst>
            <a:ext uri="{FF2B5EF4-FFF2-40B4-BE49-F238E27FC236}">
              <a16:creationId xmlns:a16="http://schemas.microsoft.com/office/drawing/2014/main" xmlns="" id="{00000000-0008-0000-0100-0000E1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6" name="Rectángulo 5345">
          <a:extLst>
            <a:ext uri="{FF2B5EF4-FFF2-40B4-BE49-F238E27FC236}">
              <a16:creationId xmlns:a16="http://schemas.microsoft.com/office/drawing/2014/main" xmlns="" id="{00000000-0008-0000-0100-0000E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7" name="Rectángulo 5346">
          <a:extLst>
            <a:ext uri="{FF2B5EF4-FFF2-40B4-BE49-F238E27FC236}">
              <a16:creationId xmlns:a16="http://schemas.microsoft.com/office/drawing/2014/main" xmlns="" id="{00000000-0008-0000-0100-0000E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8" name="Rectángulo 5347">
          <a:extLst>
            <a:ext uri="{FF2B5EF4-FFF2-40B4-BE49-F238E27FC236}">
              <a16:creationId xmlns:a16="http://schemas.microsoft.com/office/drawing/2014/main" xmlns="" id="{00000000-0008-0000-0100-0000E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49" name="Rectángulo 5348">
          <a:extLst>
            <a:ext uri="{FF2B5EF4-FFF2-40B4-BE49-F238E27FC236}">
              <a16:creationId xmlns:a16="http://schemas.microsoft.com/office/drawing/2014/main" xmlns="" id="{00000000-0008-0000-0100-0000E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0" name="Rectángulo 5349">
          <a:extLst>
            <a:ext uri="{FF2B5EF4-FFF2-40B4-BE49-F238E27FC236}">
              <a16:creationId xmlns:a16="http://schemas.microsoft.com/office/drawing/2014/main" xmlns="" id="{00000000-0008-0000-0100-0000E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1" name="Rectángulo 5350">
          <a:extLst>
            <a:ext uri="{FF2B5EF4-FFF2-40B4-BE49-F238E27FC236}">
              <a16:creationId xmlns:a16="http://schemas.microsoft.com/office/drawing/2014/main" xmlns="" id="{00000000-0008-0000-0100-0000E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2" name="Rectángulo 5351">
          <a:extLst>
            <a:ext uri="{FF2B5EF4-FFF2-40B4-BE49-F238E27FC236}">
              <a16:creationId xmlns:a16="http://schemas.microsoft.com/office/drawing/2014/main" xmlns="" id="{00000000-0008-0000-0100-0000E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3" name="Rectángulo 5352">
          <a:extLst>
            <a:ext uri="{FF2B5EF4-FFF2-40B4-BE49-F238E27FC236}">
              <a16:creationId xmlns:a16="http://schemas.microsoft.com/office/drawing/2014/main" xmlns="" id="{00000000-0008-0000-0100-0000E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4" name="Rectángulo 5353">
          <a:extLst>
            <a:ext uri="{FF2B5EF4-FFF2-40B4-BE49-F238E27FC236}">
              <a16:creationId xmlns:a16="http://schemas.microsoft.com/office/drawing/2014/main" xmlns="" id="{00000000-0008-0000-0100-0000E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5" name="Rectángulo 5354">
          <a:extLst>
            <a:ext uri="{FF2B5EF4-FFF2-40B4-BE49-F238E27FC236}">
              <a16:creationId xmlns:a16="http://schemas.microsoft.com/office/drawing/2014/main" xmlns="" id="{00000000-0008-0000-0100-0000E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6" name="Rectángulo 5355">
          <a:extLst>
            <a:ext uri="{FF2B5EF4-FFF2-40B4-BE49-F238E27FC236}">
              <a16:creationId xmlns:a16="http://schemas.microsoft.com/office/drawing/2014/main" xmlns="" id="{00000000-0008-0000-0100-0000E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7" name="Rectángulo 5356">
          <a:extLst>
            <a:ext uri="{FF2B5EF4-FFF2-40B4-BE49-F238E27FC236}">
              <a16:creationId xmlns:a16="http://schemas.microsoft.com/office/drawing/2014/main" xmlns="" id="{00000000-0008-0000-0100-0000E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8" name="Rectángulo 5357">
          <a:extLst>
            <a:ext uri="{FF2B5EF4-FFF2-40B4-BE49-F238E27FC236}">
              <a16:creationId xmlns:a16="http://schemas.microsoft.com/office/drawing/2014/main" xmlns="" id="{00000000-0008-0000-0100-0000E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59" name="Rectángulo 5358">
          <a:extLst>
            <a:ext uri="{FF2B5EF4-FFF2-40B4-BE49-F238E27FC236}">
              <a16:creationId xmlns:a16="http://schemas.microsoft.com/office/drawing/2014/main" xmlns="" id="{00000000-0008-0000-0100-0000E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0" name="Rectángulo 5359">
          <a:extLst>
            <a:ext uri="{FF2B5EF4-FFF2-40B4-BE49-F238E27FC236}">
              <a16:creationId xmlns:a16="http://schemas.microsoft.com/office/drawing/2014/main" xmlns="" id="{00000000-0008-0000-0100-0000F0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361" name="Rectángulo 5360">
          <a:extLst>
            <a:ext uri="{FF2B5EF4-FFF2-40B4-BE49-F238E27FC236}">
              <a16:creationId xmlns:a16="http://schemas.microsoft.com/office/drawing/2014/main" xmlns="" id="{00000000-0008-0000-0100-0000F114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2" name="Rectángulo 5361">
          <a:extLst>
            <a:ext uri="{FF2B5EF4-FFF2-40B4-BE49-F238E27FC236}">
              <a16:creationId xmlns:a16="http://schemas.microsoft.com/office/drawing/2014/main" xmlns="" id="{00000000-0008-0000-0100-0000F2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3" name="Rectángulo 5362">
          <a:extLst>
            <a:ext uri="{FF2B5EF4-FFF2-40B4-BE49-F238E27FC236}">
              <a16:creationId xmlns:a16="http://schemas.microsoft.com/office/drawing/2014/main" xmlns="" id="{00000000-0008-0000-0100-0000F3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4" name="Rectángulo 5363">
          <a:extLst>
            <a:ext uri="{FF2B5EF4-FFF2-40B4-BE49-F238E27FC236}">
              <a16:creationId xmlns:a16="http://schemas.microsoft.com/office/drawing/2014/main" xmlns="" id="{00000000-0008-0000-0100-0000F4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5" name="Rectángulo 5364">
          <a:extLst>
            <a:ext uri="{FF2B5EF4-FFF2-40B4-BE49-F238E27FC236}">
              <a16:creationId xmlns:a16="http://schemas.microsoft.com/office/drawing/2014/main" xmlns="" id="{00000000-0008-0000-0100-0000F5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6" name="Rectángulo 5365">
          <a:extLst>
            <a:ext uri="{FF2B5EF4-FFF2-40B4-BE49-F238E27FC236}">
              <a16:creationId xmlns:a16="http://schemas.microsoft.com/office/drawing/2014/main" xmlns="" id="{00000000-0008-0000-0100-0000F6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7" name="Rectángulo 5366">
          <a:extLst>
            <a:ext uri="{FF2B5EF4-FFF2-40B4-BE49-F238E27FC236}">
              <a16:creationId xmlns:a16="http://schemas.microsoft.com/office/drawing/2014/main" xmlns="" id="{00000000-0008-0000-0100-0000F7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8" name="Rectángulo 5367">
          <a:extLst>
            <a:ext uri="{FF2B5EF4-FFF2-40B4-BE49-F238E27FC236}">
              <a16:creationId xmlns:a16="http://schemas.microsoft.com/office/drawing/2014/main" xmlns="" id="{00000000-0008-0000-0100-0000F8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69" name="Rectángulo 5368">
          <a:extLst>
            <a:ext uri="{FF2B5EF4-FFF2-40B4-BE49-F238E27FC236}">
              <a16:creationId xmlns:a16="http://schemas.microsoft.com/office/drawing/2014/main" xmlns="" id="{00000000-0008-0000-0100-0000F9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0" name="Rectángulo 5369">
          <a:extLst>
            <a:ext uri="{FF2B5EF4-FFF2-40B4-BE49-F238E27FC236}">
              <a16:creationId xmlns:a16="http://schemas.microsoft.com/office/drawing/2014/main" xmlns="" id="{00000000-0008-0000-0100-0000FA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1" name="Rectángulo 5370">
          <a:extLst>
            <a:ext uri="{FF2B5EF4-FFF2-40B4-BE49-F238E27FC236}">
              <a16:creationId xmlns:a16="http://schemas.microsoft.com/office/drawing/2014/main" xmlns="" id="{00000000-0008-0000-0100-0000FB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2" name="Rectángulo 5371">
          <a:extLst>
            <a:ext uri="{FF2B5EF4-FFF2-40B4-BE49-F238E27FC236}">
              <a16:creationId xmlns:a16="http://schemas.microsoft.com/office/drawing/2014/main" xmlns="" id="{00000000-0008-0000-0100-0000FC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3" name="Rectángulo 5372">
          <a:extLst>
            <a:ext uri="{FF2B5EF4-FFF2-40B4-BE49-F238E27FC236}">
              <a16:creationId xmlns:a16="http://schemas.microsoft.com/office/drawing/2014/main" xmlns="" id="{00000000-0008-0000-0100-0000FD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4" name="Rectángulo 5373">
          <a:extLst>
            <a:ext uri="{FF2B5EF4-FFF2-40B4-BE49-F238E27FC236}">
              <a16:creationId xmlns:a16="http://schemas.microsoft.com/office/drawing/2014/main" xmlns="" id="{00000000-0008-0000-0100-0000FE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5" name="Rectángulo 5374">
          <a:extLst>
            <a:ext uri="{FF2B5EF4-FFF2-40B4-BE49-F238E27FC236}">
              <a16:creationId xmlns:a16="http://schemas.microsoft.com/office/drawing/2014/main" xmlns="" id="{00000000-0008-0000-0100-0000FF14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6" name="Rectángulo 5375">
          <a:extLst>
            <a:ext uri="{FF2B5EF4-FFF2-40B4-BE49-F238E27FC236}">
              <a16:creationId xmlns:a16="http://schemas.microsoft.com/office/drawing/2014/main" xmlns="" id="{00000000-0008-0000-0100-00000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7" name="Rectángulo 5376">
          <a:extLst>
            <a:ext uri="{FF2B5EF4-FFF2-40B4-BE49-F238E27FC236}">
              <a16:creationId xmlns:a16="http://schemas.microsoft.com/office/drawing/2014/main" xmlns="" id="{00000000-0008-0000-0100-00000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8" name="Rectángulo 5377">
          <a:extLst>
            <a:ext uri="{FF2B5EF4-FFF2-40B4-BE49-F238E27FC236}">
              <a16:creationId xmlns:a16="http://schemas.microsoft.com/office/drawing/2014/main" xmlns="" id="{00000000-0008-0000-0100-00000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79" name="Rectángulo 5378">
          <a:extLst>
            <a:ext uri="{FF2B5EF4-FFF2-40B4-BE49-F238E27FC236}">
              <a16:creationId xmlns:a16="http://schemas.microsoft.com/office/drawing/2014/main" xmlns="" id="{00000000-0008-0000-0100-00000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0" name="Rectángulo 5379">
          <a:extLst>
            <a:ext uri="{FF2B5EF4-FFF2-40B4-BE49-F238E27FC236}">
              <a16:creationId xmlns:a16="http://schemas.microsoft.com/office/drawing/2014/main" xmlns="" id="{00000000-0008-0000-0100-00000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1" name="Rectángulo 5380">
          <a:extLst>
            <a:ext uri="{FF2B5EF4-FFF2-40B4-BE49-F238E27FC236}">
              <a16:creationId xmlns:a16="http://schemas.microsoft.com/office/drawing/2014/main" xmlns="" id="{00000000-0008-0000-0100-00000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2" name="Rectángulo 5381">
          <a:extLst>
            <a:ext uri="{FF2B5EF4-FFF2-40B4-BE49-F238E27FC236}">
              <a16:creationId xmlns:a16="http://schemas.microsoft.com/office/drawing/2014/main" xmlns="" id="{00000000-0008-0000-0100-00000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3" name="Rectángulo 5382">
          <a:extLst>
            <a:ext uri="{FF2B5EF4-FFF2-40B4-BE49-F238E27FC236}">
              <a16:creationId xmlns:a16="http://schemas.microsoft.com/office/drawing/2014/main" xmlns="" id="{00000000-0008-0000-0100-00000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4" name="Rectángulo 5383">
          <a:extLst>
            <a:ext uri="{FF2B5EF4-FFF2-40B4-BE49-F238E27FC236}">
              <a16:creationId xmlns:a16="http://schemas.microsoft.com/office/drawing/2014/main" xmlns="" id="{00000000-0008-0000-0100-00000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5" name="Rectángulo 5384">
          <a:extLst>
            <a:ext uri="{FF2B5EF4-FFF2-40B4-BE49-F238E27FC236}">
              <a16:creationId xmlns:a16="http://schemas.microsoft.com/office/drawing/2014/main" xmlns="" id="{00000000-0008-0000-0100-00000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6" name="Rectángulo 5385">
          <a:extLst>
            <a:ext uri="{FF2B5EF4-FFF2-40B4-BE49-F238E27FC236}">
              <a16:creationId xmlns:a16="http://schemas.microsoft.com/office/drawing/2014/main" xmlns="" id="{00000000-0008-0000-0100-00000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7" name="Rectángulo 5386">
          <a:extLst>
            <a:ext uri="{FF2B5EF4-FFF2-40B4-BE49-F238E27FC236}">
              <a16:creationId xmlns:a16="http://schemas.microsoft.com/office/drawing/2014/main" xmlns="" id="{00000000-0008-0000-0100-00000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388" name="Rectángulo 5387">
          <a:extLst>
            <a:ext uri="{FF2B5EF4-FFF2-40B4-BE49-F238E27FC236}">
              <a16:creationId xmlns:a16="http://schemas.microsoft.com/office/drawing/2014/main" xmlns="" id="{00000000-0008-0000-0100-00000C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89" name="Rectángulo 5388">
          <a:extLst>
            <a:ext uri="{FF2B5EF4-FFF2-40B4-BE49-F238E27FC236}">
              <a16:creationId xmlns:a16="http://schemas.microsoft.com/office/drawing/2014/main" xmlns="" id="{00000000-0008-0000-0100-00000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0" name="Rectángulo 5389">
          <a:extLst>
            <a:ext uri="{FF2B5EF4-FFF2-40B4-BE49-F238E27FC236}">
              <a16:creationId xmlns:a16="http://schemas.microsoft.com/office/drawing/2014/main" xmlns="" id="{00000000-0008-0000-0100-00000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1" name="Rectángulo 5390">
          <a:extLst>
            <a:ext uri="{FF2B5EF4-FFF2-40B4-BE49-F238E27FC236}">
              <a16:creationId xmlns:a16="http://schemas.microsoft.com/office/drawing/2014/main" xmlns="" id="{00000000-0008-0000-0100-00000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2" name="Rectángulo 5391">
          <a:extLst>
            <a:ext uri="{FF2B5EF4-FFF2-40B4-BE49-F238E27FC236}">
              <a16:creationId xmlns:a16="http://schemas.microsoft.com/office/drawing/2014/main" xmlns="" id="{00000000-0008-0000-0100-00001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3" name="Rectángulo 5392">
          <a:extLst>
            <a:ext uri="{FF2B5EF4-FFF2-40B4-BE49-F238E27FC236}">
              <a16:creationId xmlns:a16="http://schemas.microsoft.com/office/drawing/2014/main" xmlns="" id="{00000000-0008-0000-0100-00001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4" name="Rectángulo 5393">
          <a:extLst>
            <a:ext uri="{FF2B5EF4-FFF2-40B4-BE49-F238E27FC236}">
              <a16:creationId xmlns:a16="http://schemas.microsoft.com/office/drawing/2014/main" xmlns="" id="{00000000-0008-0000-0100-00001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5" name="Rectángulo 5394">
          <a:extLst>
            <a:ext uri="{FF2B5EF4-FFF2-40B4-BE49-F238E27FC236}">
              <a16:creationId xmlns:a16="http://schemas.microsoft.com/office/drawing/2014/main" xmlns="" id="{00000000-0008-0000-0100-00001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6" name="Rectángulo 5395">
          <a:extLst>
            <a:ext uri="{FF2B5EF4-FFF2-40B4-BE49-F238E27FC236}">
              <a16:creationId xmlns:a16="http://schemas.microsoft.com/office/drawing/2014/main" xmlns="" id="{00000000-0008-0000-0100-00001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7" name="Rectángulo 5396">
          <a:extLst>
            <a:ext uri="{FF2B5EF4-FFF2-40B4-BE49-F238E27FC236}">
              <a16:creationId xmlns:a16="http://schemas.microsoft.com/office/drawing/2014/main" xmlns="" id="{00000000-0008-0000-0100-00001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8" name="Rectángulo 5397">
          <a:extLst>
            <a:ext uri="{FF2B5EF4-FFF2-40B4-BE49-F238E27FC236}">
              <a16:creationId xmlns:a16="http://schemas.microsoft.com/office/drawing/2014/main" xmlns="" id="{00000000-0008-0000-0100-00001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399" name="Rectángulo 5398">
          <a:extLst>
            <a:ext uri="{FF2B5EF4-FFF2-40B4-BE49-F238E27FC236}">
              <a16:creationId xmlns:a16="http://schemas.microsoft.com/office/drawing/2014/main" xmlns="" id="{00000000-0008-0000-0100-00001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0" name="Rectángulo 5399">
          <a:extLst>
            <a:ext uri="{FF2B5EF4-FFF2-40B4-BE49-F238E27FC236}">
              <a16:creationId xmlns:a16="http://schemas.microsoft.com/office/drawing/2014/main" xmlns="" id="{00000000-0008-0000-0100-00001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1" name="Rectángulo 5400">
          <a:extLst>
            <a:ext uri="{FF2B5EF4-FFF2-40B4-BE49-F238E27FC236}">
              <a16:creationId xmlns:a16="http://schemas.microsoft.com/office/drawing/2014/main" xmlns="" id="{00000000-0008-0000-0100-00001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2" name="Rectángulo 5401">
          <a:extLst>
            <a:ext uri="{FF2B5EF4-FFF2-40B4-BE49-F238E27FC236}">
              <a16:creationId xmlns:a16="http://schemas.microsoft.com/office/drawing/2014/main" xmlns="" id="{00000000-0008-0000-0100-00001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3" name="Rectángulo 5402">
          <a:extLst>
            <a:ext uri="{FF2B5EF4-FFF2-40B4-BE49-F238E27FC236}">
              <a16:creationId xmlns:a16="http://schemas.microsoft.com/office/drawing/2014/main" xmlns="" id="{00000000-0008-0000-0100-00001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4" name="Rectángulo 5403">
          <a:extLst>
            <a:ext uri="{FF2B5EF4-FFF2-40B4-BE49-F238E27FC236}">
              <a16:creationId xmlns:a16="http://schemas.microsoft.com/office/drawing/2014/main" xmlns="" id="{00000000-0008-0000-0100-00001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5" name="Rectángulo 5404">
          <a:extLst>
            <a:ext uri="{FF2B5EF4-FFF2-40B4-BE49-F238E27FC236}">
              <a16:creationId xmlns:a16="http://schemas.microsoft.com/office/drawing/2014/main" xmlns="" id="{00000000-0008-0000-0100-00001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6" name="Rectángulo 5405">
          <a:extLst>
            <a:ext uri="{FF2B5EF4-FFF2-40B4-BE49-F238E27FC236}">
              <a16:creationId xmlns:a16="http://schemas.microsoft.com/office/drawing/2014/main" xmlns="" id="{00000000-0008-0000-0100-00001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7" name="Rectángulo 5406">
          <a:extLst>
            <a:ext uri="{FF2B5EF4-FFF2-40B4-BE49-F238E27FC236}">
              <a16:creationId xmlns:a16="http://schemas.microsoft.com/office/drawing/2014/main" xmlns="" id="{00000000-0008-0000-0100-00001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8" name="Rectángulo 5407">
          <a:extLst>
            <a:ext uri="{FF2B5EF4-FFF2-40B4-BE49-F238E27FC236}">
              <a16:creationId xmlns:a16="http://schemas.microsoft.com/office/drawing/2014/main" xmlns="" id="{00000000-0008-0000-0100-00002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09" name="Rectángulo 5408">
          <a:extLst>
            <a:ext uri="{FF2B5EF4-FFF2-40B4-BE49-F238E27FC236}">
              <a16:creationId xmlns:a16="http://schemas.microsoft.com/office/drawing/2014/main" xmlns="" id="{00000000-0008-0000-0100-00002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0" name="Rectángulo 5409">
          <a:extLst>
            <a:ext uri="{FF2B5EF4-FFF2-40B4-BE49-F238E27FC236}">
              <a16:creationId xmlns:a16="http://schemas.microsoft.com/office/drawing/2014/main" xmlns="" id="{00000000-0008-0000-0100-00002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1" name="Rectángulo 5410">
          <a:extLst>
            <a:ext uri="{FF2B5EF4-FFF2-40B4-BE49-F238E27FC236}">
              <a16:creationId xmlns:a16="http://schemas.microsoft.com/office/drawing/2014/main" xmlns="" id="{00000000-0008-0000-0100-00002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2" name="Rectángulo 5411">
          <a:extLst>
            <a:ext uri="{FF2B5EF4-FFF2-40B4-BE49-F238E27FC236}">
              <a16:creationId xmlns:a16="http://schemas.microsoft.com/office/drawing/2014/main" xmlns="" id="{00000000-0008-0000-0100-00002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3" name="Rectángulo 5412">
          <a:extLst>
            <a:ext uri="{FF2B5EF4-FFF2-40B4-BE49-F238E27FC236}">
              <a16:creationId xmlns:a16="http://schemas.microsoft.com/office/drawing/2014/main" xmlns="" id="{00000000-0008-0000-0100-00002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4" name="Rectángulo 5413">
          <a:extLst>
            <a:ext uri="{FF2B5EF4-FFF2-40B4-BE49-F238E27FC236}">
              <a16:creationId xmlns:a16="http://schemas.microsoft.com/office/drawing/2014/main" xmlns="" id="{00000000-0008-0000-0100-00002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5" name="Rectángulo 5414">
          <a:extLst>
            <a:ext uri="{FF2B5EF4-FFF2-40B4-BE49-F238E27FC236}">
              <a16:creationId xmlns:a16="http://schemas.microsoft.com/office/drawing/2014/main" xmlns="" id="{00000000-0008-0000-0100-00002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6" name="Rectángulo 5415">
          <a:extLst>
            <a:ext uri="{FF2B5EF4-FFF2-40B4-BE49-F238E27FC236}">
              <a16:creationId xmlns:a16="http://schemas.microsoft.com/office/drawing/2014/main" xmlns="" id="{00000000-0008-0000-0100-00002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7" name="Rectángulo 5416">
          <a:extLst>
            <a:ext uri="{FF2B5EF4-FFF2-40B4-BE49-F238E27FC236}">
              <a16:creationId xmlns:a16="http://schemas.microsoft.com/office/drawing/2014/main" xmlns="" id="{00000000-0008-0000-0100-00002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418" name="Rectángulo 5417">
          <a:extLst>
            <a:ext uri="{FF2B5EF4-FFF2-40B4-BE49-F238E27FC236}">
              <a16:creationId xmlns:a16="http://schemas.microsoft.com/office/drawing/2014/main" xmlns="" id="{00000000-0008-0000-0100-00002A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19" name="Rectángulo 5418">
          <a:extLst>
            <a:ext uri="{FF2B5EF4-FFF2-40B4-BE49-F238E27FC236}">
              <a16:creationId xmlns:a16="http://schemas.microsoft.com/office/drawing/2014/main" xmlns="" id="{00000000-0008-0000-0100-00002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0" name="Rectángulo 5419">
          <a:extLst>
            <a:ext uri="{FF2B5EF4-FFF2-40B4-BE49-F238E27FC236}">
              <a16:creationId xmlns:a16="http://schemas.microsoft.com/office/drawing/2014/main" xmlns="" id="{00000000-0008-0000-0100-00002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1" name="Rectángulo 5420">
          <a:extLst>
            <a:ext uri="{FF2B5EF4-FFF2-40B4-BE49-F238E27FC236}">
              <a16:creationId xmlns:a16="http://schemas.microsoft.com/office/drawing/2014/main" xmlns="" id="{00000000-0008-0000-0100-00002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2" name="Rectángulo 5421">
          <a:extLst>
            <a:ext uri="{FF2B5EF4-FFF2-40B4-BE49-F238E27FC236}">
              <a16:creationId xmlns:a16="http://schemas.microsoft.com/office/drawing/2014/main" xmlns="" id="{00000000-0008-0000-0100-00002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3" name="Rectángulo 5422">
          <a:extLst>
            <a:ext uri="{FF2B5EF4-FFF2-40B4-BE49-F238E27FC236}">
              <a16:creationId xmlns:a16="http://schemas.microsoft.com/office/drawing/2014/main" xmlns="" id="{00000000-0008-0000-0100-00002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4" name="Rectángulo 5423">
          <a:extLst>
            <a:ext uri="{FF2B5EF4-FFF2-40B4-BE49-F238E27FC236}">
              <a16:creationId xmlns:a16="http://schemas.microsoft.com/office/drawing/2014/main" xmlns="" id="{00000000-0008-0000-0100-00003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5" name="Rectángulo 5424">
          <a:extLst>
            <a:ext uri="{FF2B5EF4-FFF2-40B4-BE49-F238E27FC236}">
              <a16:creationId xmlns:a16="http://schemas.microsoft.com/office/drawing/2014/main" xmlns="" id="{00000000-0008-0000-0100-00003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6" name="Rectángulo 5425">
          <a:extLst>
            <a:ext uri="{FF2B5EF4-FFF2-40B4-BE49-F238E27FC236}">
              <a16:creationId xmlns:a16="http://schemas.microsoft.com/office/drawing/2014/main" xmlns="" id="{00000000-0008-0000-0100-00003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7" name="Rectángulo 5426">
          <a:extLst>
            <a:ext uri="{FF2B5EF4-FFF2-40B4-BE49-F238E27FC236}">
              <a16:creationId xmlns:a16="http://schemas.microsoft.com/office/drawing/2014/main" xmlns="" id="{00000000-0008-0000-0100-00003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8" name="Rectángulo 5427">
          <a:extLst>
            <a:ext uri="{FF2B5EF4-FFF2-40B4-BE49-F238E27FC236}">
              <a16:creationId xmlns:a16="http://schemas.microsoft.com/office/drawing/2014/main" xmlns="" id="{00000000-0008-0000-0100-00003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29" name="Rectángulo 5428">
          <a:extLst>
            <a:ext uri="{FF2B5EF4-FFF2-40B4-BE49-F238E27FC236}">
              <a16:creationId xmlns:a16="http://schemas.microsoft.com/office/drawing/2014/main" xmlns="" id="{00000000-0008-0000-0100-00003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0" name="Rectángulo 5429">
          <a:extLst>
            <a:ext uri="{FF2B5EF4-FFF2-40B4-BE49-F238E27FC236}">
              <a16:creationId xmlns:a16="http://schemas.microsoft.com/office/drawing/2014/main" xmlns="" id="{00000000-0008-0000-0100-00003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1" name="Rectángulo 5430">
          <a:extLst>
            <a:ext uri="{FF2B5EF4-FFF2-40B4-BE49-F238E27FC236}">
              <a16:creationId xmlns:a16="http://schemas.microsoft.com/office/drawing/2014/main" xmlns="" id="{00000000-0008-0000-0100-00003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2" name="Rectángulo 5431">
          <a:extLst>
            <a:ext uri="{FF2B5EF4-FFF2-40B4-BE49-F238E27FC236}">
              <a16:creationId xmlns:a16="http://schemas.microsoft.com/office/drawing/2014/main" xmlns="" id="{00000000-0008-0000-0100-00003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3" name="Rectángulo 5432">
          <a:extLst>
            <a:ext uri="{FF2B5EF4-FFF2-40B4-BE49-F238E27FC236}">
              <a16:creationId xmlns:a16="http://schemas.microsoft.com/office/drawing/2014/main" xmlns="" id="{00000000-0008-0000-0100-00003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4" name="Rectángulo 5433">
          <a:extLst>
            <a:ext uri="{FF2B5EF4-FFF2-40B4-BE49-F238E27FC236}">
              <a16:creationId xmlns:a16="http://schemas.microsoft.com/office/drawing/2014/main" xmlns="" id="{00000000-0008-0000-0100-00003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5" name="Rectángulo 5434">
          <a:extLst>
            <a:ext uri="{FF2B5EF4-FFF2-40B4-BE49-F238E27FC236}">
              <a16:creationId xmlns:a16="http://schemas.microsoft.com/office/drawing/2014/main" xmlns="" id="{00000000-0008-0000-0100-00003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6" name="Rectángulo 5435">
          <a:extLst>
            <a:ext uri="{FF2B5EF4-FFF2-40B4-BE49-F238E27FC236}">
              <a16:creationId xmlns:a16="http://schemas.microsoft.com/office/drawing/2014/main" xmlns="" id="{00000000-0008-0000-0100-00003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7" name="Rectángulo 5436">
          <a:extLst>
            <a:ext uri="{FF2B5EF4-FFF2-40B4-BE49-F238E27FC236}">
              <a16:creationId xmlns:a16="http://schemas.microsoft.com/office/drawing/2014/main" xmlns="" id="{00000000-0008-0000-0100-00003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8" name="Rectángulo 5437">
          <a:extLst>
            <a:ext uri="{FF2B5EF4-FFF2-40B4-BE49-F238E27FC236}">
              <a16:creationId xmlns:a16="http://schemas.microsoft.com/office/drawing/2014/main" xmlns="" id="{00000000-0008-0000-0100-00003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39" name="Rectángulo 5438">
          <a:extLst>
            <a:ext uri="{FF2B5EF4-FFF2-40B4-BE49-F238E27FC236}">
              <a16:creationId xmlns:a16="http://schemas.microsoft.com/office/drawing/2014/main" xmlns="" id="{00000000-0008-0000-0100-00003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0" name="Rectángulo 5439">
          <a:extLst>
            <a:ext uri="{FF2B5EF4-FFF2-40B4-BE49-F238E27FC236}">
              <a16:creationId xmlns:a16="http://schemas.microsoft.com/office/drawing/2014/main" xmlns="" id="{00000000-0008-0000-0100-00004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1" name="Rectángulo 5440">
          <a:extLst>
            <a:ext uri="{FF2B5EF4-FFF2-40B4-BE49-F238E27FC236}">
              <a16:creationId xmlns:a16="http://schemas.microsoft.com/office/drawing/2014/main" xmlns="" id="{00000000-0008-0000-0100-00004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2" name="Rectángulo 5441">
          <a:extLst>
            <a:ext uri="{FF2B5EF4-FFF2-40B4-BE49-F238E27FC236}">
              <a16:creationId xmlns:a16="http://schemas.microsoft.com/office/drawing/2014/main" xmlns="" id="{00000000-0008-0000-0100-00004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3" name="Rectángulo 5442">
          <a:extLst>
            <a:ext uri="{FF2B5EF4-FFF2-40B4-BE49-F238E27FC236}">
              <a16:creationId xmlns:a16="http://schemas.microsoft.com/office/drawing/2014/main" xmlns="" id="{00000000-0008-0000-0100-00004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4" name="Rectángulo 5443">
          <a:extLst>
            <a:ext uri="{FF2B5EF4-FFF2-40B4-BE49-F238E27FC236}">
              <a16:creationId xmlns:a16="http://schemas.microsoft.com/office/drawing/2014/main" xmlns="" id="{00000000-0008-0000-0100-00004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5" name="Rectángulo 5444">
          <a:extLst>
            <a:ext uri="{FF2B5EF4-FFF2-40B4-BE49-F238E27FC236}">
              <a16:creationId xmlns:a16="http://schemas.microsoft.com/office/drawing/2014/main" xmlns="" id="{00000000-0008-0000-0100-00004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6" name="Rectángulo 5445">
          <a:extLst>
            <a:ext uri="{FF2B5EF4-FFF2-40B4-BE49-F238E27FC236}">
              <a16:creationId xmlns:a16="http://schemas.microsoft.com/office/drawing/2014/main" xmlns="" id="{00000000-0008-0000-0100-00004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7" name="Rectángulo 5446">
          <a:extLst>
            <a:ext uri="{FF2B5EF4-FFF2-40B4-BE49-F238E27FC236}">
              <a16:creationId xmlns:a16="http://schemas.microsoft.com/office/drawing/2014/main" xmlns="" id="{00000000-0008-0000-0100-00004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8" name="Rectángulo 5447">
          <a:extLst>
            <a:ext uri="{FF2B5EF4-FFF2-40B4-BE49-F238E27FC236}">
              <a16:creationId xmlns:a16="http://schemas.microsoft.com/office/drawing/2014/main" xmlns="" id="{00000000-0008-0000-0100-00004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49" name="Rectángulo 5448">
          <a:extLst>
            <a:ext uri="{FF2B5EF4-FFF2-40B4-BE49-F238E27FC236}">
              <a16:creationId xmlns:a16="http://schemas.microsoft.com/office/drawing/2014/main" xmlns="" id="{00000000-0008-0000-0100-00004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0" name="Rectángulo 5449">
          <a:extLst>
            <a:ext uri="{FF2B5EF4-FFF2-40B4-BE49-F238E27FC236}">
              <a16:creationId xmlns:a16="http://schemas.microsoft.com/office/drawing/2014/main" xmlns="" id="{00000000-0008-0000-0100-00004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5451" name="Rectángulo 5450">
          <a:extLst>
            <a:ext uri="{FF2B5EF4-FFF2-40B4-BE49-F238E27FC236}">
              <a16:creationId xmlns:a16="http://schemas.microsoft.com/office/drawing/2014/main" xmlns="" id="{00000000-0008-0000-0100-00004B15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2" name="Rectángulo 5451">
          <a:extLst>
            <a:ext uri="{FF2B5EF4-FFF2-40B4-BE49-F238E27FC236}">
              <a16:creationId xmlns:a16="http://schemas.microsoft.com/office/drawing/2014/main" xmlns="" id="{00000000-0008-0000-0100-00004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3" name="Rectángulo 5452">
          <a:extLst>
            <a:ext uri="{FF2B5EF4-FFF2-40B4-BE49-F238E27FC236}">
              <a16:creationId xmlns:a16="http://schemas.microsoft.com/office/drawing/2014/main" xmlns="" id="{00000000-0008-0000-0100-00004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4" name="Rectángulo 5453">
          <a:extLst>
            <a:ext uri="{FF2B5EF4-FFF2-40B4-BE49-F238E27FC236}">
              <a16:creationId xmlns:a16="http://schemas.microsoft.com/office/drawing/2014/main" xmlns="" id="{00000000-0008-0000-0100-00004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5" name="Rectángulo 5454">
          <a:extLst>
            <a:ext uri="{FF2B5EF4-FFF2-40B4-BE49-F238E27FC236}">
              <a16:creationId xmlns:a16="http://schemas.microsoft.com/office/drawing/2014/main" xmlns="" id="{00000000-0008-0000-0100-00004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6" name="Rectángulo 5455">
          <a:extLst>
            <a:ext uri="{FF2B5EF4-FFF2-40B4-BE49-F238E27FC236}">
              <a16:creationId xmlns:a16="http://schemas.microsoft.com/office/drawing/2014/main" xmlns="" id="{00000000-0008-0000-0100-00005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7" name="Rectángulo 5456">
          <a:extLst>
            <a:ext uri="{FF2B5EF4-FFF2-40B4-BE49-F238E27FC236}">
              <a16:creationId xmlns:a16="http://schemas.microsoft.com/office/drawing/2014/main" xmlns="" id="{00000000-0008-0000-0100-00005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8" name="Rectángulo 5457">
          <a:extLst>
            <a:ext uri="{FF2B5EF4-FFF2-40B4-BE49-F238E27FC236}">
              <a16:creationId xmlns:a16="http://schemas.microsoft.com/office/drawing/2014/main" xmlns="" id="{00000000-0008-0000-0100-00005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59" name="Rectángulo 5458">
          <a:extLst>
            <a:ext uri="{FF2B5EF4-FFF2-40B4-BE49-F238E27FC236}">
              <a16:creationId xmlns:a16="http://schemas.microsoft.com/office/drawing/2014/main" xmlns="" id="{00000000-0008-0000-0100-00005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0" name="Rectángulo 5459">
          <a:extLst>
            <a:ext uri="{FF2B5EF4-FFF2-40B4-BE49-F238E27FC236}">
              <a16:creationId xmlns:a16="http://schemas.microsoft.com/office/drawing/2014/main" xmlns="" id="{00000000-0008-0000-0100-00005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1" name="Rectángulo 5460">
          <a:extLst>
            <a:ext uri="{FF2B5EF4-FFF2-40B4-BE49-F238E27FC236}">
              <a16:creationId xmlns:a16="http://schemas.microsoft.com/office/drawing/2014/main" xmlns="" id="{00000000-0008-0000-0100-00005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2" name="Rectángulo 5461">
          <a:extLst>
            <a:ext uri="{FF2B5EF4-FFF2-40B4-BE49-F238E27FC236}">
              <a16:creationId xmlns:a16="http://schemas.microsoft.com/office/drawing/2014/main" xmlns="" id="{00000000-0008-0000-0100-00005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3" name="Rectángulo 5462">
          <a:extLst>
            <a:ext uri="{FF2B5EF4-FFF2-40B4-BE49-F238E27FC236}">
              <a16:creationId xmlns:a16="http://schemas.microsoft.com/office/drawing/2014/main" xmlns="" id="{00000000-0008-0000-0100-00005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4" name="Rectángulo 5463">
          <a:extLst>
            <a:ext uri="{FF2B5EF4-FFF2-40B4-BE49-F238E27FC236}">
              <a16:creationId xmlns:a16="http://schemas.microsoft.com/office/drawing/2014/main" xmlns="" id="{00000000-0008-0000-0100-00005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5" name="Rectángulo 5464">
          <a:extLst>
            <a:ext uri="{FF2B5EF4-FFF2-40B4-BE49-F238E27FC236}">
              <a16:creationId xmlns:a16="http://schemas.microsoft.com/office/drawing/2014/main" xmlns="" id="{00000000-0008-0000-0100-00005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6" name="Rectángulo 5465">
          <a:extLst>
            <a:ext uri="{FF2B5EF4-FFF2-40B4-BE49-F238E27FC236}">
              <a16:creationId xmlns:a16="http://schemas.microsoft.com/office/drawing/2014/main" xmlns="" id="{00000000-0008-0000-0100-00005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7" name="Rectángulo 5466">
          <a:extLst>
            <a:ext uri="{FF2B5EF4-FFF2-40B4-BE49-F238E27FC236}">
              <a16:creationId xmlns:a16="http://schemas.microsoft.com/office/drawing/2014/main" xmlns="" id="{00000000-0008-0000-0100-00005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8" name="Rectángulo 5467">
          <a:extLst>
            <a:ext uri="{FF2B5EF4-FFF2-40B4-BE49-F238E27FC236}">
              <a16:creationId xmlns:a16="http://schemas.microsoft.com/office/drawing/2014/main" xmlns="" id="{00000000-0008-0000-0100-00005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69" name="Rectángulo 5468">
          <a:extLst>
            <a:ext uri="{FF2B5EF4-FFF2-40B4-BE49-F238E27FC236}">
              <a16:creationId xmlns:a16="http://schemas.microsoft.com/office/drawing/2014/main" xmlns="" id="{00000000-0008-0000-0100-00005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0" name="Rectángulo 5469">
          <a:extLst>
            <a:ext uri="{FF2B5EF4-FFF2-40B4-BE49-F238E27FC236}">
              <a16:creationId xmlns:a16="http://schemas.microsoft.com/office/drawing/2014/main" xmlns="" id="{00000000-0008-0000-0100-00005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1" name="Rectángulo 5470">
          <a:extLst>
            <a:ext uri="{FF2B5EF4-FFF2-40B4-BE49-F238E27FC236}">
              <a16:creationId xmlns:a16="http://schemas.microsoft.com/office/drawing/2014/main" xmlns="" id="{00000000-0008-0000-0100-00005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2" name="Rectángulo 5471">
          <a:extLst>
            <a:ext uri="{FF2B5EF4-FFF2-40B4-BE49-F238E27FC236}">
              <a16:creationId xmlns:a16="http://schemas.microsoft.com/office/drawing/2014/main" xmlns="" id="{00000000-0008-0000-0100-00006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3" name="Rectángulo 5472">
          <a:extLst>
            <a:ext uri="{FF2B5EF4-FFF2-40B4-BE49-F238E27FC236}">
              <a16:creationId xmlns:a16="http://schemas.microsoft.com/office/drawing/2014/main" xmlns="" id="{00000000-0008-0000-0100-00006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4" name="Rectángulo 5473">
          <a:extLst>
            <a:ext uri="{FF2B5EF4-FFF2-40B4-BE49-F238E27FC236}">
              <a16:creationId xmlns:a16="http://schemas.microsoft.com/office/drawing/2014/main" xmlns="" id="{00000000-0008-0000-0100-00006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5" name="Rectángulo 5474">
          <a:extLst>
            <a:ext uri="{FF2B5EF4-FFF2-40B4-BE49-F238E27FC236}">
              <a16:creationId xmlns:a16="http://schemas.microsoft.com/office/drawing/2014/main" xmlns="" id="{00000000-0008-0000-0100-00006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6" name="Rectángulo 5475">
          <a:extLst>
            <a:ext uri="{FF2B5EF4-FFF2-40B4-BE49-F238E27FC236}">
              <a16:creationId xmlns:a16="http://schemas.microsoft.com/office/drawing/2014/main" xmlns="" id="{00000000-0008-0000-0100-00006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7" name="Rectángulo 5476">
          <a:extLst>
            <a:ext uri="{FF2B5EF4-FFF2-40B4-BE49-F238E27FC236}">
              <a16:creationId xmlns:a16="http://schemas.microsoft.com/office/drawing/2014/main" xmlns="" id="{00000000-0008-0000-0100-00006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78" name="Rectángulo 5477">
          <a:extLst>
            <a:ext uri="{FF2B5EF4-FFF2-40B4-BE49-F238E27FC236}">
              <a16:creationId xmlns:a16="http://schemas.microsoft.com/office/drawing/2014/main" xmlns="" id="{00000000-0008-0000-0100-00006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5479" name="Rectángulo 5478">
          <a:extLst>
            <a:ext uri="{FF2B5EF4-FFF2-40B4-BE49-F238E27FC236}">
              <a16:creationId xmlns:a16="http://schemas.microsoft.com/office/drawing/2014/main" xmlns="" id="{00000000-0008-0000-0100-00006715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0" name="Rectángulo 5479">
          <a:extLst>
            <a:ext uri="{FF2B5EF4-FFF2-40B4-BE49-F238E27FC236}">
              <a16:creationId xmlns:a16="http://schemas.microsoft.com/office/drawing/2014/main" xmlns="" id="{00000000-0008-0000-0100-00006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1" name="Rectángulo 5480">
          <a:extLst>
            <a:ext uri="{FF2B5EF4-FFF2-40B4-BE49-F238E27FC236}">
              <a16:creationId xmlns:a16="http://schemas.microsoft.com/office/drawing/2014/main" xmlns="" id="{00000000-0008-0000-0100-00006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2" name="Rectángulo 5481">
          <a:extLst>
            <a:ext uri="{FF2B5EF4-FFF2-40B4-BE49-F238E27FC236}">
              <a16:creationId xmlns:a16="http://schemas.microsoft.com/office/drawing/2014/main" xmlns="" id="{00000000-0008-0000-0100-00006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3" name="Rectángulo 5482">
          <a:extLst>
            <a:ext uri="{FF2B5EF4-FFF2-40B4-BE49-F238E27FC236}">
              <a16:creationId xmlns:a16="http://schemas.microsoft.com/office/drawing/2014/main" xmlns="" id="{00000000-0008-0000-0100-00006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4" name="Rectángulo 5483">
          <a:extLst>
            <a:ext uri="{FF2B5EF4-FFF2-40B4-BE49-F238E27FC236}">
              <a16:creationId xmlns:a16="http://schemas.microsoft.com/office/drawing/2014/main" xmlns="" id="{00000000-0008-0000-0100-00006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5" name="Rectángulo 5484">
          <a:extLst>
            <a:ext uri="{FF2B5EF4-FFF2-40B4-BE49-F238E27FC236}">
              <a16:creationId xmlns:a16="http://schemas.microsoft.com/office/drawing/2014/main" xmlns="" id="{00000000-0008-0000-0100-00006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6" name="Rectángulo 5485">
          <a:extLst>
            <a:ext uri="{FF2B5EF4-FFF2-40B4-BE49-F238E27FC236}">
              <a16:creationId xmlns:a16="http://schemas.microsoft.com/office/drawing/2014/main" xmlns="" id="{00000000-0008-0000-0100-00006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7" name="Rectángulo 5486">
          <a:extLst>
            <a:ext uri="{FF2B5EF4-FFF2-40B4-BE49-F238E27FC236}">
              <a16:creationId xmlns:a16="http://schemas.microsoft.com/office/drawing/2014/main" xmlns="" id="{00000000-0008-0000-0100-00006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8" name="Rectángulo 5487">
          <a:extLst>
            <a:ext uri="{FF2B5EF4-FFF2-40B4-BE49-F238E27FC236}">
              <a16:creationId xmlns:a16="http://schemas.microsoft.com/office/drawing/2014/main" xmlns="" id="{00000000-0008-0000-0100-00007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89" name="Rectángulo 5488">
          <a:extLst>
            <a:ext uri="{FF2B5EF4-FFF2-40B4-BE49-F238E27FC236}">
              <a16:creationId xmlns:a16="http://schemas.microsoft.com/office/drawing/2014/main" xmlns="" id="{00000000-0008-0000-0100-00007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0" name="Rectángulo 5489">
          <a:extLst>
            <a:ext uri="{FF2B5EF4-FFF2-40B4-BE49-F238E27FC236}">
              <a16:creationId xmlns:a16="http://schemas.microsoft.com/office/drawing/2014/main" xmlns="" id="{00000000-0008-0000-0100-00007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1" name="Rectángulo 5490">
          <a:extLst>
            <a:ext uri="{FF2B5EF4-FFF2-40B4-BE49-F238E27FC236}">
              <a16:creationId xmlns:a16="http://schemas.microsoft.com/office/drawing/2014/main" xmlns="" id="{00000000-0008-0000-0100-00007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2" name="Rectángulo 5491">
          <a:extLst>
            <a:ext uri="{FF2B5EF4-FFF2-40B4-BE49-F238E27FC236}">
              <a16:creationId xmlns:a16="http://schemas.microsoft.com/office/drawing/2014/main" xmlns="" id="{00000000-0008-0000-0100-00007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3" name="Rectángulo 5492">
          <a:extLst>
            <a:ext uri="{FF2B5EF4-FFF2-40B4-BE49-F238E27FC236}">
              <a16:creationId xmlns:a16="http://schemas.microsoft.com/office/drawing/2014/main" xmlns="" id="{00000000-0008-0000-0100-00007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4" name="Rectángulo 5493">
          <a:extLst>
            <a:ext uri="{FF2B5EF4-FFF2-40B4-BE49-F238E27FC236}">
              <a16:creationId xmlns:a16="http://schemas.microsoft.com/office/drawing/2014/main" xmlns="" id="{00000000-0008-0000-0100-00007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5" name="Rectángulo 5494">
          <a:extLst>
            <a:ext uri="{FF2B5EF4-FFF2-40B4-BE49-F238E27FC236}">
              <a16:creationId xmlns:a16="http://schemas.microsoft.com/office/drawing/2014/main" xmlns="" id="{00000000-0008-0000-0100-00007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6" name="Rectángulo 5495">
          <a:extLst>
            <a:ext uri="{FF2B5EF4-FFF2-40B4-BE49-F238E27FC236}">
              <a16:creationId xmlns:a16="http://schemas.microsoft.com/office/drawing/2014/main" xmlns="" id="{00000000-0008-0000-0100-00007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7" name="Rectángulo 5496">
          <a:extLst>
            <a:ext uri="{FF2B5EF4-FFF2-40B4-BE49-F238E27FC236}">
              <a16:creationId xmlns:a16="http://schemas.microsoft.com/office/drawing/2014/main" xmlns="" id="{00000000-0008-0000-0100-00007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8" name="Rectángulo 5497">
          <a:extLst>
            <a:ext uri="{FF2B5EF4-FFF2-40B4-BE49-F238E27FC236}">
              <a16:creationId xmlns:a16="http://schemas.microsoft.com/office/drawing/2014/main" xmlns="" id="{00000000-0008-0000-0100-00007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499" name="Rectángulo 5498">
          <a:extLst>
            <a:ext uri="{FF2B5EF4-FFF2-40B4-BE49-F238E27FC236}">
              <a16:creationId xmlns:a16="http://schemas.microsoft.com/office/drawing/2014/main" xmlns="" id="{00000000-0008-0000-0100-00007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0" name="Rectángulo 5499">
          <a:extLst>
            <a:ext uri="{FF2B5EF4-FFF2-40B4-BE49-F238E27FC236}">
              <a16:creationId xmlns:a16="http://schemas.microsoft.com/office/drawing/2014/main" xmlns="" id="{00000000-0008-0000-0100-00007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1" name="Rectángulo 5500">
          <a:extLst>
            <a:ext uri="{FF2B5EF4-FFF2-40B4-BE49-F238E27FC236}">
              <a16:creationId xmlns:a16="http://schemas.microsoft.com/office/drawing/2014/main" xmlns="" id="{00000000-0008-0000-0100-00007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2" name="Rectángulo 5501">
          <a:extLst>
            <a:ext uri="{FF2B5EF4-FFF2-40B4-BE49-F238E27FC236}">
              <a16:creationId xmlns:a16="http://schemas.microsoft.com/office/drawing/2014/main" xmlns="" id="{00000000-0008-0000-0100-00007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3" name="Rectángulo 5502">
          <a:extLst>
            <a:ext uri="{FF2B5EF4-FFF2-40B4-BE49-F238E27FC236}">
              <a16:creationId xmlns:a16="http://schemas.microsoft.com/office/drawing/2014/main" xmlns="" id="{00000000-0008-0000-0100-00007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4" name="Rectángulo 5503">
          <a:extLst>
            <a:ext uri="{FF2B5EF4-FFF2-40B4-BE49-F238E27FC236}">
              <a16:creationId xmlns:a16="http://schemas.microsoft.com/office/drawing/2014/main" xmlns="" id="{00000000-0008-0000-0100-00008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5" name="Rectángulo 5504">
          <a:extLst>
            <a:ext uri="{FF2B5EF4-FFF2-40B4-BE49-F238E27FC236}">
              <a16:creationId xmlns:a16="http://schemas.microsoft.com/office/drawing/2014/main" xmlns="" id="{00000000-0008-0000-0100-00008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506" name="Rectángulo 5505">
          <a:extLst>
            <a:ext uri="{FF2B5EF4-FFF2-40B4-BE49-F238E27FC236}">
              <a16:creationId xmlns:a16="http://schemas.microsoft.com/office/drawing/2014/main" xmlns="" id="{00000000-0008-0000-0100-000082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7" name="Rectángulo 5506">
          <a:extLst>
            <a:ext uri="{FF2B5EF4-FFF2-40B4-BE49-F238E27FC236}">
              <a16:creationId xmlns:a16="http://schemas.microsoft.com/office/drawing/2014/main" xmlns="" id="{00000000-0008-0000-0100-00008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8" name="Rectángulo 5507">
          <a:extLst>
            <a:ext uri="{FF2B5EF4-FFF2-40B4-BE49-F238E27FC236}">
              <a16:creationId xmlns:a16="http://schemas.microsoft.com/office/drawing/2014/main" xmlns="" id="{00000000-0008-0000-0100-00008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09" name="Rectángulo 5508">
          <a:extLst>
            <a:ext uri="{FF2B5EF4-FFF2-40B4-BE49-F238E27FC236}">
              <a16:creationId xmlns:a16="http://schemas.microsoft.com/office/drawing/2014/main" xmlns="" id="{00000000-0008-0000-0100-00008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0" name="Rectángulo 5509">
          <a:extLst>
            <a:ext uri="{FF2B5EF4-FFF2-40B4-BE49-F238E27FC236}">
              <a16:creationId xmlns:a16="http://schemas.microsoft.com/office/drawing/2014/main" xmlns="" id="{00000000-0008-0000-0100-00008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1" name="Rectángulo 5510">
          <a:extLst>
            <a:ext uri="{FF2B5EF4-FFF2-40B4-BE49-F238E27FC236}">
              <a16:creationId xmlns:a16="http://schemas.microsoft.com/office/drawing/2014/main" xmlns="" id="{00000000-0008-0000-0100-00008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2" name="Rectángulo 5511">
          <a:extLst>
            <a:ext uri="{FF2B5EF4-FFF2-40B4-BE49-F238E27FC236}">
              <a16:creationId xmlns:a16="http://schemas.microsoft.com/office/drawing/2014/main" xmlns="" id="{00000000-0008-0000-0100-00008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3" name="Rectángulo 5512">
          <a:extLst>
            <a:ext uri="{FF2B5EF4-FFF2-40B4-BE49-F238E27FC236}">
              <a16:creationId xmlns:a16="http://schemas.microsoft.com/office/drawing/2014/main" xmlns="" id="{00000000-0008-0000-0100-00008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4" name="Rectángulo 5513">
          <a:extLst>
            <a:ext uri="{FF2B5EF4-FFF2-40B4-BE49-F238E27FC236}">
              <a16:creationId xmlns:a16="http://schemas.microsoft.com/office/drawing/2014/main" xmlns="" id="{00000000-0008-0000-0100-00008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5" name="Rectángulo 5514">
          <a:extLst>
            <a:ext uri="{FF2B5EF4-FFF2-40B4-BE49-F238E27FC236}">
              <a16:creationId xmlns:a16="http://schemas.microsoft.com/office/drawing/2014/main" xmlns="" id="{00000000-0008-0000-0100-00008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6" name="Rectángulo 5515">
          <a:extLst>
            <a:ext uri="{FF2B5EF4-FFF2-40B4-BE49-F238E27FC236}">
              <a16:creationId xmlns:a16="http://schemas.microsoft.com/office/drawing/2014/main" xmlns="" id="{00000000-0008-0000-0100-00008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7" name="Rectángulo 5516">
          <a:extLst>
            <a:ext uri="{FF2B5EF4-FFF2-40B4-BE49-F238E27FC236}">
              <a16:creationId xmlns:a16="http://schemas.microsoft.com/office/drawing/2014/main" xmlns="" id="{00000000-0008-0000-0100-00008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8" name="Rectángulo 5517">
          <a:extLst>
            <a:ext uri="{FF2B5EF4-FFF2-40B4-BE49-F238E27FC236}">
              <a16:creationId xmlns:a16="http://schemas.microsoft.com/office/drawing/2014/main" xmlns="" id="{00000000-0008-0000-0100-00008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19" name="Rectángulo 5518">
          <a:extLst>
            <a:ext uri="{FF2B5EF4-FFF2-40B4-BE49-F238E27FC236}">
              <a16:creationId xmlns:a16="http://schemas.microsoft.com/office/drawing/2014/main" xmlns="" id="{00000000-0008-0000-0100-00008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0" name="Rectángulo 5519">
          <a:extLst>
            <a:ext uri="{FF2B5EF4-FFF2-40B4-BE49-F238E27FC236}">
              <a16:creationId xmlns:a16="http://schemas.microsoft.com/office/drawing/2014/main" xmlns="" id="{00000000-0008-0000-0100-00009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1" name="Rectángulo 5520">
          <a:extLst>
            <a:ext uri="{FF2B5EF4-FFF2-40B4-BE49-F238E27FC236}">
              <a16:creationId xmlns:a16="http://schemas.microsoft.com/office/drawing/2014/main" xmlns="" id="{00000000-0008-0000-0100-00009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2" name="Rectángulo 5521">
          <a:extLst>
            <a:ext uri="{FF2B5EF4-FFF2-40B4-BE49-F238E27FC236}">
              <a16:creationId xmlns:a16="http://schemas.microsoft.com/office/drawing/2014/main" xmlns="" id="{00000000-0008-0000-0100-00009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3" name="Rectángulo 5522">
          <a:extLst>
            <a:ext uri="{FF2B5EF4-FFF2-40B4-BE49-F238E27FC236}">
              <a16:creationId xmlns:a16="http://schemas.microsoft.com/office/drawing/2014/main" xmlns="" id="{00000000-0008-0000-0100-00009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4" name="Rectángulo 5523">
          <a:extLst>
            <a:ext uri="{FF2B5EF4-FFF2-40B4-BE49-F238E27FC236}">
              <a16:creationId xmlns:a16="http://schemas.microsoft.com/office/drawing/2014/main" xmlns="" id="{00000000-0008-0000-0100-00009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5" name="Rectángulo 5524">
          <a:extLst>
            <a:ext uri="{FF2B5EF4-FFF2-40B4-BE49-F238E27FC236}">
              <a16:creationId xmlns:a16="http://schemas.microsoft.com/office/drawing/2014/main" xmlns="" id="{00000000-0008-0000-0100-00009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6" name="Rectángulo 5525">
          <a:extLst>
            <a:ext uri="{FF2B5EF4-FFF2-40B4-BE49-F238E27FC236}">
              <a16:creationId xmlns:a16="http://schemas.microsoft.com/office/drawing/2014/main" xmlns="" id="{00000000-0008-0000-0100-00009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7" name="Rectángulo 5526">
          <a:extLst>
            <a:ext uri="{FF2B5EF4-FFF2-40B4-BE49-F238E27FC236}">
              <a16:creationId xmlns:a16="http://schemas.microsoft.com/office/drawing/2014/main" xmlns="" id="{00000000-0008-0000-0100-00009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8" name="Rectángulo 5527">
          <a:extLst>
            <a:ext uri="{FF2B5EF4-FFF2-40B4-BE49-F238E27FC236}">
              <a16:creationId xmlns:a16="http://schemas.microsoft.com/office/drawing/2014/main" xmlns="" id="{00000000-0008-0000-0100-00009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29" name="Rectángulo 5528">
          <a:extLst>
            <a:ext uri="{FF2B5EF4-FFF2-40B4-BE49-F238E27FC236}">
              <a16:creationId xmlns:a16="http://schemas.microsoft.com/office/drawing/2014/main" xmlns="" id="{00000000-0008-0000-0100-00009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0" name="Rectángulo 5529">
          <a:extLst>
            <a:ext uri="{FF2B5EF4-FFF2-40B4-BE49-F238E27FC236}">
              <a16:creationId xmlns:a16="http://schemas.microsoft.com/office/drawing/2014/main" xmlns="" id="{00000000-0008-0000-0100-00009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1" name="Rectángulo 5530">
          <a:extLst>
            <a:ext uri="{FF2B5EF4-FFF2-40B4-BE49-F238E27FC236}">
              <a16:creationId xmlns:a16="http://schemas.microsoft.com/office/drawing/2014/main" xmlns="" id="{00000000-0008-0000-0100-00009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2" name="Rectángulo 5531">
          <a:extLst>
            <a:ext uri="{FF2B5EF4-FFF2-40B4-BE49-F238E27FC236}">
              <a16:creationId xmlns:a16="http://schemas.microsoft.com/office/drawing/2014/main" xmlns="" id="{00000000-0008-0000-0100-00009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533" name="Rectángulo 5532">
          <a:extLst>
            <a:ext uri="{FF2B5EF4-FFF2-40B4-BE49-F238E27FC236}">
              <a16:creationId xmlns:a16="http://schemas.microsoft.com/office/drawing/2014/main" xmlns="" id="{00000000-0008-0000-0100-00009D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4" name="Rectángulo 5533">
          <a:extLst>
            <a:ext uri="{FF2B5EF4-FFF2-40B4-BE49-F238E27FC236}">
              <a16:creationId xmlns:a16="http://schemas.microsoft.com/office/drawing/2014/main" xmlns="" id="{00000000-0008-0000-0100-00009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5" name="Rectángulo 5534">
          <a:extLst>
            <a:ext uri="{FF2B5EF4-FFF2-40B4-BE49-F238E27FC236}">
              <a16:creationId xmlns:a16="http://schemas.microsoft.com/office/drawing/2014/main" xmlns="" id="{00000000-0008-0000-0100-00009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6" name="Rectángulo 5535">
          <a:extLst>
            <a:ext uri="{FF2B5EF4-FFF2-40B4-BE49-F238E27FC236}">
              <a16:creationId xmlns:a16="http://schemas.microsoft.com/office/drawing/2014/main" xmlns="" id="{00000000-0008-0000-0100-0000A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7" name="Rectángulo 5536">
          <a:extLst>
            <a:ext uri="{FF2B5EF4-FFF2-40B4-BE49-F238E27FC236}">
              <a16:creationId xmlns:a16="http://schemas.microsoft.com/office/drawing/2014/main" xmlns="" id="{00000000-0008-0000-0100-0000A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8" name="Rectángulo 5537">
          <a:extLst>
            <a:ext uri="{FF2B5EF4-FFF2-40B4-BE49-F238E27FC236}">
              <a16:creationId xmlns:a16="http://schemas.microsoft.com/office/drawing/2014/main" xmlns="" id="{00000000-0008-0000-0100-0000A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39" name="Rectángulo 5538">
          <a:extLst>
            <a:ext uri="{FF2B5EF4-FFF2-40B4-BE49-F238E27FC236}">
              <a16:creationId xmlns:a16="http://schemas.microsoft.com/office/drawing/2014/main" xmlns="" id="{00000000-0008-0000-0100-0000A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0" name="Rectángulo 5539">
          <a:extLst>
            <a:ext uri="{FF2B5EF4-FFF2-40B4-BE49-F238E27FC236}">
              <a16:creationId xmlns:a16="http://schemas.microsoft.com/office/drawing/2014/main" xmlns="" id="{00000000-0008-0000-0100-0000A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1" name="Rectángulo 5540">
          <a:extLst>
            <a:ext uri="{FF2B5EF4-FFF2-40B4-BE49-F238E27FC236}">
              <a16:creationId xmlns:a16="http://schemas.microsoft.com/office/drawing/2014/main" xmlns="" id="{00000000-0008-0000-0100-0000A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2" name="Rectángulo 5541">
          <a:extLst>
            <a:ext uri="{FF2B5EF4-FFF2-40B4-BE49-F238E27FC236}">
              <a16:creationId xmlns:a16="http://schemas.microsoft.com/office/drawing/2014/main" xmlns="" id="{00000000-0008-0000-0100-0000A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3" name="Rectángulo 5542">
          <a:extLst>
            <a:ext uri="{FF2B5EF4-FFF2-40B4-BE49-F238E27FC236}">
              <a16:creationId xmlns:a16="http://schemas.microsoft.com/office/drawing/2014/main" xmlns="" id="{00000000-0008-0000-0100-0000A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4" name="Rectángulo 5543">
          <a:extLst>
            <a:ext uri="{FF2B5EF4-FFF2-40B4-BE49-F238E27FC236}">
              <a16:creationId xmlns:a16="http://schemas.microsoft.com/office/drawing/2014/main" xmlns="" id="{00000000-0008-0000-0100-0000A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5" name="Rectángulo 5544">
          <a:extLst>
            <a:ext uri="{FF2B5EF4-FFF2-40B4-BE49-F238E27FC236}">
              <a16:creationId xmlns:a16="http://schemas.microsoft.com/office/drawing/2014/main" xmlns="" id="{00000000-0008-0000-0100-0000A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6" name="Rectángulo 5545">
          <a:extLst>
            <a:ext uri="{FF2B5EF4-FFF2-40B4-BE49-F238E27FC236}">
              <a16:creationId xmlns:a16="http://schemas.microsoft.com/office/drawing/2014/main" xmlns="" id="{00000000-0008-0000-0100-0000A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7" name="Rectángulo 5546">
          <a:extLst>
            <a:ext uri="{FF2B5EF4-FFF2-40B4-BE49-F238E27FC236}">
              <a16:creationId xmlns:a16="http://schemas.microsoft.com/office/drawing/2014/main" xmlns="" id="{00000000-0008-0000-0100-0000A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8" name="Rectángulo 5547">
          <a:extLst>
            <a:ext uri="{FF2B5EF4-FFF2-40B4-BE49-F238E27FC236}">
              <a16:creationId xmlns:a16="http://schemas.microsoft.com/office/drawing/2014/main" xmlns="" id="{00000000-0008-0000-0100-0000A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49" name="Rectángulo 5548">
          <a:extLst>
            <a:ext uri="{FF2B5EF4-FFF2-40B4-BE49-F238E27FC236}">
              <a16:creationId xmlns:a16="http://schemas.microsoft.com/office/drawing/2014/main" xmlns="" id="{00000000-0008-0000-0100-0000A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0" name="Rectángulo 5549">
          <a:extLst>
            <a:ext uri="{FF2B5EF4-FFF2-40B4-BE49-F238E27FC236}">
              <a16:creationId xmlns:a16="http://schemas.microsoft.com/office/drawing/2014/main" xmlns="" id="{00000000-0008-0000-0100-0000A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1" name="Rectángulo 5550">
          <a:extLst>
            <a:ext uri="{FF2B5EF4-FFF2-40B4-BE49-F238E27FC236}">
              <a16:creationId xmlns:a16="http://schemas.microsoft.com/office/drawing/2014/main" xmlns="" id="{00000000-0008-0000-0100-0000A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2" name="Rectángulo 5551">
          <a:extLst>
            <a:ext uri="{FF2B5EF4-FFF2-40B4-BE49-F238E27FC236}">
              <a16:creationId xmlns:a16="http://schemas.microsoft.com/office/drawing/2014/main" xmlns="" id="{00000000-0008-0000-0100-0000B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3" name="Rectángulo 5552">
          <a:extLst>
            <a:ext uri="{FF2B5EF4-FFF2-40B4-BE49-F238E27FC236}">
              <a16:creationId xmlns:a16="http://schemas.microsoft.com/office/drawing/2014/main" xmlns="" id="{00000000-0008-0000-0100-0000B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4" name="Rectángulo 5553">
          <a:extLst>
            <a:ext uri="{FF2B5EF4-FFF2-40B4-BE49-F238E27FC236}">
              <a16:creationId xmlns:a16="http://schemas.microsoft.com/office/drawing/2014/main" xmlns="" id="{00000000-0008-0000-0100-0000B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5" name="Rectángulo 5554">
          <a:extLst>
            <a:ext uri="{FF2B5EF4-FFF2-40B4-BE49-F238E27FC236}">
              <a16:creationId xmlns:a16="http://schemas.microsoft.com/office/drawing/2014/main" xmlns="" id="{00000000-0008-0000-0100-0000B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6" name="Rectángulo 5555">
          <a:extLst>
            <a:ext uri="{FF2B5EF4-FFF2-40B4-BE49-F238E27FC236}">
              <a16:creationId xmlns:a16="http://schemas.microsoft.com/office/drawing/2014/main" xmlns="" id="{00000000-0008-0000-0100-0000B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7" name="Rectángulo 5556">
          <a:extLst>
            <a:ext uri="{FF2B5EF4-FFF2-40B4-BE49-F238E27FC236}">
              <a16:creationId xmlns:a16="http://schemas.microsoft.com/office/drawing/2014/main" xmlns="" id="{00000000-0008-0000-0100-0000B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8" name="Rectángulo 5557">
          <a:extLst>
            <a:ext uri="{FF2B5EF4-FFF2-40B4-BE49-F238E27FC236}">
              <a16:creationId xmlns:a16="http://schemas.microsoft.com/office/drawing/2014/main" xmlns="" id="{00000000-0008-0000-0100-0000B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59" name="Rectángulo 5558">
          <a:extLst>
            <a:ext uri="{FF2B5EF4-FFF2-40B4-BE49-F238E27FC236}">
              <a16:creationId xmlns:a16="http://schemas.microsoft.com/office/drawing/2014/main" xmlns="" id="{00000000-0008-0000-0100-0000B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0" name="Rectángulo 5559">
          <a:extLst>
            <a:ext uri="{FF2B5EF4-FFF2-40B4-BE49-F238E27FC236}">
              <a16:creationId xmlns:a16="http://schemas.microsoft.com/office/drawing/2014/main" xmlns="" id="{00000000-0008-0000-0100-0000B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1" name="Rectángulo 5560">
          <a:extLst>
            <a:ext uri="{FF2B5EF4-FFF2-40B4-BE49-F238E27FC236}">
              <a16:creationId xmlns:a16="http://schemas.microsoft.com/office/drawing/2014/main" xmlns="" id="{00000000-0008-0000-0100-0000B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2" name="Rectángulo 5561">
          <a:extLst>
            <a:ext uri="{FF2B5EF4-FFF2-40B4-BE49-F238E27FC236}">
              <a16:creationId xmlns:a16="http://schemas.microsoft.com/office/drawing/2014/main" xmlns="" id="{00000000-0008-0000-0100-0000B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3" name="Rectángulo 5562">
          <a:extLst>
            <a:ext uri="{FF2B5EF4-FFF2-40B4-BE49-F238E27FC236}">
              <a16:creationId xmlns:a16="http://schemas.microsoft.com/office/drawing/2014/main" xmlns="" id="{00000000-0008-0000-0100-0000B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4" name="Rectángulo 5563">
          <a:extLst>
            <a:ext uri="{FF2B5EF4-FFF2-40B4-BE49-F238E27FC236}">
              <a16:creationId xmlns:a16="http://schemas.microsoft.com/office/drawing/2014/main" xmlns="" id="{00000000-0008-0000-0100-0000B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5" name="Rectángulo 5564">
          <a:extLst>
            <a:ext uri="{FF2B5EF4-FFF2-40B4-BE49-F238E27FC236}">
              <a16:creationId xmlns:a16="http://schemas.microsoft.com/office/drawing/2014/main" xmlns="" id="{00000000-0008-0000-0100-0000B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6" name="Rectángulo 5565">
          <a:extLst>
            <a:ext uri="{FF2B5EF4-FFF2-40B4-BE49-F238E27FC236}">
              <a16:creationId xmlns:a16="http://schemas.microsoft.com/office/drawing/2014/main" xmlns="" id="{00000000-0008-0000-0100-0000B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7" name="Rectángulo 5566">
          <a:extLst>
            <a:ext uri="{FF2B5EF4-FFF2-40B4-BE49-F238E27FC236}">
              <a16:creationId xmlns:a16="http://schemas.microsoft.com/office/drawing/2014/main" xmlns="" id="{00000000-0008-0000-0100-0000B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8" name="Rectángulo 5567">
          <a:extLst>
            <a:ext uri="{FF2B5EF4-FFF2-40B4-BE49-F238E27FC236}">
              <a16:creationId xmlns:a16="http://schemas.microsoft.com/office/drawing/2014/main" xmlns="" id="{00000000-0008-0000-0100-0000C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69" name="Rectángulo 5568">
          <a:extLst>
            <a:ext uri="{FF2B5EF4-FFF2-40B4-BE49-F238E27FC236}">
              <a16:creationId xmlns:a16="http://schemas.microsoft.com/office/drawing/2014/main" xmlns="" id="{00000000-0008-0000-0100-0000C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0" name="Rectángulo 5569">
          <a:extLst>
            <a:ext uri="{FF2B5EF4-FFF2-40B4-BE49-F238E27FC236}">
              <a16:creationId xmlns:a16="http://schemas.microsoft.com/office/drawing/2014/main" xmlns="" id="{00000000-0008-0000-0100-0000C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1" name="Rectángulo 5570">
          <a:extLst>
            <a:ext uri="{FF2B5EF4-FFF2-40B4-BE49-F238E27FC236}">
              <a16:creationId xmlns:a16="http://schemas.microsoft.com/office/drawing/2014/main" xmlns="" id="{00000000-0008-0000-0100-0000C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2" name="Rectángulo 5571">
          <a:extLst>
            <a:ext uri="{FF2B5EF4-FFF2-40B4-BE49-F238E27FC236}">
              <a16:creationId xmlns:a16="http://schemas.microsoft.com/office/drawing/2014/main" xmlns="" id="{00000000-0008-0000-0100-0000C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3" name="Rectángulo 5572">
          <a:extLst>
            <a:ext uri="{FF2B5EF4-FFF2-40B4-BE49-F238E27FC236}">
              <a16:creationId xmlns:a16="http://schemas.microsoft.com/office/drawing/2014/main" xmlns="" id="{00000000-0008-0000-0100-0000C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4" name="Rectángulo 5573">
          <a:extLst>
            <a:ext uri="{FF2B5EF4-FFF2-40B4-BE49-F238E27FC236}">
              <a16:creationId xmlns:a16="http://schemas.microsoft.com/office/drawing/2014/main" xmlns="" id="{00000000-0008-0000-0100-0000C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5" name="Rectángulo 5574">
          <a:extLst>
            <a:ext uri="{FF2B5EF4-FFF2-40B4-BE49-F238E27FC236}">
              <a16:creationId xmlns:a16="http://schemas.microsoft.com/office/drawing/2014/main" xmlns="" id="{00000000-0008-0000-0100-0000C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6" name="Rectángulo 5575">
          <a:extLst>
            <a:ext uri="{FF2B5EF4-FFF2-40B4-BE49-F238E27FC236}">
              <a16:creationId xmlns:a16="http://schemas.microsoft.com/office/drawing/2014/main" xmlns="" id="{00000000-0008-0000-0100-0000C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7" name="Rectángulo 5576">
          <a:extLst>
            <a:ext uri="{FF2B5EF4-FFF2-40B4-BE49-F238E27FC236}">
              <a16:creationId xmlns:a16="http://schemas.microsoft.com/office/drawing/2014/main" xmlns="" id="{00000000-0008-0000-0100-0000C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78" name="Rectángulo 5577">
          <a:extLst>
            <a:ext uri="{FF2B5EF4-FFF2-40B4-BE49-F238E27FC236}">
              <a16:creationId xmlns:a16="http://schemas.microsoft.com/office/drawing/2014/main" xmlns="" id="{00000000-0008-0000-0100-0000C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579" name="Rectángulo 5578">
          <a:extLst>
            <a:ext uri="{FF2B5EF4-FFF2-40B4-BE49-F238E27FC236}">
              <a16:creationId xmlns:a16="http://schemas.microsoft.com/office/drawing/2014/main" xmlns="" id="{00000000-0008-0000-0100-0000CB15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0" name="Rectángulo 5579">
          <a:extLst>
            <a:ext uri="{FF2B5EF4-FFF2-40B4-BE49-F238E27FC236}">
              <a16:creationId xmlns:a16="http://schemas.microsoft.com/office/drawing/2014/main" xmlns="" id="{00000000-0008-0000-0100-0000C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1" name="Rectángulo 5580">
          <a:extLst>
            <a:ext uri="{FF2B5EF4-FFF2-40B4-BE49-F238E27FC236}">
              <a16:creationId xmlns:a16="http://schemas.microsoft.com/office/drawing/2014/main" xmlns="" id="{00000000-0008-0000-0100-0000C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2" name="Rectángulo 5581">
          <a:extLst>
            <a:ext uri="{FF2B5EF4-FFF2-40B4-BE49-F238E27FC236}">
              <a16:creationId xmlns:a16="http://schemas.microsoft.com/office/drawing/2014/main" xmlns="" id="{00000000-0008-0000-0100-0000C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3" name="Rectángulo 5582">
          <a:extLst>
            <a:ext uri="{FF2B5EF4-FFF2-40B4-BE49-F238E27FC236}">
              <a16:creationId xmlns:a16="http://schemas.microsoft.com/office/drawing/2014/main" xmlns="" id="{00000000-0008-0000-0100-0000C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4" name="Rectángulo 5583">
          <a:extLst>
            <a:ext uri="{FF2B5EF4-FFF2-40B4-BE49-F238E27FC236}">
              <a16:creationId xmlns:a16="http://schemas.microsoft.com/office/drawing/2014/main" xmlns="" id="{00000000-0008-0000-0100-0000D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5" name="Rectángulo 5584">
          <a:extLst>
            <a:ext uri="{FF2B5EF4-FFF2-40B4-BE49-F238E27FC236}">
              <a16:creationId xmlns:a16="http://schemas.microsoft.com/office/drawing/2014/main" xmlns="" id="{00000000-0008-0000-0100-0000D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6" name="Rectángulo 5585">
          <a:extLst>
            <a:ext uri="{FF2B5EF4-FFF2-40B4-BE49-F238E27FC236}">
              <a16:creationId xmlns:a16="http://schemas.microsoft.com/office/drawing/2014/main" xmlns="" id="{00000000-0008-0000-0100-0000D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7" name="Rectángulo 5586">
          <a:extLst>
            <a:ext uri="{FF2B5EF4-FFF2-40B4-BE49-F238E27FC236}">
              <a16:creationId xmlns:a16="http://schemas.microsoft.com/office/drawing/2014/main" xmlns="" id="{00000000-0008-0000-0100-0000D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8" name="Rectángulo 5587">
          <a:extLst>
            <a:ext uri="{FF2B5EF4-FFF2-40B4-BE49-F238E27FC236}">
              <a16:creationId xmlns:a16="http://schemas.microsoft.com/office/drawing/2014/main" xmlns="" id="{00000000-0008-0000-0100-0000D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89" name="Rectángulo 5588">
          <a:extLst>
            <a:ext uri="{FF2B5EF4-FFF2-40B4-BE49-F238E27FC236}">
              <a16:creationId xmlns:a16="http://schemas.microsoft.com/office/drawing/2014/main" xmlns="" id="{00000000-0008-0000-0100-0000D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0" name="Rectángulo 5589">
          <a:extLst>
            <a:ext uri="{FF2B5EF4-FFF2-40B4-BE49-F238E27FC236}">
              <a16:creationId xmlns:a16="http://schemas.microsoft.com/office/drawing/2014/main" xmlns="" id="{00000000-0008-0000-0100-0000D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1" name="Rectángulo 5590">
          <a:extLst>
            <a:ext uri="{FF2B5EF4-FFF2-40B4-BE49-F238E27FC236}">
              <a16:creationId xmlns:a16="http://schemas.microsoft.com/office/drawing/2014/main" xmlns="" id="{00000000-0008-0000-0100-0000D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2" name="Rectángulo 5591">
          <a:extLst>
            <a:ext uri="{FF2B5EF4-FFF2-40B4-BE49-F238E27FC236}">
              <a16:creationId xmlns:a16="http://schemas.microsoft.com/office/drawing/2014/main" xmlns="" id="{00000000-0008-0000-0100-0000D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3" name="Rectángulo 5592">
          <a:extLst>
            <a:ext uri="{FF2B5EF4-FFF2-40B4-BE49-F238E27FC236}">
              <a16:creationId xmlns:a16="http://schemas.microsoft.com/office/drawing/2014/main" xmlns="" id="{00000000-0008-0000-0100-0000D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4" name="Rectángulo 5593">
          <a:extLst>
            <a:ext uri="{FF2B5EF4-FFF2-40B4-BE49-F238E27FC236}">
              <a16:creationId xmlns:a16="http://schemas.microsoft.com/office/drawing/2014/main" xmlns="" id="{00000000-0008-0000-0100-0000D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5" name="Rectángulo 5594">
          <a:extLst>
            <a:ext uri="{FF2B5EF4-FFF2-40B4-BE49-F238E27FC236}">
              <a16:creationId xmlns:a16="http://schemas.microsoft.com/office/drawing/2014/main" xmlns="" id="{00000000-0008-0000-0100-0000D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6" name="Rectángulo 5595">
          <a:extLst>
            <a:ext uri="{FF2B5EF4-FFF2-40B4-BE49-F238E27FC236}">
              <a16:creationId xmlns:a16="http://schemas.microsoft.com/office/drawing/2014/main" xmlns="" id="{00000000-0008-0000-0100-0000D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7" name="Rectángulo 5596">
          <a:extLst>
            <a:ext uri="{FF2B5EF4-FFF2-40B4-BE49-F238E27FC236}">
              <a16:creationId xmlns:a16="http://schemas.microsoft.com/office/drawing/2014/main" xmlns="" id="{00000000-0008-0000-0100-0000D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8" name="Rectángulo 5597">
          <a:extLst>
            <a:ext uri="{FF2B5EF4-FFF2-40B4-BE49-F238E27FC236}">
              <a16:creationId xmlns:a16="http://schemas.microsoft.com/office/drawing/2014/main" xmlns="" id="{00000000-0008-0000-0100-0000D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599" name="Rectángulo 5598">
          <a:extLst>
            <a:ext uri="{FF2B5EF4-FFF2-40B4-BE49-F238E27FC236}">
              <a16:creationId xmlns:a16="http://schemas.microsoft.com/office/drawing/2014/main" xmlns="" id="{00000000-0008-0000-0100-0000D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0" name="Rectángulo 5599">
          <a:extLst>
            <a:ext uri="{FF2B5EF4-FFF2-40B4-BE49-F238E27FC236}">
              <a16:creationId xmlns:a16="http://schemas.microsoft.com/office/drawing/2014/main" xmlns="" id="{00000000-0008-0000-0100-0000E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1" name="Rectángulo 5600">
          <a:extLst>
            <a:ext uri="{FF2B5EF4-FFF2-40B4-BE49-F238E27FC236}">
              <a16:creationId xmlns:a16="http://schemas.microsoft.com/office/drawing/2014/main" xmlns="" id="{00000000-0008-0000-0100-0000E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2" name="Rectángulo 5601">
          <a:extLst>
            <a:ext uri="{FF2B5EF4-FFF2-40B4-BE49-F238E27FC236}">
              <a16:creationId xmlns:a16="http://schemas.microsoft.com/office/drawing/2014/main" xmlns="" id="{00000000-0008-0000-0100-0000E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3" name="Rectángulo 5602">
          <a:extLst>
            <a:ext uri="{FF2B5EF4-FFF2-40B4-BE49-F238E27FC236}">
              <a16:creationId xmlns:a16="http://schemas.microsoft.com/office/drawing/2014/main" xmlns="" id="{00000000-0008-0000-0100-0000E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4" name="Rectángulo 5603">
          <a:extLst>
            <a:ext uri="{FF2B5EF4-FFF2-40B4-BE49-F238E27FC236}">
              <a16:creationId xmlns:a16="http://schemas.microsoft.com/office/drawing/2014/main" xmlns="" id="{00000000-0008-0000-0100-0000E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5" name="Rectángulo 5604">
          <a:extLst>
            <a:ext uri="{FF2B5EF4-FFF2-40B4-BE49-F238E27FC236}">
              <a16:creationId xmlns:a16="http://schemas.microsoft.com/office/drawing/2014/main" xmlns="" id="{00000000-0008-0000-0100-0000E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606" name="Rectángulo 5605">
          <a:extLst>
            <a:ext uri="{FF2B5EF4-FFF2-40B4-BE49-F238E27FC236}">
              <a16:creationId xmlns:a16="http://schemas.microsoft.com/office/drawing/2014/main" xmlns="" id="{00000000-0008-0000-0100-0000E615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7" name="Rectángulo 5606">
          <a:extLst>
            <a:ext uri="{FF2B5EF4-FFF2-40B4-BE49-F238E27FC236}">
              <a16:creationId xmlns:a16="http://schemas.microsoft.com/office/drawing/2014/main" xmlns="" id="{00000000-0008-0000-0100-0000E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8" name="Rectángulo 5607">
          <a:extLst>
            <a:ext uri="{FF2B5EF4-FFF2-40B4-BE49-F238E27FC236}">
              <a16:creationId xmlns:a16="http://schemas.microsoft.com/office/drawing/2014/main" xmlns="" id="{00000000-0008-0000-0100-0000E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09" name="Rectángulo 5608">
          <a:extLst>
            <a:ext uri="{FF2B5EF4-FFF2-40B4-BE49-F238E27FC236}">
              <a16:creationId xmlns:a16="http://schemas.microsoft.com/office/drawing/2014/main" xmlns="" id="{00000000-0008-0000-0100-0000E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0" name="Rectángulo 5609">
          <a:extLst>
            <a:ext uri="{FF2B5EF4-FFF2-40B4-BE49-F238E27FC236}">
              <a16:creationId xmlns:a16="http://schemas.microsoft.com/office/drawing/2014/main" xmlns="" id="{00000000-0008-0000-0100-0000E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1" name="Rectángulo 5610">
          <a:extLst>
            <a:ext uri="{FF2B5EF4-FFF2-40B4-BE49-F238E27FC236}">
              <a16:creationId xmlns:a16="http://schemas.microsoft.com/office/drawing/2014/main" xmlns="" id="{00000000-0008-0000-0100-0000E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2" name="Rectángulo 5611">
          <a:extLst>
            <a:ext uri="{FF2B5EF4-FFF2-40B4-BE49-F238E27FC236}">
              <a16:creationId xmlns:a16="http://schemas.microsoft.com/office/drawing/2014/main" xmlns="" id="{00000000-0008-0000-0100-0000E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3" name="Rectángulo 5612">
          <a:extLst>
            <a:ext uri="{FF2B5EF4-FFF2-40B4-BE49-F238E27FC236}">
              <a16:creationId xmlns:a16="http://schemas.microsoft.com/office/drawing/2014/main" xmlns="" id="{00000000-0008-0000-0100-0000E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4" name="Rectángulo 5613">
          <a:extLst>
            <a:ext uri="{FF2B5EF4-FFF2-40B4-BE49-F238E27FC236}">
              <a16:creationId xmlns:a16="http://schemas.microsoft.com/office/drawing/2014/main" xmlns="" id="{00000000-0008-0000-0100-0000E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5" name="Rectángulo 5614">
          <a:extLst>
            <a:ext uri="{FF2B5EF4-FFF2-40B4-BE49-F238E27FC236}">
              <a16:creationId xmlns:a16="http://schemas.microsoft.com/office/drawing/2014/main" xmlns="" id="{00000000-0008-0000-0100-0000E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6" name="Rectángulo 5615">
          <a:extLst>
            <a:ext uri="{FF2B5EF4-FFF2-40B4-BE49-F238E27FC236}">
              <a16:creationId xmlns:a16="http://schemas.microsoft.com/office/drawing/2014/main" xmlns="" id="{00000000-0008-0000-0100-0000F0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7" name="Rectángulo 5616">
          <a:extLst>
            <a:ext uri="{FF2B5EF4-FFF2-40B4-BE49-F238E27FC236}">
              <a16:creationId xmlns:a16="http://schemas.microsoft.com/office/drawing/2014/main" xmlns="" id="{00000000-0008-0000-0100-0000F1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8" name="Rectángulo 5617">
          <a:extLst>
            <a:ext uri="{FF2B5EF4-FFF2-40B4-BE49-F238E27FC236}">
              <a16:creationId xmlns:a16="http://schemas.microsoft.com/office/drawing/2014/main" xmlns="" id="{00000000-0008-0000-0100-0000F2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19" name="Rectángulo 5618">
          <a:extLst>
            <a:ext uri="{FF2B5EF4-FFF2-40B4-BE49-F238E27FC236}">
              <a16:creationId xmlns:a16="http://schemas.microsoft.com/office/drawing/2014/main" xmlns="" id="{00000000-0008-0000-0100-0000F3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0" name="Rectángulo 5619">
          <a:extLst>
            <a:ext uri="{FF2B5EF4-FFF2-40B4-BE49-F238E27FC236}">
              <a16:creationId xmlns:a16="http://schemas.microsoft.com/office/drawing/2014/main" xmlns="" id="{00000000-0008-0000-0100-0000F4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1" name="Rectángulo 5620">
          <a:extLst>
            <a:ext uri="{FF2B5EF4-FFF2-40B4-BE49-F238E27FC236}">
              <a16:creationId xmlns:a16="http://schemas.microsoft.com/office/drawing/2014/main" xmlns="" id="{00000000-0008-0000-0100-0000F5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2" name="Rectángulo 5621">
          <a:extLst>
            <a:ext uri="{FF2B5EF4-FFF2-40B4-BE49-F238E27FC236}">
              <a16:creationId xmlns:a16="http://schemas.microsoft.com/office/drawing/2014/main" xmlns="" id="{00000000-0008-0000-0100-0000F6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3" name="Rectángulo 5622">
          <a:extLst>
            <a:ext uri="{FF2B5EF4-FFF2-40B4-BE49-F238E27FC236}">
              <a16:creationId xmlns:a16="http://schemas.microsoft.com/office/drawing/2014/main" xmlns="" id="{00000000-0008-0000-0100-0000F7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4" name="Rectángulo 5623">
          <a:extLst>
            <a:ext uri="{FF2B5EF4-FFF2-40B4-BE49-F238E27FC236}">
              <a16:creationId xmlns:a16="http://schemas.microsoft.com/office/drawing/2014/main" xmlns="" id="{00000000-0008-0000-0100-0000F8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5" name="Rectángulo 5624">
          <a:extLst>
            <a:ext uri="{FF2B5EF4-FFF2-40B4-BE49-F238E27FC236}">
              <a16:creationId xmlns:a16="http://schemas.microsoft.com/office/drawing/2014/main" xmlns="" id="{00000000-0008-0000-0100-0000F9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6" name="Rectángulo 5625">
          <a:extLst>
            <a:ext uri="{FF2B5EF4-FFF2-40B4-BE49-F238E27FC236}">
              <a16:creationId xmlns:a16="http://schemas.microsoft.com/office/drawing/2014/main" xmlns="" id="{00000000-0008-0000-0100-0000FA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7" name="Rectángulo 5626">
          <a:extLst>
            <a:ext uri="{FF2B5EF4-FFF2-40B4-BE49-F238E27FC236}">
              <a16:creationId xmlns:a16="http://schemas.microsoft.com/office/drawing/2014/main" xmlns="" id="{00000000-0008-0000-0100-0000FB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8" name="Rectángulo 5627">
          <a:extLst>
            <a:ext uri="{FF2B5EF4-FFF2-40B4-BE49-F238E27FC236}">
              <a16:creationId xmlns:a16="http://schemas.microsoft.com/office/drawing/2014/main" xmlns="" id="{00000000-0008-0000-0100-0000FC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29" name="Rectángulo 5628">
          <a:extLst>
            <a:ext uri="{FF2B5EF4-FFF2-40B4-BE49-F238E27FC236}">
              <a16:creationId xmlns:a16="http://schemas.microsoft.com/office/drawing/2014/main" xmlns="" id="{00000000-0008-0000-0100-0000FD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0" name="Rectángulo 5629">
          <a:extLst>
            <a:ext uri="{FF2B5EF4-FFF2-40B4-BE49-F238E27FC236}">
              <a16:creationId xmlns:a16="http://schemas.microsoft.com/office/drawing/2014/main" xmlns="" id="{00000000-0008-0000-0100-0000FE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1" name="Rectángulo 5630">
          <a:extLst>
            <a:ext uri="{FF2B5EF4-FFF2-40B4-BE49-F238E27FC236}">
              <a16:creationId xmlns:a16="http://schemas.microsoft.com/office/drawing/2014/main" xmlns="" id="{00000000-0008-0000-0100-0000FF15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2" name="Rectángulo 5631">
          <a:extLst>
            <a:ext uri="{FF2B5EF4-FFF2-40B4-BE49-F238E27FC236}">
              <a16:creationId xmlns:a16="http://schemas.microsoft.com/office/drawing/2014/main" xmlns="" id="{00000000-0008-0000-0100-00000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3" name="Rectángulo 5632">
          <a:extLst>
            <a:ext uri="{FF2B5EF4-FFF2-40B4-BE49-F238E27FC236}">
              <a16:creationId xmlns:a16="http://schemas.microsoft.com/office/drawing/2014/main" xmlns="" id="{00000000-0008-0000-0100-00000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4" name="Rectángulo 5633">
          <a:extLst>
            <a:ext uri="{FF2B5EF4-FFF2-40B4-BE49-F238E27FC236}">
              <a16:creationId xmlns:a16="http://schemas.microsoft.com/office/drawing/2014/main" xmlns="" id="{00000000-0008-0000-0100-00000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5" name="Rectángulo 5634">
          <a:extLst>
            <a:ext uri="{FF2B5EF4-FFF2-40B4-BE49-F238E27FC236}">
              <a16:creationId xmlns:a16="http://schemas.microsoft.com/office/drawing/2014/main" xmlns="" id="{00000000-0008-0000-0100-00000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6" name="Rectángulo 5635">
          <a:extLst>
            <a:ext uri="{FF2B5EF4-FFF2-40B4-BE49-F238E27FC236}">
              <a16:creationId xmlns:a16="http://schemas.microsoft.com/office/drawing/2014/main" xmlns="" id="{00000000-0008-0000-0100-00000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7" name="Rectángulo 5636">
          <a:extLst>
            <a:ext uri="{FF2B5EF4-FFF2-40B4-BE49-F238E27FC236}">
              <a16:creationId xmlns:a16="http://schemas.microsoft.com/office/drawing/2014/main" xmlns="" id="{00000000-0008-0000-0100-00000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8" name="Rectángulo 5637">
          <a:extLst>
            <a:ext uri="{FF2B5EF4-FFF2-40B4-BE49-F238E27FC236}">
              <a16:creationId xmlns:a16="http://schemas.microsoft.com/office/drawing/2014/main" xmlns="" id="{00000000-0008-0000-0100-00000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39" name="Rectángulo 5638">
          <a:extLst>
            <a:ext uri="{FF2B5EF4-FFF2-40B4-BE49-F238E27FC236}">
              <a16:creationId xmlns:a16="http://schemas.microsoft.com/office/drawing/2014/main" xmlns="" id="{00000000-0008-0000-0100-00000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0" name="Rectángulo 5639">
          <a:extLst>
            <a:ext uri="{FF2B5EF4-FFF2-40B4-BE49-F238E27FC236}">
              <a16:creationId xmlns:a16="http://schemas.microsoft.com/office/drawing/2014/main" xmlns="" id="{00000000-0008-0000-0100-00000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641" name="Rectángulo 5640">
          <a:extLst>
            <a:ext uri="{FF2B5EF4-FFF2-40B4-BE49-F238E27FC236}">
              <a16:creationId xmlns:a16="http://schemas.microsoft.com/office/drawing/2014/main" xmlns="" id="{00000000-0008-0000-0100-000009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2" name="Rectángulo 5641">
          <a:extLst>
            <a:ext uri="{FF2B5EF4-FFF2-40B4-BE49-F238E27FC236}">
              <a16:creationId xmlns:a16="http://schemas.microsoft.com/office/drawing/2014/main" xmlns="" id="{00000000-0008-0000-0100-00000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3" name="Rectángulo 5642">
          <a:extLst>
            <a:ext uri="{FF2B5EF4-FFF2-40B4-BE49-F238E27FC236}">
              <a16:creationId xmlns:a16="http://schemas.microsoft.com/office/drawing/2014/main" xmlns="" id="{00000000-0008-0000-0100-00000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4" name="Rectángulo 5643">
          <a:extLst>
            <a:ext uri="{FF2B5EF4-FFF2-40B4-BE49-F238E27FC236}">
              <a16:creationId xmlns:a16="http://schemas.microsoft.com/office/drawing/2014/main" xmlns="" id="{00000000-0008-0000-0100-00000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5" name="Rectángulo 5644">
          <a:extLst>
            <a:ext uri="{FF2B5EF4-FFF2-40B4-BE49-F238E27FC236}">
              <a16:creationId xmlns:a16="http://schemas.microsoft.com/office/drawing/2014/main" xmlns="" id="{00000000-0008-0000-0100-00000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6" name="Rectángulo 5645">
          <a:extLst>
            <a:ext uri="{FF2B5EF4-FFF2-40B4-BE49-F238E27FC236}">
              <a16:creationId xmlns:a16="http://schemas.microsoft.com/office/drawing/2014/main" xmlns="" id="{00000000-0008-0000-0100-00000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7" name="Rectángulo 5646">
          <a:extLst>
            <a:ext uri="{FF2B5EF4-FFF2-40B4-BE49-F238E27FC236}">
              <a16:creationId xmlns:a16="http://schemas.microsoft.com/office/drawing/2014/main" xmlns="" id="{00000000-0008-0000-0100-00000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8" name="Rectángulo 5647">
          <a:extLst>
            <a:ext uri="{FF2B5EF4-FFF2-40B4-BE49-F238E27FC236}">
              <a16:creationId xmlns:a16="http://schemas.microsoft.com/office/drawing/2014/main" xmlns="" id="{00000000-0008-0000-0100-00001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49" name="Rectángulo 5648">
          <a:extLst>
            <a:ext uri="{FF2B5EF4-FFF2-40B4-BE49-F238E27FC236}">
              <a16:creationId xmlns:a16="http://schemas.microsoft.com/office/drawing/2014/main" xmlns="" id="{00000000-0008-0000-0100-00001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0" name="Rectángulo 5649">
          <a:extLst>
            <a:ext uri="{FF2B5EF4-FFF2-40B4-BE49-F238E27FC236}">
              <a16:creationId xmlns:a16="http://schemas.microsoft.com/office/drawing/2014/main" xmlns="" id="{00000000-0008-0000-0100-00001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1" name="Rectángulo 5650">
          <a:extLst>
            <a:ext uri="{FF2B5EF4-FFF2-40B4-BE49-F238E27FC236}">
              <a16:creationId xmlns:a16="http://schemas.microsoft.com/office/drawing/2014/main" xmlns="" id="{00000000-0008-0000-0100-00001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2" name="Rectángulo 5651">
          <a:extLst>
            <a:ext uri="{FF2B5EF4-FFF2-40B4-BE49-F238E27FC236}">
              <a16:creationId xmlns:a16="http://schemas.microsoft.com/office/drawing/2014/main" xmlns="" id="{00000000-0008-0000-0100-00001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3" name="Rectángulo 5652">
          <a:extLst>
            <a:ext uri="{FF2B5EF4-FFF2-40B4-BE49-F238E27FC236}">
              <a16:creationId xmlns:a16="http://schemas.microsoft.com/office/drawing/2014/main" xmlns="" id="{00000000-0008-0000-0100-00001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4" name="Rectángulo 5653">
          <a:extLst>
            <a:ext uri="{FF2B5EF4-FFF2-40B4-BE49-F238E27FC236}">
              <a16:creationId xmlns:a16="http://schemas.microsoft.com/office/drawing/2014/main" xmlns="" id="{00000000-0008-0000-0100-00001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5" name="Rectángulo 5654">
          <a:extLst>
            <a:ext uri="{FF2B5EF4-FFF2-40B4-BE49-F238E27FC236}">
              <a16:creationId xmlns:a16="http://schemas.microsoft.com/office/drawing/2014/main" xmlns="" id="{00000000-0008-0000-0100-00001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6" name="Rectángulo 5655">
          <a:extLst>
            <a:ext uri="{FF2B5EF4-FFF2-40B4-BE49-F238E27FC236}">
              <a16:creationId xmlns:a16="http://schemas.microsoft.com/office/drawing/2014/main" xmlns="" id="{00000000-0008-0000-0100-00001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7" name="Rectángulo 5656">
          <a:extLst>
            <a:ext uri="{FF2B5EF4-FFF2-40B4-BE49-F238E27FC236}">
              <a16:creationId xmlns:a16="http://schemas.microsoft.com/office/drawing/2014/main" xmlns="" id="{00000000-0008-0000-0100-00001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8" name="Rectángulo 5657">
          <a:extLst>
            <a:ext uri="{FF2B5EF4-FFF2-40B4-BE49-F238E27FC236}">
              <a16:creationId xmlns:a16="http://schemas.microsoft.com/office/drawing/2014/main" xmlns="" id="{00000000-0008-0000-0100-00001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59" name="Rectángulo 5658">
          <a:extLst>
            <a:ext uri="{FF2B5EF4-FFF2-40B4-BE49-F238E27FC236}">
              <a16:creationId xmlns:a16="http://schemas.microsoft.com/office/drawing/2014/main" xmlns="" id="{00000000-0008-0000-0100-00001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0" name="Rectángulo 5659">
          <a:extLst>
            <a:ext uri="{FF2B5EF4-FFF2-40B4-BE49-F238E27FC236}">
              <a16:creationId xmlns:a16="http://schemas.microsoft.com/office/drawing/2014/main" xmlns="" id="{00000000-0008-0000-0100-00001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1" name="Rectángulo 5660">
          <a:extLst>
            <a:ext uri="{FF2B5EF4-FFF2-40B4-BE49-F238E27FC236}">
              <a16:creationId xmlns:a16="http://schemas.microsoft.com/office/drawing/2014/main" xmlns="" id="{00000000-0008-0000-0100-00001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2" name="Rectángulo 5661">
          <a:extLst>
            <a:ext uri="{FF2B5EF4-FFF2-40B4-BE49-F238E27FC236}">
              <a16:creationId xmlns:a16="http://schemas.microsoft.com/office/drawing/2014/main" xmlns="" id="{00000000-0008-0000-0100-00001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3" name="Rectángulo 5662">
          <a:extLst>
            <a:ext uri="{FF2B5EF4-FFF2-40B4-BE49-F238E27FC236}">
              <a16:creationId xmlns:a16="http://schemas.microsoft.com/office/drawing/2014/main" xmlns="" id="{00000000-0008-0000-0100-00001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4" name="Rectángulo 5663">
          <a:extLst>
            <a:ext uri="{FF2B5EF4-FFF2-40B4-BE49-F238E27FC236}">
              <a16:creationId xmlns:a16="http://schemas.microsoft.com/office/drawing/2014/main" xmlns="" id="{00000000-0008-0000-0100-00002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5" name="Rectángulo 5664">
          <a:extLst>
            <a:ext uri="{FF2B5EF4-FFF2-40B4-BE49-F238E27FC236}">
              <a16:creationId xmlns:a16="http://schemas.microsoft.com/office/drawing/2014/main" xmlns="" id="{00000000-0008-0000-0100-00002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6" name="Rectángulo 5665">
          <a:extLst>
            <a:ext uri="{FF2B5EF4-FFF2-40B4-BE49-F238E27FC236}">
              <a16:creationId xmlns:a16="http://schemas.microsoft.com/office/drawing/2014/main" xmlns="" id="{00000000-0008-0000-0100-00002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7" name="Rectángulo 5666">
          <a:extLst>
            <a:ext uri="{FF2B5EF4-FFF2-40B4-BE49-F238E27FC236}">
              <a16:creationId xmlns:a16="http://schemas.microsoft.com/office/drawing/2014/main" xmlns="" id="{00000000-0008-0000-0100-00002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68" name="Rectángulo 5667">
          <a:extLst>
            <a:ext uri="{FF2B5EF4-FFF2-40B4-BE49-F238E27FC236}">
              <a16:creationId xmlns:a16="http://schemas.microsoft.com/office/drawing/2014/main" xmlns="" id="{00000000-0008-0000-0100-00002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669" name="Rectángulo 5668">
          <a:extLst>
            <a:ext uri="{FF2B5EF4-FFF2-40B4-BE49-F238E27FC236}">
              <a16:creationId xmlns:a16="http://schemas.microsoft.com/office/drawing/2014/main" xmlns="" id="{00000000-0008-0000-0100-000025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0" name="Rectángulo 5669">
          <a:extLst>
            <a:ext uri="{FF2B5EF4-FFF2-40B4-BE49-F238E27FC236}">
              <a16:creationId xmlns:a16="http://schemas.microsoft.com/office/drawing/2014/main" xmlns="" id="{00000000-0008-0000-0100-00002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1" name="Rectángulo 5670">
          <a:extLst>
            <a:ext uri="{FF2B5EF4-FFF2-40B4-BE49-F238E27FC236}">
              <a16:creationId xmlns:a16="http://schemas.microsoft.com/office/drawing/2014/main" xmlns="" id="{00000000-0008-0000-0100-00002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2" name="Rectángulo 5671">
          <a:extLst>
            <a:ext uri="{FF2B5EF4-FFF2-40B4-BE49-F238E27FC236}">
              <a16:creationId xmlns:a16="http://schemas.microsoft.com/office/drawing/2014/main" xmlns="" id="{00000000-0008-0000-0100-00002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3" name="Rectángulo 5672">
          <a:extLst>
            <a:ext uri="{FF2B5EF4-FFF2-40B4-BE49-F238E27FC236}">
              <a16:creationId xmlns:a16="http://schemas.microsoft.com/office/drawing/2014/main" xmlns="" id="{00000000-0008-0000-0100-00002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4" name="Rectángulo 5673">
          <a:extLst>
            <a:ext uri="{FF2B5EF4-FFF2-40B4-BE49-F238E27FC236}">
              <a16:creationId xmlns:a16="http://schemas.microsoft.com/office/drawing/2014/main" xmlns="" id="{00000000-0008-0000-0100-00002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5" name="Rectángulo 5674">
          <a:extLst>
            <a:ext uri="{FF2B5EF4-FFF2-40B4-BE49-F238E27FC236}">
              <a16:creationId xmlns:a16="http://schemas.microsoft.com/office/drawing/2014/main" xmlns="" id="{00000000-0008-0000-0100-00002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6" name="Rectángulo 5675">
          <a:extLst>
            <a:ext uri="{FF2B5EF4-FFF2-40B4-BE49-F238E27FC236}">
              <a16:creationId xmlns:a16="http://schemas.microsoft.com/office/drawing/2014/main" xmlns="" id="{00000000-0008-0000-0100-00002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7" name="Rectángulo 5676">
          <a:extLst>
            <a:ext uri="{FF2B5EF4-FFF2-40B4-BE49-F238E27FC236}">
              <a16:creationId xmlns:a16="http://schemas.microsoft.com/office/drawing/2014/main" xmlns="" id="{00000000-0008-0000-0100-00002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8" name="Rectángulo 5677">
          <a:extLst>
            <a:ext uri="{FF2B5EF4-FFF2-40B4-BE49-F238E27FC236}">
              <a16:creationId xmlns:a16="http://schemas.microsoft.com/office/drawing/2014/main" xmlns="" id="{00000000-0008-0000-0100-00002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79" name="Rectángulo 5678">
          <a:extLst>
            <a:ext uri="{FF2B5EF4-FFF2-40B4-BE49-F238E27FC236}">
              <a16:creationId xmlns:a16="http://schemas.microsoft.com/office/drawing/2014/main" xmlns="" id="{00000000-0008-0000-0100-00002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0" name="Rectángulo 5679">
          <a:extLst>
            <a:ext uri="{FF2B5EF4-FFF2-40B4-BE49-F238E27FC236}">
              <a16:creationId xmlns:a16="http://schemas.microsoft.com/office/drawing/2014/main" xmlns="" id="{00000000-0008-0000-0100-00003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1" name="Rectángulo 5680">
          <a:extLst>
            <a:ext uri="{FF2B5EF4-FFF2-40B4-BE49-F238E27FC236}">
              <a16:creationId xmlns:a16="http://schemas.microsoft.com/office/drawing/2014/main" xmlns="" id="{00000000-0008-0000-0100-00003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2" name="Rectángulo 5681">
          <a:extLst>
            <a:ext uri="{FF2B5EF4-FFF2-40B4-BE49-F238E27FC236}">
              <a16:creationId xmlns:a16="http://schemas.microsoft.com/office/drawing/2014/main" xmlns="" id="{00000000-0008-0000-0100-00003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3" name="Rectángulo 5682">
          <a:extLst>
            <a:ext uri="{FF2B5EF4-FFF2-40B4-BE49-F238E27FC236}">
              <a16:creationId xmlns:a16="http://schemas.microsoft.com/office/drawing/2014/main" xmlns="" id="{00000000-0008-0000-0100-00003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4" name="Rectángulo 5683">
          <a:extLst>
            <a:ext uri="{FF2B5EF4-FFF2-40B4-BE49-F238E27FC236}">
              <a16:creationId xmlns:a16="http://schemas.microsoft.com/office/drawing/2014/main" xmlns="" id="{00000000-0008-0000-0100-00003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5" name="Rectángulo 5684">
          <a:extLst>
            <a:ext uri="{FF2B5EF4-FFF2-40B4-BE49-F238E27FC236}">
              <a16:creationId xmlns:a16="http://schemas.microsoft.com/office/drawing/2014/main" xmlns="" id="{00000000-0008-0000-0100-00003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6" name="Rectángulo 5685">
          <a:extLst>
            <a:ext uri="{FF2B5EF4-FFF2-40B4-BE49-F238E27FC236}">
              <a16:creationId xmlns:a16="http://schemas.microsoft.com/office/drawing/2014/main" xmlns="" id="{00000000-0008-0000-0100-00003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7" name="Rectángulo 5686">
          <a:extLst>
            <a:ext uri="{FF2B5EF4-FFF2-40B4-BE49-F238E27FC236}">
              <a16:creationId xmlns:a16="http://schemas.microsoft.com/office/drawing/2014/main" xmlns="" id="{00000000-0008-0000-0100-00003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8" name="Rectángulo 5687">
          <a:extLst>
            <a:ext uri="{FF2B5EF4-FFF2-40B4-BE49-F238E27FC236}">
              <a16:creationId xmlns:a16="http://schemas.microsoft.com/office/drawing/2014/main" xmlns="" id="{00000000-0008-0000-0100-00003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89" name="Rectángulo 5688">
          <a:extLst>
            <a:ext uri="{FF2B5EF4-FFF2-40B4-BE49-F238E27FC236}">
              <a16:creationId xmlns:a16="http://schemas.microsoft.com/office/drawing/2014/main" xmlns="" id="{00000000-0008-0000-0100-00003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0" name="Rectángulo 5689">
          <a:extLst>
            <a:ext uri="{FF2B5EF4-FFF2-40B4-BE49-F238E27FC236}">
              <a16:creationId xmlns:a16="http://schemas.microsoft.com/office/drawing/2014/main" xmlns="" id="{00000000-0008-0000-0100-00003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1" name="Rectángulo 5690">
          <a:extLst>
            <a:ext uri="{FF2B5EF4-FFF2-40B4-BE49-F238E27FC236}">
              <a16:creationId xmlns:a16="http://schemas.microsoft.com/office/drawing/2014/main" xmlns="" id="{00000000-0008-0000-0100-00003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2" name="Rectángulo 5691">
          <a:extLst>
            <a:ext uri="{FF2B5EF4-FFF2-40B4-BE49-F238E27FC236}">
              <a16:creationId xmlns:a16="http://schemas.microsoft.com/office/drawing/2014/main" xmlns="" id="{00000000-0008-0000-0100-00003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3" name="Rectángulo 5692">
          <a:extLst>
            <a:ext uri="{FF2B5EF4-FFF2-40B4-BE49-F238E27FC236}">
              <a16:creationId xmlns:a16="http://schemas.microsoft.com/office/drawing/2014/main" xmlns="" id="{00000000-0008-0000-0100-00003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4" name="Rectángulo 5693">
          <a:extLst>
            <a:ext uri="{FF2B5EF4-FFF2-40B4-BE49-F238E27FC236}">
              <a16:creationId xmlns:a16="http://schemas.microsoft.com/office/drawing/2014/main" xmlns="" id="{00000000-0008-0000-0100-00003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5" name="Rectángulo 5694">
          <a:extLst>
            <a:ext uri="{FF2B5EF4-FFF2-40B4-BE49-F238E27FC236}">
              <a16:creationId xmlns:a16="http://schemas.microsoft.com/office/drawing/2014/main" xmlns="" id="{00000000-0008-0000-0100-00003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696" name="Rectángulo 5695">
          <a:extLst>
            <a:ext uri="{FF2B5EF4-FFF2-40B4-BE49-F238E27FC236}">
              <a16:creationId xmlns:a16="http://schemas.microsoft.com/office/drawing/2014/main" xmlns="" id="{00000000-0008-0000-0100-00004016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7" name="Rectángulo 5696">
          <a:extLst>
            <a:ext uri="{FF2B5EF4-FFF2-40B4-BE49-F238E27FC236}">
              <a16:creationId xmlns:a16="http://schemas.microsoft.com/office/drawing/2014/main" xmlns="" id="{00000000-0008-0000-0100-00004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8" name="Rectángulo 5697">
          <a:extLst>
            <a:ext uri="{FF2B5EF4-FFF2-40B4-BE49-F238E27FC236}">
              <a16:creationId xmlns:a16="http://schemas.microsoft.com/office/drawing/2014/main" xmlns="" id="{00000000-0008-0000-0100-00004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699" name="Rectángulo 5698">
          <a:extLst>
            <a:ext uri="{FF2B5EF4-FFF2-40B4-BE49-F238E27FC236}">
              <a16:creationId xmlns:a16="http://schemas.microsoft.com/office/drawing/2014/main" xmlns="" id="{00000000-0008-0000-0100-00004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0" name="Rectángulo 5699">
          <a:extLst>
            <a:ext uri="{FF2B5EF4-FFF2-40B4-BE49-F238E27FC236}">
              <a16:creationId xmlns:a16="http://schemas.microsoft.com/office/drawing/2014/main" xmlns="" id="{00000000-0008-0000-0100-00004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1" name="Rectángulo 5700">
          <a:extLst>
            <a:ext uri="{FF2B5EF4-FFF2-40B4-BE49-F238E27FC236}">
              <a16:creationId xmlns:a16="http://schemas.microsoft.com/office/drawing/2014/main" xmlns="" id="{00000000-0008-0000-0100-00004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2" name="Rectángulo 5701">
          <a:extLst>
            <a:ext uri="{FF2B5EF4-FFF2-40B4-BE49-F238E27FC236}">
              <a16:creationId xmlns:a16="http://schemas.microsoft.com/office/drawing/2014/main" xmlns="" id="{00000000-0008-0000-0100-00004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3" name="Rectángulo 5702">
          <a:extLst>
            <a:ext uri="{FF2B5EF4-FFF2-40B4-BE49-F238E27FC236}">
              <a16:creationId xmlns:a16="http://schemas.microsoft.com/office/drawing/2014/main" xmlns="" id="{00000000-0008-0000-0100-00004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4" name="Rectángulo 5703">
          <a:extLst>
            <a:ext uri="{FF2B5EF4-FFF2-40B4-BE49-F238E27FC236}">
              <a16:creationId xmlns:a16="http://schemas.microsoft.com/office/drawing/2014/main" xmlns="" id="{00000000-0008-0000-0100-00004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5" name="Rectángulo 5704">
          <a:extLst>
            <a:ext uri="{FF2B5EF4-FFF2-40B4-BE49-F238E27FC236}">
              <a16:creationId xmlns:a16="http://schemas.microsoft.com/office/drawing/2014/main" xmlns="" id="{00000000-0008-0000-0100-00004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6" name="Rectángulo 5705">
          <a:extLst>
            <a:ext uri="{FF2B5EF4-FFF2-40B4-BE49-F238E27FC236}">
              <a16:creationId xmlns:a16="http://schemas.microsoft.com/office/drawing/2014/main" xmlns="" id="{00000000-0008-0000-0100-00004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7" name="Rectángulo 5706">
          <a:extLst>
            <a:ext uri="{FF2B5EF4-FFF2-40B4-BE49-F238E27FC236}">
              <a16:creationId xmlns:a16="http://schemas.microsoft.com/office/drawing/2014/main" xmlns="" id="{00000000-0008-0000-0100-00004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8" name="Rectángulo 5707">
          <a:extLst>
            <a:ext uri="{FF2B5EF4-FFF2-40B4-BE49-F238E27FC236}">
              <a16:creationId xmlns:a16="http://schemas.microsoft.com/office/drawing/2014/main" xmlns="" id="{00000000-0008-0000-0100-00004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09" name="Rectángulo 5708">
          <a:extLst>
            <a:ext uri="{FF2B5EF4-FFF2-40B4-BE49-F238E27FC236}">
              <a16:creationId xmlns:a16="http://schemas.microsoft.com/office/drawing/2014/main" xmlns="" id="{00000000-0008-0000-0100-00004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0" name="Rectángulo 5709">
          <a:extLst>
            <a:ext uri="{FF2B5EF4-FFF2-40B4-BE49-F238E27FC236}">
              <a16:creationId xmlns:a16="http://schemas.microsoft.com/office/drawing/2014/main" xmlns="" id="{00000000-0008-0000-0100-00004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1" name="Rectángulo 5710">
          <a:extLst>
            <a:ext uri="{FF2B5EF4-FFF2-40B4-BE49-F238E27FC236}">
              <a16:creationId xmlns:a16="http://schemas.microsoft.com/office/drawing/2014/main" xmlns="" id="{00000000-0008-0000-0100-00004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2" name="Rectángulo 5711">
          <a:extLst>
            <a:ext uri="{FF2B5EF4-FFF2-40B4-BE49-F238E27FC236}">
              <a16:creationId xmlns:a16="http://schemas.microsoft.com/office/drawing/2014/main" xmlns="" id="{00000000-0008-0000-0100-00005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3" name="Rectángulo 5712">
          <a:extLst>
            <a:ext uri="{FF2B5EF4-FFF2-40B4-BE49-F238E27FC236}">
              <a16:creationId xmlns:a16="http://schemas.microsoft.com/office/drawing/2014/main" xmlns="" id="{00000000-0008-0000-0100-00005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4" name="Rectángulo 5713">
          <a:extLst>
            <a:ext uri="{FF2B5EF4-FFF2-40B4-BE49-F238E27FC236}">
              <a16:creationId xmlns:a16="http://schemas.microsoft.com/office/drawing/2014/main" xmlns="" id="{00000000-0008-0000-0100-00005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5" name="Rectángulo 5714">
          <a:extLst>
            <a:ext uri="{FF2B5EF4-FFF2-40B4-BE49-F238E27FC236}">
              <a16:creationId xmlns:a16="http://schemas.microsoft.com/office/drawing/2014/main" xmlns="" id="{00000000-0008-0000-0100-00005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6" name="Rectángulo 5715">
          <a:extLst>
            <a:ext uri="{FF2B5EF4-FFF2-40B4-BE49-F238E27FC236}">
              <a16:creationId xmlns:a16="http://schemas.microsoft.com/office/drawing/2014/main" xmlns="" id="{00000000-0008-0000-0100-00005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7" name="Rectángulo 5716">
          <a:extLst>
            <a:ext uri="{FF2B5EF4-FFF2-40B4-BE49-F238E27FC236}">
              <a16:creationId xmlns:a16="http://schemas.microsoft.com/office/drawing/2014/main" xmlns="" id="{00000000-0008-0000-0100-00005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8" name="Rectángulo 5717">
          <a:extLst>
            <a:ext uri="{FF2B5EF4-FFF2-40B4-BE49-F238E27FC236}">
              <a16:creationId xmlns:a16="http://schemas.microsoft.com/office/drawing/2014/main" xmlns="" id="{00000000-0008-0000-0100-00005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19" name="Rectángulo 5718">
          <a:extLst>
            <a:ext uri="{FF2B5EF4-FFF2-40B4-BE49-F238E27FC236}">
              <a16:creationId xmlns:a16="http://schemas.microsoft.com/office/drawing/2014/main" xmlns="" id="{00000000-0008-0000-0100-00005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0" name="Rectángulo 5719">
          <a:extLst>
            <a:ext uri="{FF2B5EF4-FFF2-40B4-BE49-F238E27FC236}">
              <a16:creationId xmlns:a16="http://schemas.microsoft.com/office/drawing/2014/main" xmlns="" id="{00000000-0008-0000-0100-00005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1" name="Rectángulo 5720">
          <a:extLst>
            <a:ext uri="{FF2B5EF4-FFF2-40B4-BE49-F238E27FC236}">
              <a16:creationId xmlns:a16="http://schemas.microsoft.com/office/drawing/2014/main" xmlns="" id="{00000000-0008-0000-0100-00005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2" name="Rectángulo 5721">
          <a:extLst>
            <a:ext uri="{FF2B5EF4-FFF2-40B4-BE49-F238E27FC236}">
              <a16:creationId xmlns:a16="http://schemas.microsoft.com/office/drawing/2014/main" xmlns="" id="{00000000-0008-0000-0100-00005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723" name="Rectángulo 5722">
          <a:extLst>
            <a:ext uri="{FF2B5EF4-FFF2-40B4-BE49-F238E27FC236}">
              <a16:creationId xmlns:a16="http://schemas.microsoft.com/office/drawing/2014/main" xmlns="" id="{00000000-0008-0000-0100-00005B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4" name="Rectángulo 5723">
          <a:extLst>
            <a:ext uri="{FF2B5EF4-FFF2-40B4-BE49-F238E27FC236}">
              <a16:creationId xmlns:a16="http://schemas.microsoft.com/office/drawing/2014/main" xmlns="" id="{00000000-0008-0000-0100-00005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5" name="Rectángulo 5724">
          <a:extLst>
            <a:ext uri="{FF2B5EF4-FFF2-40B4-BE49-F238E27FC236}">
              <a16:creationId xmlns:a16="http://schemas.microsoft.com/office/drawing/2014/main" xmlns="" id="{00000000-0008-0000-0100-00005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6" name="Rectángulo 5725">
          <a:extLst>
            <a:ext uri="{FF2B5EF4-FFF2-40B4-BE49-F238E27FC236}">
              <a16:creationId xmlns:a16="http://schemas.microsoft.com/office/drawing/2014/main" xmlns="" id="{00000000-0008-0000-0100-00005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7" name="Rectángulo 5726">
          <a:extLst>
            <a:ext uri="{FF2B5EF4-FFF2-40B4-BE49-F238E27FC236}">
              <a16:creationId xmlns:a16="http://schemas.microsoft.com/office/drawing/2014/main" xmlns="" id="{00000000-0008-0000-0100-00005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8" name="Rectángulo 5727">
          <a:extLst>
            <a:ext uri="{FF2B5EF4-FFF2-40B4-BE49-F238E27FC236}">
              <a16:creationId xmlns:a16="http://schemas.microsoft.com/office/drawing/2014/main" xmlns="" id="{00000000-0008-0000-0100-00006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29" name="Rectángulo 5728">
          <a:extLst>
            <a:ext uri="{FF2B5EF4-FFF2-40B4-BE49-F238E27FC236}">
              <a16:creationId xmlns:a16="http://schemas.microsoft.com/office/drawing/2014/main" xmlns="" id="{00000000-0008-0000-0100-00006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0" name="Rectángulo 5729">
          <a:extLst>
            <a:ext uri="{FF2B5EF4-FFF2-40B4-BE49-F238E27FC236}">
              <a16:creationId xmlns:a16="http://schemas.microsoft.com/office/drawing/2014/main" xmlns="" id="{00000000-0008-0000-0100-00006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1" name="Rectángulo 5730">
          <a:extLst>
            <a:ext uri="{FF2B5EF4-FFF2-40B4-BE49-F238E27FC236}">
              <a16:creationId xmlns:a16="http://schemas.microsoft.com/office/drawing/2014/main" xmlns="" id="{00000000-0008-0000-0100-00006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2" name="Rectángulo 5731">
          <a:extLst>
            <a:ext uri="{FF2B5EF4-FFF2-40B4-BE49-F238E27FC236}">
              <a16:creationId xmlns:a16="http://schemas.microsoft.com/office/drawing/2014/main" xmlns="" id="{00000000-0008-0000-0100-00006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3" name="Rectángulo 5732">
          <a:extLst>
            <a:ext uri="{FF2B5EF4-FFF2-40B4-BE49-F238E27FC236}">
              <a16:creationId xmlns:a16="http://schemas.microsoft.com/office/drawing/2014/main" xmlns="" id="{00000000-0008-0000-0100-00006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4" name="Rectángulo 5733">
          <a:extLst>
            <a:ext uri="{FF2B5EF4-FFF2-40B4-BE49-F238E27FC236}">
              <a16:creationId xmlns:a16="http://schemas.microsoft.com/office/drawing/2014/main" xmlns="" id="{00000000-0008-0000-0100-00006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5" name="Rectángulo 5734">
          <a:extLst>
            <a:ext uri="{FF2B5EF4-FFF2-40B4-BE49-F238E27FC236}">
              <a16:creationId xmlns:a16="http://schemas.microsoft.com/office/drawing/2014/main" xmlns="" id="{00000000-0008-0000-0100-00006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6" name="Rectángulo 5735">
          <a:extLst>
            <a:ext uri="{FF2B5EF4-FFF2-40B4-BE49-F238E27FC236}">
              <a16:creationId xmlns:a16="http://schemas.microsoft.com/office/drawing/2014/main" xmlns="" id="{00000000-0008-0000-0100-00006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7" name="Rectángulo 5736">
          <a:extLst>
            <a:ext uri="{FF2B5EF4-FFF2-40B4-BE49-F238E27FC236}">
              <a16:creationId xmlns:a16="http://schemas.microsoft.com/office/drawing/2014/main" xmlns="" id="{00000000-0008-0000-0100-00006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8" name="Rectángulo 5737">
          <a:extLst>
            <a:ext uri="{FF2B5EF4-FFF2-40B4-BE49-F238E27FC236}">
              <a16:creationId xmlns:a16="http://schemas.microsoft.com/office/drawing/2014/main" xmlns="" id="{00000000-0008-0000-0100-00006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39" name="Rectángulo 5738">
          <a:extLst>
            <a:ext uri="{FF2B5EF4-FFF2-40B4-BE49-F238E27FC236}">
              <a16:creationId xmlns:a16="http://schemas.microsoft.com/office/drawing/2014/main" xmlns="" id="{00000000-0008-0000-0100-00006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0" name="Rectángulo 5739">
          <a:extLst>
            <a:ext uri="{FF2B5EF4-FFF2-40B4-BE49-F238E27FC236}">
              <a16:creationId xmlns:a16="http://schemas.microsoft.com/office/drawing/2014/main" xmlns="" id="{00000000-0008-0000-0100-00006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1" name="Rectángulo 5740">
          <a:extLst>
            <a:ext uri="{FF2B5EF4-FFF2-40B4-BE49-F238E27FC236}">
              <a16:creationId xmlns:a16="http://schemas.microsoft.com/office/drawing/2014/main" xmlns="" id="{00000000-0008-0000-0100-00006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2" name="Rectángulo 5741">
          <a:extLst>
            <a:ext uri="{FF2B5EF4-FFF2-40B4-BE49-F238E27FC236}">
              <a16:creationId xmlns:a16="http://schemas.microsoft.com/office/drawing/2014/main" xmlns="" id="{00000000-0008-0000-0100-00006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3" name="Rectángulo 5742">
          <a:extLst>
            <a:ext uri="{FF2B5EF4-FFF2-40B4-BE49-F238E27FC236}">
              <a16:creationId xmlns:a16="http://schemas.microsoft.com/office/drawing/2014/main" xmlns="" id="{00000000-0008-0000-0100-00006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4" name="Rectángulo 5743">
          <a:extLst>
            <a:ext uri="{FF2B5EF4-FFF2-40B4-BE49-F238E27FC236}">
              <a16:creationId xmlns:a16="http://schemas.microsoft.com/office/drawing/2014/main" xmlns="" id="{00000000-0008-0000-0100-00007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5" name="Rectángulo 5744">
          <a:extLst>
            <a:ext uri="{FF2B5EF4-FFF2-40B4-BE49-F238E27FC236}">
              <a16:creationId xmlns:a16="http://schemas.microsoft.com/office/drawing/2014/main" xmlns="" id="{00000000-0008-0000-0100-00007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6" name="Rectángulo 5745">
          <a:extLst>
            <a:ext uri="{FF2B5EF4-FFF2-40B4-BE49-F238E27FC236}">
              <a16:creationId xmlns:a16="http://schemas.microsoft.com/office/drawing/2014/main" xmlns="" id="{00000000-0008-0000-0100-00007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7" name="Rectángulo 5746">
          <a:extLst>
            <a:ext uri="{FF2B5EF4-FFF2-40B4-BE49-F238E27FC236}">
              <a16:creationId xmlns:a16="http://schemas.microsoft.com/office/drawing/2014/main" xmlns="" id="{00000000-0008-0000-0100-00007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8" name="Rectángulo 5747">
          <a:extLst>
            <a:ext uri="{FF2B5EF4-FFF2-40B4-BE49-F238E27FC236}">
              <a16:creationId xmlns:a16="http://schemas.microsoft.com/office/drawing/2014/main" xmlns="" id="{00000000-0008-0000-0100-00007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49" name="Rectángulo 5748">
          <a:extLst>
            <a:ext uri="{FF2B5EF4-FFF2-40B4-BE49-F238E27FC236}">
              <a16:creationId xmlns:a16="http://schemas.microsoft.com/office/drawing/2014/main" xmlns="" id="{00000000-0008-0000-0100-00007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0" name="Rectángulo 5749">
          <a:extLst>
            <a:ext uri="{FF2B5EF4-FFF2-40B4-BE49-F238E27FC236}">
              <a16:creationId xmlns:a16="http://schemas.microsoft.com/office/drawing/2014/main" xmlns="" id="{00000000-0008-0000-0100-00007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1" name="Rectángulo 5750">
          <a:extLst>
            <a:ext uri="{FF2B5EF4-FFF2-40B4-BE49-F238E27FC236}">
              <a16:creationId xmlns:a16="http://schemas.microsoft.com/office/drawing/2014/main" xmlns="" id="{00000000-0008-0000-0100-00007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2" name="Rectángulo 5751">
          <a:extLst>
            <a:ext uri="{FF2B5EF4-FFF2-40B4-BE49-F238E27FC236}">
              <a16:creationId xmlns:a16="http://schemas.microsoft.com/office/drawing/2014/main" xmlns="" id="{00000000-0008-0000-0100-00007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3" name="Rectángulo 5752">
          <a:extLst>
            <a:ext uri="{FF2B5EF4-FFF2-40B4-BE49-F238E27FC236}">
              <a16:creationId xmlns:a16="http://schemas.microsoft.com/office/drawing/2014/main" xmlns="" id="{00000000-0008-0000-0100-00007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4" name="Rectángulo 5753">
          <a:extLst>
            <a:ext uri="{FF2B5EF4-FFF2-40B4-BE49-F238E27FC236}">
              <a16:creationId xmlns:a16="http://schemas.microsoft.com/office/drawing/2014/main" xmlns="" id="{00000000-0008-0000-0100-00007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5" name="Rectángulo 5754">
          <a:extLst>
            <a:ext uri="{FF2B5EF4-FFF2-40B4-BE49-F238E27FC236}">
              <a16:creationId xmlns:a16="http://schemas.microsoft.com/office/drawing/2014/main" xmlns="" id="{00000000-0008-0000-0100-00007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6" name="Rectángulo 5755">
          <a:extLst>
            <a:ext uri="{FF2B5EF4-FFF2-40B4-BE49-F238E27FC236}">
              <a16:creationId xmlns:a16="http://schemas.microsoft.com/office/drawing/2014/main" xmlns="" id="{00000000-0008-0000-0100-00007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7" name="Rectángulo 5756">
          <a:extLst>
            <a:ext uri="{FF2B5EF4-FFF2-40B4-BE49-F238E27FC236}">
              <a16:creationId xmlns:a16="http://schemas.microsoft.com/office/drawing/2014/main" xmlns="" id="{00000000-0008-0000-0100-00007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8" name="Rectángulo 5757">
          <a:extLst>
            <a:ext uri="{FF2B5EF4-FFF2-40B4-BE49-F238E27FC236}">
              <a16:creationId xmlns:a16="http://schemas.microsoft.com/office/drawing/2014/main" xmlns="" id="{00000000-0008-0000-0100-00007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59" name="Rectángulo 5758">
          <a:extLst>
            <a:ext uri="{FF2B5EF4-FFF2-40B4-BE49-F238E27FC236}">
              <a16:creationId xmlns:a16="http://schemas.microsoft.com/office/drawing/2014/main" xmlns="" id="{00000000-0008-0000-0100-00007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0" name="Rectángulo 5759">
          <a:extLst>
            <a:ext uri="{FF2B5EF4-FFF2-40B4-BE49-F238E27FC236}">
              <a16:creationId xmlns:a16="http://schemas.microsoft.com/office/drawing/2014/main" xmlns="" id="{00000000-0008-0000-0100-00008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1" name="Rectángulo 5760">
          <a:extLst>
            <a:ext uri="{FF2B5EF4-FFF2-40B4-BE49-F238E27FC236}">
              <a16:creationId xmlns:a16="http://schemas.microsoft.com/office/drawing/2014/main" xmlns="" id="{00000000-0008-0000-0100-00008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2" name="Rectángulo 5761">
          <a:extLst>
            <a:ext uri="{FF2B5EF4-FFF2-40B4-BE49-F238E27FC236}">
              <a16:creationId xmlns:a16="http://schemas.microsoft.com/office/drawing/2014/main" xmlns="" id="{00000000-0008-0000-0100-00008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3" name="Rectángulo 5762">
          <a:extLst>
            <a:ext uri="{FF2B5EF4-FFF2-40B4-BE49-F238E27FC236}">
              <a16:creationId xmlns:a16="http://schemas.microsoft.com/office/drawing/2014/main" xmlns="" id="{00000000-0008-0000-0100-00008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4" name="Rectángulo 5763">
          <a:extLst>
            <a:ext uri="{FF2B5EF4-FFF2-40B4-BE49-F238E27FC236}">
              <a16:creationId xmlns:a16="http://schemas.microsoft.com/office/drawing/2014/main" xmlns="" id="{00000000-0008-0000-0100-00008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5" name="Rectángulo 5764">
          <a:extLst>
            <a:ext uri="{FF2B5EF4-FFF2-40B4-BE49-F238E27FC236}">
              <a16:creationId xmlns:a16="http://schemas.microsoft.com/office/drawing/2014/main" xmlns="" id="{00000000-0008-0000-0100-00008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6" name="Rectángulo 5765">
          <a:extLst>
            <a:ext uri="{FF2B5EF4-FFF2-40B4-BE49-F238E27FC236}">
              <a16:creationId xmlns:a16="http://schemas.microsoft.com/office/drawing/2014/main" xmlns="" id="{00000000-0008-0000-0100-00008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7" name="Rectángulo 5766">
          <a:extLst>
            <a:ext uri="{FF2B5EF4-FFF2-40B4-BE49-F238E27FC236}">
              <a16:creationId xmlns:a16="http://schemas.microsoft.com/office/drawing/2014/main" xmlns="" id="{00000000-0008-0000-0100-00008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68" name="Rectángulo 5767">
          <a:extLst>
            <a:ext uri="{FF2B5EF4-FFF2-40B4-BE49-F238E27FC236}">
              <a16:creationId xmlns:a16="http://schemas.microsoft.com/office/drawing/2014/main" xmlns="" id="{00000000-0008-0000-0100-00008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769" name="Rectángulo 5768">
          <a:extLst>
            <a:ext uri="{FF2B5EF4-FFF2-40B4-BE49-F238E27FC236}">
              <a16:creationId xmlns:a16="http://schemas.microsoft.com/office/drawing/2014/main" xmlns="" id="{00000000-0008-0000-0100-000089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0" name="Rectángulo 5769">
          <a:extLst>
            <a:ext uri="{FF2B5EF4-FFF2-40B4-BE49-F238E27FC236}">
              <a16:creationId xmlns:a16="http://schemas.microsoft.com/office/drawing/2014/main" xmlns="" id="{00000000-0008-0000-0100-00008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1" name="Rectángulo 5770">
          <a:extLst>
            <a:ext uri="{FF2B5EF4-FFF2-40B4-BE49-F238E27FC236}">
              <a16:creationId xmlns:a16="http://schemas.microsoft.com/office/drawing/2014/main" xmlns="" id="{00000000-0008-0000-0100-00008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2" name="Rectángulo 5771">
          <a:extLst>
            <a:ext uri="{FF2B5EF4-FFF2-40B4-BE49-F238E27FC236}">
              <a16:creationId xmlns:a16="http://schemas.microsoft.com/office/drawing/2014/main" xmlns="" id="{00000000-0008-0000-0100-00008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3" name="Rectángulo 5772">
          <a:extLst>
            <a:ext uri="{FF2B5EF4-FFF2-40B4-BE49-F238E27FC236}">
              <a16:creationId xmlns:a16="http://schemas.microsoft.com/office/drawing/2014/main" xmlns="" id="{00000000-0008-0000-0100-00008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4" name="Rectángulo 5773">
          <a:extLst>
            <a:ext uri="{FF2B5EF4-FFF2-40B4-BE49-F238E27FC236}">
              <a16:creationId xmlns:a16="http://schemas.microsoft.com/office/drawing/2014/main" xmlns="" id="{00000000-0008-0000-0100-00008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5" name="Rectángulo 5774">
          <a:extLst>
            <a:ext uri="{FF2B5EF4-FFF2-40B4-BE49-F238E27FC236}">
              <a16:creationId xmlns:a16="http://schemas.microsoft.com/office/drawing/2014/main" xmlns="" id="{00000000-0008-0000-0100-00008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6" name="Rectángulo 5775">
          <a:extLst>
            <a:ext uri="{FF2B5EF4-FFF2-40B4-BE49-F238E27FC236}">
              <a16:creationId xmlns:a16="http://schemas.microsoft.com/office/drawing/2014/main" xmlns="" id="{00000000-0008-0000-0100-00009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7" name="Rectángulo 5776">
          <a:extLst>
            <a:ext uri="{FF2B5EF4-FFF2-40B4-BE49-F238E27FC236}">
              <a16:creationId xmlns:a16="http://schemas.microsoft.com/office/drawing/2014/main" xmlns="" id="{00000000-0008-0000-0100-00009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8" name="Rectángulo 5777">
          <a:extLst>
            <a:ext uri="{FF2B5EF4-FFF2-40B4-BE49-F238E27FC236}">
              <a16:creationId xmlns:a16="http://schemas.microsoft.com/office/drawing/2014/main" xmlns="" id="{00000000-0008-0000-0100-00009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79" name="Rectángulo 5778">
          <a:extLst>
            <a:ext uri="{FF2B5EF4-FFF2-40B4-BE49-F238E27FC236}">
              <a16:creationId xmlns:a16="http://schemas.microsoft.com/office/drawing/2014/main" xmlns="" id="{00000000-0008-0000-0100-00009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0" name="Rectángulo 5779">
          <a:extLst>
            <a:ext uri="{FF2B5EF4-FFF2-40B4-BE49-F238E27FC236}">
              <a16:creationId xmlns:a16="http://schemas.microsoft.com/office/drawing/2014/main" xmlns="" id="{00000000-0008-0000-0100-00009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1" name="Rectángulo 5780">
          <a:extLst>
            <a:ext uri="{FF2B5EF4-FFF2-40B4-BE49-F238E27FC236}">
              <a16:creationId xmlns:a16="http://schemas.microsoft.com/office/drawing/2014/main" xmlns="" id="{00000000-0008-0000-0100-00009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2" name="Rectángulo 5781">
          <a:extLst>
            <a:ext uri="{FF2B5EF4-FFF2-40B4-BE49-F238E27FC236}">
              <a16:creationId xmlns:a16="http://schemas.microsoft.com/office/drawing/2014/main" xmlns="" id="{00000000-0008-0000-0100-00009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3" name="Rectángulo 5782">
          <a:extLst>
            <a:ext uri="{FF2B5EF4-FFF2-40B4-BE49-F238E27FC236}">
              <a16:creationId xmlns:a16="http://schemas.microsoft.com/office/drawing/2014/main" xmlns="" id="{00000000-0008-0000-0100-00009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4" name="Rectángulo 5783">
          <a:extLst>
            <a:ext uri="{FF2B5EF4-FFF2-40B4-BE49-F238E27FC236}">
              <a16:creationId xmlns:a16="http://schemas.microsoft.com/office/drawing/2014/main" xmlns="" id="{00000000-0008-0000-0100-00009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5" name="Rectángulo 5784">
          <a:extLst>
            <a:ext uri="{FF2B5EF4-FFF2-40B4-BE49-F238E27FC236}">
              <a16:creationId xmlns:a16="http://schemas.microsoft.com/office/drawing/2014/main" xmlns="" id="{00000000-0008-0000-0100-00009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6" name="Rectángulo 5785">
          <a:extLst>
            <a:ext uri="{FF2B5EF4-FFF2-40B4-BE49-F238E27FC236}">
              <a16:creationId xmlns:a16="http://schemas.microsoft.com/office/drawing/2014/main" xmlns="" id="{00000000-0008-0000-0100-00009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7" name="Rectángulo 5786">
          <a:extLst>
            <a:ext uri="{FF2B5EF4-FFF2-40B4-BE49-F238E27FC236}">
              <a16:creationId xmlns:a16="http://schemas.microsoft.com/office/drawing/2014/main" xmlns="" id="{00000000-0008-0000-0100-00009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8" name="Rectángulo 5787">
          <a:extLst>
            <a:ext uri="{FF2B5EF4-FFF2-40B4-BE49-F238E27FC236}">
              <a16:creationId xmlns:a16="http://schemas.microsoft.com/office/drawing/2014/main" xmlns="" id="{00000000-0008-0000-0100-00009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89" name="Rectángulo 5788">
          <a:extLst>
            <a:ext uri="{FF2B5EF4-FFF2-40B4-BE49-F238E27FC236}">
              <a16:creationId xmlns:a16="http://schemas.microsoft.com/office/drawing/2014/main" xmlns="" id="{00000000-0008-0000-0100-00009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0" name="Rectángulo 5789">
          <a:extLst>
            <a:ext uri="{FF2B5EF4-FFF2-40B4-BE49-F238E27FC236}">
              <a16:creationId xmlns:a16="http://schemas.microsoft.com/office/drawing/2014/main" xmlns="" id="{00000000-0008-0000-0100-00009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1" name="Rectángulo 5790">
          <a:extLst>
            <a:ext uri="{FF2B5EF4-FFF2-40B4-BE49-F238E27FC236}">
              <a16:creationId xmlns:a16="http://schemas.microsoft.com/office/drawing/2014/main" xmlns="" id="{00000000-0008-0000-0100-00009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2" name="Rectángulo 5791">
          <a:extLst>
            <a:ext uri="{FF2B5EF4-FFF2-40B4-BE49-F238E27FC236}">
              <a16:creationId xmlns:a16="http://schemas.microsoft.com/office/drawing/2014/main" xmlns="" id="{00000000-0008-0000-0100-0000A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3" name="Rectángulo 5792">
          <a:extLst>
            <a:ext uri="{FF2B5EF4-FFF2-40B4-BE49-F238E27FC236}">
              <a16:creationId xmlns:a16="http://schemas.microsoft.com/office/drawing/2014/main" xmlns="" id="{00000000-0008-0000-0100-0000A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4" name="Rectángulo 5793">
          <a:extLst>
            <a:ext uri="{FF2B5EF4-FFF2-40B4-BE49-F238E27FC236}">
              <a16:creationId xmlns:a16="http://schemas.microsoft.com/office/drawing/2014/main" xmlns="" id="{00000000-0008-0000-0100-0000A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5" name="Rectángulo 5794">
          <a:extLst>
            <a:ext uri="{FF2B5EF4-FFF2-40B4-BE49-F238E27FC236}">
              <a16:creationId xmlns:a16="http://schemas.microsoft.com/office/drawing/2014/main" xmlns="" id="{00000000-0008-0000-0100-0000A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796" name="Rectángulo 5795">
          <a:extLst>
            <a:ext uri="{FF2B5EF4-FFF2-40B4-BE49-F238E27FC236}">
              <a16:creationId xmlns:a16="http://schemas.microsoft.com/office/drawing/2014/main" xmlns="" id="{00000000-0008-0000-0100-0000A416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7" name="Rectángulo 5796">
          <a:extLst>
            <a:ext uri="{FF2B5EF4-FFF2-40B4-BE49-F238E27FC236}">
              <a16:creationId xmlns:a16="http://schemas.microsoft.com/office/drawing/2014/main" xmlns="" id="{00000000-0008-0000-0100-0000A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8" name="Rectángulo 5797">
          <a:extLst>
            <a:ext uri="{FF2B5EF4-FFF2-40B4-BE49-F238E27FC236}">
              <a16:creationId xmlns:a16="http://schemas.microsoft.com/office/drawing/2014/main" xmlns="" id="{00000000-0008-0000-0100-0000A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799" name="Rectángulo 5798">
          <a:extLst>
            <a:ext uri="{FF2B5EF4-FFF2-40B4-BE49-F238E27FC236}">
              <a16:creationId xmlns:a16="http://schemas.microsoft.com/office/drawing/2014/main" xmlns="" id="{00000000-0008-0000-0100-0000A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0" name="Rectángulo 5799">
          <a:extLst>
            <a:ext uri="{FF2B5EF4-FFF2-40B4-BE49-F238E27FC236}">
              <a16:creationId xmlns:a16="http://schemas.microsoft.com/office/drawing/2014/main" xmlns="" id="{00000000-0008-0000-0100-0000A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1" name="Rectángulo 5800">
          <a:extLst>
            <a:ext uri="{FF2B5EF4-FFF2-40B4-BE49-F238E27FC236}">
              <a16:creationId xmlns:a16="http://schemas.microsoft.com/office/drawing/2014/main" xmlns="" id="{00000000-0008-0000-0100-0000A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2" name="Rectángulo 5801">
          <a:extLst>
            <a:ext uri="{FF2B5EF4-FFF2-40B4-BE49-F238E27FC236}">
              <a16:creationId xmlns:a16="http://schemas.microsoft.com/office/drawing/2014/main" xmlns="" id="{00000000-0008-0000-0100-0000A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3" name="Rectángulo 5802">
          <a:extLst>
            <a:ext uri="{FF2B5EF4-FFF2-40B4-BE49-F238E27FC236}">
              <a16:creationId xmlns:a16="http://schemas.microsoft.com/office/drawing/2014/main" xmlns="" id="{00000000-0008-0000-0100-0000A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4" name="Rectángulo 5803">
          <a:extLst>
            <a:ext uri="{FF2B5EF4-FFF2-40B4-BE49-F238E27FC236}">
              <a16:creationId xmlns:a16="http://schemas.microsoft.com/office/drawing/2014/main" xmlns="" id="{00000000-0008-0000-0100-0000A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5" name="Rectángulo 5804">
          <a:extLst>
            <a:ext uri="{FF2B5EF4-FFF2-40B4-BE49-F238E27FC236}">
              <a16:creationId xmlns:a16="http://schemas.microsoft.com/office/drawing/2014/main" xmlns="" id="{00000000-0008-0000-0100-0000A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6" name="Rectángulo 5805">
          <a:extLst>
            <a:ext uri="{FF2B5EF4-FFF2-40B4-BE49-F238E27FC236}">
              <a16:creationId xmlns:a16="http://schemas.microsoft.com/office/drawing/2014/main" xmlns="" id="{00000000-0008-0000-0100-0000A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7" name="Rectángulo 5806">
          <a:extLst>
            <a:ext uri="{FF2B5EF4-FFF2-40B4-BE49-F238E27FC236}">
              <a16:creationId xmlns:a16="http://schemas.microsoft.com/office/drawing/2014/main" xmlns="" id="{00000000-0008-0000-0100-0000A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8" name="Rectángulo 5807">
          <a:extLst>
            <a:ext uri="{FF2B5EF4-FFF2-40B4-BE49-F238E27FC236}">
              <a16:creationId xmlns:a16="http://schemas.microsoft.com/office/drawing/2014/main" xmlns="" id="{00000000-0008-0000-0100-0000B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09" name="Rectángulo 5808">
          <a:extLst>
            <a:ext uri="{FF2B5EF4-FFF2-40B4-BE49-F238E27FC236}">
              <a16:creationId xmlns:a16="http://schemas.microsoft.com/office/drawing/2014/main" xmlns="" id="{00000000-0008-0000-0100-0000B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0" name="Rectángulo 5809">
          <a:extLst>
            <a:ext uri="{FF2B5EF4-FFF2-40B4-BE49-F238E27FC236}">
              <a16:creationId xmlns:a16="http://schemas.microsoft.com/office/drawing/2014/main" xmlns="" id="{00000000-0008-0000-0100-0000B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1" name="Rectángulo 5810">
          <a:extLst>
            <a:ext uri="{FF2B5EF4-FFF2-40B4-BE49-F238E27FC236}">
              <a16:creationId xmlns:a16="http://schemas.microsoft.com/office/drawing/2014/main" xmlns="" id="{00000000-0008-0000-0100-0000B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2" name="Rectángulo 5811">
          <a:extLst>
            <a:ext uri="{FF2B5EF4-FFF2-40B4-BE49-F238E27FC236}">
              <a16:creationId xmlns:a16="http://schemas.microsoft.com/office/drawing/2014/main" xmlns="" id="{00000000-0008-0000-0100-0000B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3" name="Rectángulo 5812">
          <a:extLst>
            <a:ext uri="{FF2B5EF4-FFF2-40B4-BE49-F238E27FC236}">
              <a16:creationId xmlns:a16="http://schemas.microsoft.com/office/drawing/2014/main" xmlns="" id="{00000000-0008-0000-0100-0000B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4" name="Rectángulo 5813">
          <a:extLst>
            <a:ext uri="{FF2B5EF4-FFF2-40B4-BE49-F238E27FC236}">
              <a16:creationId xmlns:a16="http://schemas.microsoft.com/office/drawing/2014/main" xmlns="" id="{00000000-0008-0000-0100-0000B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5" name="Rectángulo 5814">
          <a:extLst>
            <a:ext uri="{FF2B5EF4-FFF2-40B4-BE49-F238E27FC236}">
              <a16:creationId xmlns:a16="http://schemas.microsoft.com/office/drawing/2014/main" xmlns="" id="{00000000-0008-0000-0100-0000B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6" name="Rectángulo 5815">
          <a:extLst>
            <a:ext uri="{FF2B5EF4-FFF2-40B4-BE49-F238E27FC236}">
              <a16:creationId xmlns:a16="http://schemas.microsoft.com/office/drawing/2014/main" xmlns="" id="{00000000-0008-0000-0100-0000B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7" name="Rectángulo 5816">
          <a:extLst>
            <a:ext uri="{FF2B5EF4-FFF2-40B4-BE49-F238E27FC236}">
              <a16:creationId xmlns:a16="http://schemas.microsoft.com/office/drawing/2014/main" xmlns="" id="{00000000-0008-0000-0100-0000B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8" name="Rectángulo 5817">
          <a:extLst>
            <a:ext uri="{FF2B5EF4-FFF2-40B4-BE49-F238E27FC236}">
              <a16:creationId xmlns:a16="http://schemas.microsoft.com/office/drawing/2014/main" xmlns="" id="{00000000-0008-0000-0100-0000B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19" name="Rectángulo 5818">
          <a:extLst>
            <a:ext uri="{FF2B5EF4-FFF2-40B4-BE49-F238E27FC236}">
              <a16:creationId xmlns:a16="http://schemas.microsoft.com/office/drawing/2014/main" xmlns="" id="{00000000-0008-0000-0100-0000B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0" name="Rectángulo 5819">
          <a:extLst>
            <a:ext uri="{FF2B5EF4-FFF2-40B4-BE49-F238E27FC236}">
              <a16:creationId xmlns:a16="http://schemas.microsoft.com/office/drawing/2014/main" xmlns="" id="{00000000-0008-0000-0100-0000B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1" name="Rectángulo 5820">
          <a:extLst>
            <a:ext uri="{FF2B5EF4-FFF2-40B4-BE49-F238E27FC236}">
              <a16:creationId xmlns:a16="http://schemas.microsoft.com/office/drawing/2014/main" xmlns="" id="{00000000-0008-0000-0100-0000B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2" name="Rectángulo 5821">
          <a:extLst>
            <a:ext uri="{FF2B5EF4-FFF2-40B4-BE49-F238E27FC236}">
              <a16:creationId xmlns:a16="http://schemas.microsoft.com/office/drawing/2014/main" xmlns="" id="{00000000-0008-0000-0100-0000B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3" name="Rectángulo 5822">
          <a:extLst>
            <a:ext uri="{FF2B5EF4-FFF2-40B4-BE49-F238E27FC236}">
              <a16:creationId xmlns:a16="http://schemas.microsoft.com/office/drawing/2014/main" xmlns="" id="{00000000-0008-0000-0100-0000B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4" name="Rectángulo 5823">
          <a:extLst>
            <a:ext uri="{FF2B5EF4-FFF2-40B4-BE49-F238E27FC236}">
              <a16:creationId xmlns:a16="http://schemas.microsoft.com/office/drawing/2014/main" xmlns="" id="{00000000-0008-0000-0100-0000C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5" name="Rectángulo 5824">
          <a:extLst>
            <a:ext uri="{FF2B5EF4-FFF2-40B4-BE49-F238E27FC236}">
              <a16:creationId xmlns:a16="http://schemas.microsoft.com/office/drawing/2014/main" xmlns="" id="{00000000-0008-0000-0100-0000C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5826" name="Rectángulo 5825">
          <a:extLst>
            <a:ext uri="{FF2B5EF4-FFF2-40B4-BE49-F238E27FC236}">
              <a16:creationId xmlns:a16="http://schemas.microsoft.com/office/drawing/2014/main" xmlns="" id="{00000000-0008-0000-0100-0000C216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7" name="Rectángulo 5826">
          <a:extLst>
            <a:ext uri="{FF2B5EF4-FFF2-40B4-BE49-F238E27FC236}">
              <a16:creationId xmlns:a16="http://schemas.microsoft.com/office/drawing/2014/main" xmlns="" id="{00000000-0008-0000-0100-0000C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8" name="Rectángulo 5827">
          <a:extLst>
            <a:ext uri="{FF2B5EF4-FFF2-40B4-BE49-F238E27FC236}">
              <a16:creationId xmlns:a16="http://schemas.microsoft.com/office/drawing/2014/main" xmlns="" id="{00000000-0008-0000-0100-0000C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29" name="Rectángulo 5828">
          <a:extLst>
            <a:ext uri="{FF2B5EF4-FFF2-40B4-BE49-F238E27FC236}">
              <a16:creationId xmlns:a16="http://schemas.microsoft.com/office/drawing/2014/main" xmlns="" id="{00000000-0008-0000-0100-0000C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0" name="Rectángulo 5829">
          <a:extLst>
            <a:ext uri="{FF2B5EF4-FFF2-40B4-BE49-F238E27FC236}">
              <a16:creationId xmlns:a16="http://schemas.microsoft.com/office/drawing/2014/main" xmlns="" id="{00000000-0008-0000-0100-0000C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1" name="Rectángulo 5830">
          <a:extLst>
            <a:ext uri="{FF2B5EF4-FFF2-40B4-BE49-F238E27FC236}">
              <a16:creationId xmlns:a16="http://schemas.microsoft.com/office/drawing/2014/main" xmlns="" id="{00000000-0008-0000-0100-0000C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2" name="Rectángulo 5831">
          <a:extLst>
            <a:ext uri="{FF2B5EF4-FFF2-40B4-BE49-F238E27FC236}">
              <a16:creationId xmlns:a16="http://schemas.microsoft.com/office/drawing/2014/main" xmlns="" id="{00000000-0008-0000-0100-0000C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3" name="Rectángulo 5832">
          <a:extLst>
            <a:ext uri="{FF2B5EF4-FFF2-40B4-BE49-F238E27FC236}">
              <a16:creationId xmlns:a16="http://schemas.microsoft.com/office/drawing/2014/main" xmlns="" id="{00000000-0008-0000-0100-0000C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4" name="Rectángulo 5833">
          <a:extLst>
            <a:ext uri="{FF2B5EF4-FFF2-40B4-BE49-F238E27FC236}">
              <a16:creationId xmlns:a16="http://schemas.microsoft.com/office/drawing/2014/main" xmlns="" id="{00000000-0008-0000-0100-0000C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5" name="Rectángulo 5834">
          <a:extLst>
            <a:ext uri="{FF2B5EF4-FFF2-40B4-BE49-F238E27FC236}">
              <a16:creationId xmlns:a16="http://schemas.microsoft.com/office/drawing/2014/main" xmlns="" id="{00000000-0008-0000-0100-0000C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6" name="Rectángulo 5835">
          <a:extLst>
            <a:ext uri="{FF2B5EF4-FFF2-40B4-BE49-F238E27FC236}">
              <a16:creationId xmlns:a16="http://schemas.microsoft.com/office/drawing/2014/main" xmlns="" id="{00000000-0008-0000-0100-0000C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7" name="Rectángulo 5836">
          <a:extLst>
            <a:ext uri="{FF2B5EF4-FFF2-40B4-BE49-F238E27FC236}">
              <a16:creationId xmlns:a16="http://schemas.microsoft.com/office/drawing/2014/main" xmlns="" id="{00000000-0008-0000-0100-0000C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8" name="Rectángulo 5837">
          <a:extLst>
            <a:ext uri="{FF2B5EF4-FFF2-40B4-BE49-F238E27FC236}">
              <a16:creationId xmlns:a16="http://schemas.microsoft.com/office/drawing/2014/main" xmlns="" id="{00000000-0008-0000-0100-0000C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39" name="Rectángulo 5838">
          <a:extLst>
            <a:ext uri="{FF2B5EF4-FFF2-40B4-BE49-F238E27FC236}">
              <a16:creationId xmlns:a16="http://schemas.microsoft.com/office/drawing/2014/main" xmlns="" id="{00000000-0008-0000-0100-0000C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0" name="Rectángulo 5839">
          <a:extLst>
            <a:ext uri="{FF2B5EF4-FFF2-40B4-BE49-F238E27FC236}">
              <a16:creationId xmlns:a16="http://schemas.microsoft.com/office/drawing/2014/main" xmlns="" id="{00000000-0008-0000-0100-0000D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1" name="Rectángulo 5840">
          <a:extLst>
            <a:ext uri="{FF2B5EF4-FFF2-40B4-BE49-F238E27FC236}">
              <a16:creationId xmlns:a16="http://schemas.microsoft.com/office/drawing/2014/main" xmlns="" id="{00000000-0008-0000-0100-0000D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2" name="Rectángulo 5841">
          <a:extLst>
            <a:ext uri="{FF2B5EF4-FFF2-40B4-BE49-F238E27FC236}">
              <a16:creationId xmlns:a16="http://schemas.microsoft.com/office/drawing/2014/main" xmlns="" id="{00000000-0008-0000-0100-0000D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3" name="Rectángulo 5842">
          <a:extLst>
            <a:ext uri="{FF2B5EF4-FFF2-40B4-BE49-F238E27FC236}">
              <a16:creationId xmlns:a16="http://schemas.microsoft.com/office/drawing/2014/main" xmlns="" id="{00000000-0008-0000-0100-0000D3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4" name="Rectángulo 5843">
          <a:extLst>
            <a:ext uri="{FF2B5EF4-FFF2-40B4-BE49-F238E27FC236}">
              <a16:creationId xmlns:a16="http://schemas.microsoft.com/office/drawing/2014/main" xmlns="" id="{00000000-0008-0000-0100-0000D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5" name="Rectángulo 5844">
          <a:extLst>
            <a:ext uri="{FF2B5EF4-FFF2-40B4-BE49-F238E27FC236}">
              <a16:creationId xmlns:a16="http://schemas.microsoft.com/office/drawing/2014/main" xmlns="" id="{00000000-0008-0000-0100-0000D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6" name="Rectángulo 5845">
          <a:extLst>
            <a:ext uri="{FF2B5EF4-FFF2-40B4-BE49-F238E27FC236}">
              <a16:creationId xmlns:a16="http://schemas.microsoft.com/office/drawing/2014/main" xmlns="" id="{00000000-0008-0000-0100-0000D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7" name="Rectángulo 5846">
          <a:extLst>
            <a:ext uri="{FF2B5EF4-FFF2-40B4-BE49-F238E27FC236}">
              <a16:creationId xmlns:a16="http://schemas.microsoft.com/office/drawing/2014/main" xmlns="" id="{00000000-0008-0000-0100-0000D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8" name="Rectángulo 5847">
          <a:extLst>
            <a:ext uri="{FF2B5EF4-FFF2-40B4-BE49-F238E27FC236}">
              <a16:creationId xmlns:a16="http://schemas.microsoft.com/office/drawing/2014/main" xmlns="" id="{00000000-0008-0000-0100-0000D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49" name="Rectángulo 5848">
          <a:extLst>
            <a:ext uri="{FF2B5EF4-FFF2-40B4-BE49-F238E27FC236}">
              <a16:creationId xmlns:a16="http://schemas.microsoft.com/office/drawing/2014/main" xmlns="" id="{00000000-0008-0000-0100-0000D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0" name="Rectángulo 5849">
          <a:extLst>
            <a:ext uri="{FF2B5EF4-FFF2-40B4-BE49-F238E27FC236}">
              <a16:creationId xmlns:a16="http://schemas.microsoft.com/office/drawing/2014/main" xmlns="" id="{00000000-0008-0000-0100-0000D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1" name="Rectángulo 5850">
          <a:extLst>
            <a:ext uri="{FF2B5EF4-FFF2-40B4-BE49-F238E27FC236}">
              <a16:creationId xmlns:a16="http://schemas.microsoft.com/office/drawing/2014/main" xmlns="" id="{00000000-0008-0000-0100-0000D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2" name="Rectángulo 5851">
          <a:extLst>
            <a:ext uri="{FF2B5EF4-FFF2-40B4-BE49-F238E27FC236}">
              <a16:creationId xmlns:a16="http://schemas.microsoft.com/office/drawing/2014/main" xmlns="" id="{00000000-0008-0000-0100-0000DC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3" name="Rectángulo 5852">
          <a:extLst>
            <a:ext uri="{FF2B5EF4-FFF2-40B4-BE49-F238E27FC236}">
              <a16:creationId xmlns:a16="http://schemas.microsoft.com/office/drawing/2014/main" xmlns="" id="{00000000-0008-0000-0100-0000DD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4" name="Rectángulo 5853">
          <a:extLst>
            <a:ext uri="{FF2B5EF4-FFF2-40B4-BE49-F238E27FC236}">
              <a16:creationId xmlns:a16="http://schemas.microsoft.com/office/drawing/2014/main" xmlns="" id="{00000000-0008-0000-0100-0000DE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5" name="Rectángulo 5854">
          <a:extLst>
            <a:ext uri="{FF2B5EF4-FFF2-40B4-BE49-F238E27FC236}">
              <a16:creationId xmlns:a16="http://schemas.microsoft.com/office/drawing/2014/main" xmlns="" id="{00000000-0008-0000-0100-0000DF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6" name="Rectángulo 5855">
          <a:extLst>
            <a:ext uri="{FF2B5EF4-FFF2-40B4-BE49-F238E27FC236}">
              <a16:creationId xmlns:a16="http://schemas.microsoft.com/office/drawing/2014/main" xmlns="" id="{00000000-0008-0000-0100-0000E0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7" name="Rectángulo 5856">
          <a:extLst>
            <a:ext uri="{FF2B5EF4-FFF2-40B4-BE49-F238E27FC236}">
              <a16:creationId xmlns:a16="http://schemas.microsoft.com/office/drawing/2014/main" xmlns="" id="{00000000-0008-0000-0100-0000E1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58" name="Rectángulo 5857">
          <a:extLst>
            <a:ext uri="{FF2B5EF4-FFF2-40B4-BE49-F238E27FC236}">
              <a16:creationId xmlns:a16="http://schemas.microsoft.com/office/drawing/2014/main" xmlns="" id="{00000000-0008-0000-0100-0000E2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1581150</xdr:colOff>
      <xdr:row>298</xdr:row>
      <xdr:rowOff>0</xdr:rowOff>
    </xdr:from>
    <xdr:ext cx="184730" cy="483722"/>
    <xdr:sp macro="" textlink="">
      <xdr:nvSpPr>
        <xdr:cNvPr id="5859" name="Rectángulo 5858">
          <a:extLst>
            <a:ext uri="{FF2B5EF4-FFF2-40B4-BE49-F238E27FC236}">
              <a16:creationId xmlns:a16="http://schemas.microsoft.com/office/drawing/2014/main" xmlns="" id="{00000000-0008-0000-0100-0000E3160000}"/>
            </a:ext>
          </a:extLst>
        </xdr:cNvPr>
        <xdr:cNvSpPr/>
      </xdr:nvSpPr>
      <xdr:spPr>
        <a:xfrm>
          <a:off x="1581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0" name="Rectángulo 5859">
          <a:extLst>
            <a:ext uri="{FF2B5EF4-FFF2-40B4-BE49-F238E27FC236}">
              <a16:creationId xmlns:a16="http://schemas.microsoft.com/office/drawing/2014/main" xmlns="" id="{00000000-0008-0000-0100-0000E4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1" name="Rectángulo 5860">
          <a:extLst>
            <a:ext uri="{FF2B5EF4-FFF2-40B4-BE49-F238E27FC236}">
              <a16:creationId xmlns:a16="http://schemas.microsoft.com/office/drawing/2014/main" xmlns="" id="{00000000-0008-0000-0100-0000E5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2" name="Rectángulo 5861">
          <a:extLst>
            <a:ext uri="{FF2B5EF4-FFF2-40B4-BE49-F238E27FC236}">
              <a16:creationId xmlns:a16="http://schemas.microsoft.com/office/drawing/2014/main" xmlns="" id="{00000000-0008-0000-0100-0000E6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3" name="Rectángulo 5862">
          <a:extLst>
            <a:ext uri="{FF2B5EF4-FFF2-40B4-BE49-F238E27FC236}">
              <a16:creationId xmlns:a16="http://schemas.microsoft.com/office/drawing/2014/main" xmlns="" id="{00000000-0008-0000-0100-0000E7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4" name="Rectángulo 5863">
          <a:extLst>
            <a:ext uri="{FF2B5EF4-FFF2-40B4-BE49-F238E27FC236}">
              <a16:creationId xmlns:a16="http://schemas.microsoft.com/office/drawing/2014/main" xmlns="" id="{00000000-0008-0000-0100-0000E8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5" name="Rectángulo 5864">
          <a:extLst>
            <a:ext uri="{FF2B5EF4-FFF2-40B4-BE49-F238E27FC236}">
              <a16:creationId xmlns:a16="http://schemas.microsoft.com/office/drawing/2014/main" xmlns="" id="{00000000-0008-0000-0100-0000E9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6" name="Rectángulo 5865">
          <a:extLst>
            <a:ext uri="{FF2B5EF4-FFF2-40B4-BE49-F238E27FC236}">
              <a16:creationId xmlns:a16="http://schemas.microsoft.com/office/drawing/2014/main" xmlns="" id="{00000000-0008-0000-0100-0000EA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7" name="Rectángulo 5866">
          <a:extLst>
            <a:ext uri="{FF2B5EF4-FFF2-40B4-BE49-F238E27FC236}">
              <a16:creationId xmlns:a16="http://schemas.microsoft.com/office/drawing/2014/main" xmlns="" id="{00000000-0008-0000-0100-0000EB16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8" name="Rectángulo 5867">
          <a:extLst>
            <a:ext uri="{FF2B5EF4-FFF2-40B4-BE49-F238E27FC236}">
              <a16:creationId xmlns:a16="http://schemas.microsoft.com/office/drawing/2014/main" xmlns="" id="{00000000-0008-0000-0100-0000EC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69" name="Rectángulo 5868">
          <a:extLst>
            <a:ext uri="{FF2B5EF4-FFF2-40B4-BE49-F238E27FC236}">
              <a16:creationId xmlns:a16="http://schemas.microsoft.com/office/drawing/2014/main" xmlns="" id="{00000000-0008-0000-0100-0000ED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0" name="Rectángulo 5869">
          <a:extLst>
            <a:ext uri="{FF2B5EF4-FFF2-40B4-BE49-F238E27FC236}">
              <a16:creationId xmlns:a16="http://schemas.microsoft.com/office/drawing/2014/main" xmlns="" id="{00000000-0008-0000-0100-0000EE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1" name="Rectángulo 5870">
          <a:extLst>
            <a:ext uri="{FF2B5EF4-FFF2-40B4-BE49-F238E27FC236}">
              <a16:creationId xmlns:a16="http://schemas.microsoft.com/office/drawing/2014/main" xmlns="" id="{00000000-0008-0000-0100-0000EF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2" name="Rectángulo 5871">
          <a:extLst>
            <a:ext uri="{FF2B5EF4-FFF2-40B4-BE49-F238E27FC236}">
              <a16:creationId xmlns:a16="http://schemas.microsoft.com/office/drawing/2014/main" xmlns="" id="{00000000-0008-0000-0100-0000F0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3" name="Rectángulo 5872">
          <a:extLst>
            <a:ext uri="{FF2B5EF4-FFF2-40B4-BE49-F238E27FC236}">
              <a16:creationId xmlns:a16="http://schemas.microsoft.com/office/drawing/2014/main" xmlns="" id="{00000000-0008-0000-0100-0000F1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4" name="Rectángulo 5873">
          <a:extLst>
            <a:ext uri="{FF2B5EF4-FFF2-40B4-BE49-F238E27FC236}">
              <a16:creationId xmlns:a16="http://schemas.microsoft.com/office/drawing/2014/main" xmlns="" id="{00000000-0008-0000-0100-0000F2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5" name="Rectángulo 5874">
          <a:extLst>
            <a:ext uri="{FF2B5EF4-FFF2-40B4-BE49-F238E27FC236}">
              <a16:creationId xmlns:a16="http://schemas.microsoft.com/office/drawing/2014/main" xmlns="" id="{00000000-0008-0000-0100-0000F3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6" name="Rectángulo 5875">
          <a:extLst>
            <a:ext uri="{FF2B5EF4-FFF2-40B4-BE49-F238E27FC236}">
              <a16:creationId xmlns:a16="http://schemas.microsoft.com/office/drawing/2014/main" xmlns="" id="{00000000-0008-0000-0100-0000F4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7" name="Rectángulo 5876">
          <a:extLst>
            <a:ext uri="{FF2B5EF4-FFF2-40B4-BE49-F238E27FC236}">
              <a16:creationId xmlns:a16="http://schemas.microsoft.com/office/drawing/2014/main" xmlns="" id="{00000000-0008-0000-0100-0000F5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8" name="Rectángulo 5877">
          <a:extLst>
            <a:ext uri="{FF2B5EF4-FFF2-40B4-BE49-F238E27FC236}">
              <a16:creationId xmlns:a16="http://schemas.microsoft.com/office/drawing/2014/main" xmlns="" id="{00000000-0008-0000-0100-0000F6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79" name="Rectángulo 5878">
          <a:extLst>
            <a:ext uri="{FF2B5EF4-FFF2-40B4-BE49-F238E27FC236}">
              <a16:creationId xmlns:a16="http://schemas.microsoft.com/office/drawing/2014/main" xmlns="" id="{00000000-0008-0000-0100-0000F7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0" name="Rectángulo 5879">
          <a:extLst>
            <a:ext uri="{FF2B5EF4-FFF2-40B4-BE49-F238E27FC236}">
              <a16:creationId xmlns:a16="http://schemas.microsoft.com/office/drawing/2014/main" xmlns="" id="{00000000-0008-0000-0100-0000F8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1" name="Rectángulo 5880">
          <a:extLst>
            <a:ext uri="{FF2B5EF4-FFF2-40B4-BE49-F238E27FC236}">
              <a16:creationId xmlns:a16="http://schemas.microsoft.com/office/drawing/2014/main" xmlns="" id="{00000000-0008-0000-0100-0000F9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2" name="Rectángulo 5881">
          <a:extLst>
            <a:ext uri="{FF2B5EF4-FFF2-40B4-BE49-F238E27FC236}">
              <a16:creationId xmlns:a16="http://schemas.microsoft.com/office/drawing/2014/main" xmlns="" id="{00000000-0008-0000-0100-0000FA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3" name="Rectángulo 5882">
          <a:extLst>
            <a:ext uri="{FF2B5EF4-FFF2-40B4-BE49-F238E27FC236}">
              <a16:creationId xmlns:a16="http://schemas.microsoft.com/office/drawing/2014/main" xmlns="" id="{00000000-0008-0000-0100-0000FB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4" name="Rectángulo 5883">
          <a:extLst>
            <a:ext uri="{FF2B5EF4-FFF2-40B4-BE49-F238E27FC236}">
              <a16:creationId xmlns:a16="http://schemas.microsoft.com/office/drawing/2014/main" xmlns="" id="{00000000-0008-0000-0100-0000FC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5" name="Rectángulo 5884">
          <a:extLst>
            <a:ext uri="{FF2B5EF4-FFF2-40B4-BE49-F238E27FC236}">
              <a16:creationId xmlns:a16="http://schemas.microsoft.com/office/drawing/2014/main" xmlns="" id="{00000000-0008-0000-0100-0000FD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6" name="Rectángulo 5885">
          <a:extLst>
            <a:ext uri="{FF2B5EF4-FFF2-40B4-BE49-F238E27FC236}">
              <a16:creationId xmlns:a16="http://schemas.microsoft.com/office/drawing/2014/main" xmlns="" id="{00000000-0008-0000-0100-0000FE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7" name="Rectángulo 5886">
          <a:extLst>
            <a:ext uri="{FF2B5EF4-FFF2-40B4-BE49-F238E27FC236}">
              <a16:creationId xmlns:a16="http://schemas.microsoft.com/office/drawing/2014/main" xmlns="" id="{00000000-0008-0000-0100-0000FF16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8" name="Rectángulo 5887">
          <a:extLst>
            <a:ext uri="{FF2B5EF4-FFF2-40B4-BE49-F238E27FC236}">
              <a16:creationId xmlns:a16="http://schemas.microsoft.com/office/drawing/2014/main" xmlns="" id="{00000000-0008-0000-0100-00000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89" name="Rectángulo 5888">
          <a:extLst>
            <a:ext uri="{FF2B5EF4-FFF2-40B4-BE49-F238E27FC236}">
              <a16:creationId xmlns:a16="http://schemas.microsoft.com/office/drawing/2014/main" xmlns="" id="{00000000-0008-0000-0100-00000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0" name="Rectángulo 5889">
          <a:extLst>
            <a:ext uri="{FF2B5EF4-FFF2-40B4-BE49-F238E27FC236}">
              <a16:creationId xmlns:a16="http://schemas.microsoft.com/office/drawing/2014/main" xmlns="" id="{00000000-0008-0000-0100-00000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1" name="Rectángulo 5890">
          <a:extLst>
            <a:ext uri="{FF2B5EF4-FFF2-40B4-BE49-F238E27FC236}">
              <a16:creationId xmlns:a16="http://schemas.microsoft.com/office/drawing/2014/main" xmlns="" id="{00000000-0008-0000-0100-00000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2" name="Rectángulo 5891">
          <a:extLst>
            <a:ext uri="{FF2B5EF4-FFF2-40B4-BE49-F238E27FC236}">
              <a16:creationId xmlns:a16="http://schemas.microsoft.com/office/drawing/2014/main" xmlns="" id="{00000000-0008-0000-0100-00000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3" name="Rectángulo 5892">
          <a:extLst>
            <a:ext uri="{FF2B5EF4-FFF2-40B4-BE49-F238E27FC236}">
              <a16:creationId xmlns:a16="http://schemas.microsoft.com/office/drawing/2014/main" xmlns="" id="{00000000-0008-0000-0100-00000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4" name="Rectángulo 5893">
          <a:extLst>
            <a:ext uri="{FF2B5EF4-FFF2-40B4-BE49-F238E27FC236}">
              <a16:creationId xmlns:a16="http://schemas.microsoft.com/office/drawing/2014/main" xmlns="" id="{00000000-0008-0000-0100-00000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5" name="Rectángulo 5894">
          <a:extLst>
            <a:ext uri="{FF2B5EF4-FFF2-40B4-BE49-F238E27FC236}">
              <a16:creationId xmlns:a16="http://schemas.microsoft.com/office/drawing/2014/main" xmlns="" id="{00000000-0008-0000-0100-00000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6" name="Rectángulo 5895">
          <a:extLst>
            <a:ext uri="{FF2B5EF4-FFF2-40B4-BE49-F238E27FC236}">
              <a16:creationId xmlns:a16="http://schemas.microsoft.com/office/drawing/2014/main" xmlns="" id="{00000000-0008-0000-0100-00000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7" name="Rectángulo 5896">
          <a:extLst>
            <a:ext uri="{FF2B5EF4-FFF2-40B4-BE49-F238E27FC236}">
              <a16:creationId xmlns:a16="http://schemas.microsoft.com/office/drawing/2014/main" xmlns="" id="{00000000-0008-0000-0100-00000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8" name="Rectángulo 5897">
          <a:extLst>
            <a:ext uri="{FF2B5EF4-FFF2-40B4-BE49-F238E27FC236}">
              <a16:creationId xmlns:a16="http://schemas.microsoft.com/office/drawing/2014/main" xmlns="" id="{00000000-0008-0000-0100-00000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899" name="Rectángulo 5898">
          <a:extLst>
            <a:ext uri="{FF2B5EF4-FFF2-40B4-BE49-F238E27FC236}">
              <a16:creationId xmlns:a16="http://schemas.microsoft.com/office/drawing/2014/main" xmlns="" id="{00000000-0008-0000-0100-00000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0" name="Rectángulo 5899">
          <a:extLst>
            <a:ext uri="{FF2B5EF4-FFF2-40B4-BE49-F238E27FC236}">
              <a16:creationId xmlns:a16="http://schemas.microsoft.com/office/drawing/2014/main" xmlns="" id="{00000000-0008-0000-0100-00000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1" name="Rectángulo 5900">
          <a:extLst>
            <a:ext uri="{FF2B5EF4-FFF2-40B4-BE49-F238E27FC236}">
              <a16:creationId xmlns:a16="http://schemas.microsoft.com/office/drawing/2014/main" xmlns="" id="{00000000-0008-0000-0100-00000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2" name="Rectángulo 5901">
          <a:extLst>
            <a:ext uri="{FF2B5EF4-FFF2-40B4-BE49-F238E27FC236}">
              <a16:creationId xmlns:a16="http://schemas.microsoft.com/office/drawing/2014/main" xmlns="" id="{00000000-0008-0000-0100-00000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3" name="Rectángulo 5902">
          <a:extLst>
            <a:ext uri="{FF2B5EF4-FFF2-40B4-BE49-F238E27FC236}">
              <a16:creationId xmlns:a16="http://schemas.microsoft.com/office/drawing/2014/main" xmlns="" id="{00000000-0008-0000-0100-00000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4" name="Rectángulo 5903">
          <a:extLst>
            <a:ext uri="{FF2B5EF4-FFF2-40B4-BE49-F238E27FC236}">
              <a16:creationId xmlns:a16="http://schemas.microsoft.com/office/drawing/2014/main" xmlns="" id="{00000000-0008-0000-0100-00001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5" name="Rectángulo 5904">
          <a:extLst>
            <a:ext uri="{FF2B5EF4-FFF2-40B4-BE49-F238E27FC236}">
              <a16:creationId xmlns:a16="http://schemas.microsoft.com/office/drawing/2014/main" xmlns="" id="{00000000-0008-0000-0100-00001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6" name="Rectángulo 5905">
          <a:extLst>
            <a:ext uri="{FF2B5EF4-FFF2-40B4-BE49-F238E27FC236}">
              <a16:creationId xmlns:a16="http://schemas.microsoft.com/office/drawing/2014/main" xmlns="" id="{00000000-0008-0000-0100-00001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7" name="Rectángulo 5906">
          <a:extLst>
            <a:ext uri="{FF2B5EF4-FFF2-40B4-BE49-F238E27FC236}">
              <a16:creationId xmlns:a16="http://schemas.microsoft.com/office/drawing/2014/main" xmlns="" id="{00000000-0008-0000-0100-00001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8" name="Rectángulo 5907">
          <a:extLst>
            <a:ext uri="{FF2B5EF4-FFF2-40B4-BE49-F238E27FC236}">
              <a16:creationId xmlns:a16="http://schemas.microsoft.com/office/drawing/2014/main" xmlns="" id="{00000000-0008-0000-0100-00001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09" name="Rectángulo 5908">
          <a:extLst>
            <a:ext uri="{FF2B5EF4-FFF2-40B4-BE49-F238E27FC236}">
              <a16:creationId xmlns:a16="http://schemas.microsoft.com/office/drawing/2014/main" xmlns="" id="{00000000-0008-0000-0100-00001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0" name="Rectángulo 5909">
          <a:extLst>
            <a:ext uri="{FF2B5EF4-FFF2-40B4-BE49-F238E27FC236}">
              <a16:creationId xmlns:a16="http://schemas.microsoft.com/office/drawing/2014/main" xmlns="" id="{00000000-0008-0000-0100-00001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1" name="Rectángulo 5910">
          <a:extLst>
            <a:ext uri="{FF2B5EF4-FFF2-40B4-BE49-F238E27FC236}">
              <a16:creationId xmlns:a16="http://schemas.microsoft.com/office/drawing/2014/main" xmlns="" id="{00000000-0008-0000-0100-00001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2" name="Rectángulo 5911">
          <a:extLst>
            <a:ext uri="{FF2B5EF4-FFF2-40B4-BE49-F238E27FC236}">
              <a16:creationId xmlns:a16="http://schemas.microsoft.com/office/drawing/2014/main" xmlns="" id="{00000000-0008-0000-0100-00001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3" name="Rectángulo 5912">
          <a:extLst>
            <a:ext uri="{FF2B5EF4-FFF2-40B4-BE49-F238E27FC236}">
              <a16:creationId xmlns:a16="http://schemas.microsoft.com/office/drawing/2014/main" xmlns="" id="{00000000-0008-0000-0100-00001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5914" name="Rectángulo 5913">
          <a:extLst>
            <a:ext uri="{FF2B5EF4-FFF2-40B4-BE49-F238E27FC236}">
              <a16:creationId xmlns:a16="http://schemas.microsoft.com/office/drawing/2014/main" xmlns="" id="{00000000-0008-0000-0100-00001A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5" name="Rectángulo 5914">
          <a:extLst>
            <a:ext uri="{FF2B5EF4-FFF2-40B4-BE49-F238E27FC236}">
              <a16:creationId xmlns:a16="http://schemas.microsoft.com/office/drawing/2014/main" xmlns="" id="{00000000-0008-0000-0100-00001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6" name="Rectángulo 5915">
          <a:extLst>
            <a:ext uri="{FF2B5EF4-FFF2-40B4-BE49-F238E27FC236}">
              <a16:creationId xmlns:a16="http://schemas.microsoft.com/office/drawing/2014/main" xmlns="" id="{00000000-0008-0000-0100-00001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7" name="Rectángulo 5916">
          <a:extLst>
            <a:ext uri="{FF2B5EF4-FFF2-40B4-BE49-F238E27FC236}">
              <a16:creationId xmlns:a16="http://schemas.microsoft.com/office/drawing/2014/main" xmlns="" id="{00000000-0008-0000-0100-00001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8" name="Rectángulo 5917">
          <a:extLst>
            <a:ext uri="{FF2B5EF4-FFF2-40B4-BE49-F238E27FC236}">
              <a16:creationId xmlns:a16="http://schemas.microsoft.com/office/drawing/2014/main" xmlns="" id="{00000000-0008-0000-0100-00001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19" name="Rectángulo 5918">
          <a:extLst>
            <a:ext uri="{FF2B5EF4-FFF2-40B4-BE49-F238E27FC236}">
              <a16:creationId xmlns:a16="http://schemas.microsoft.com/office/drawing/2014/main" xmlns="" id="{00000000-0008-0000-0100-00001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0" name="Rectángulo 5919">
          <a:extLst>
            <a:ext uri="{FF2B5EF4-FFF2-40B4-BE49-F238E27FC236}">
              <a16:creationId xmlns:a16="http://schemas.microsoft.com/office/drawing/2014/main" xmlns="" id="{00000000-0008-0000-0100-00002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1" name="Rectángulo 5920">
          <a:extLst>
            <a:ext uri="{FF2B5EF4-FFF2-40B4-BE49-F238E27FC236}">
              <a16:creationId xmlns:a16="http://schemas.microsoft.com/office/drawing/2014/main" xmlns="" id="{00000000-0008-0000-0100-00002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2" name="Rectángulo 5921">
          <a:extLst>
            <a:ext uri="{FF2B5EF4-FFF2-40B4-BE49-F238E27FC236}">
              <a16:creationId xmlns:a16="http://schemas.microsoft.com/office/drawing/2014/main" xmlns="" id="{00000000-0008-0000-0100-00002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3" name="Rectángulo 5922">
          <a:extLst>
            <a:ext uri="{FF2B5EF4-FFF2-40B4-BE49-F238E27FC236}">
              <a16:creationId xmlns:a16="http://schemas.microsoft.com/office/drawing/2014/main" xmlns="" id="{00000000-0008-0000-0100-00002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4" name="Rectángulo 5923">
          <a:extLst>
            <a:ext uri="{FF2B5EF4-FFF2-40B4-BE49-F238E27FC236}">
              <a16:creationId xmlns:a16="http://schemas.microsoft.com/office/drawing/2014/main" xmlns="" id="{00000000-0008-0000-0100-00002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5" name="Rectángulo 5924">
          <a:extLst>
            <a:ext uri="{FF2B5EF4-FFF2-40B4-BE49-F238E27FC236}">
              <a16:creationId xmlns:a16="http://schemas.microsoft.com/office/drawing/2014/main" xmlns="" id="{00000000-0008-0000-0100-00002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6" name="Rectángulo 5925">
          <a:extLst>
            <a:ext uri="{FF2B5EF4-FFF2-40B4-BE49-F238E27FC236}">
              <a16:creationId xmlns:a16="http://schemas.microsoft.com/office/drawing/2014/main" xmlns="" id="{00000000-0008-0000-0100-00002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7" name="Rectángulo 5926">
          <a:extLst>
            <a:ext uri="{FF2B5EF4-FFF2-40B4-BE49-F238E27FC236}">
              <a16:creationId xmlns:a16="http://schemas.microsoft.com/office/drawing/2014/main" xmlns="" id="{00000000-0008-0000-0100-00002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8" name="Rectángulo 5927">
          <a:extLst>
            <a:ext uri="{FF2B5EF4-FFF2-40B4-BE49-F238E27FC236}">
              <a16:creationId xmlns:a16="http://schemas.microsoft.com/office/drawing/2014/main" xmlns="" id="{00000000-0008-0000-0100-00002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29" name="Rectángulo 5928">
          <a:extLst>
            <a:ext uri="{FF2B5EF4-FFF2-40B4-BE49-F238E27FC236}">
              <a16:creationId xmlns:a16="http://schemas.microsoft.com/office/drawing/2014/main" xmlns="" id="{00000000-0008-0000-0100-00002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0" name="Rectángulo 5929">
          <a:extLst>
            <a:ext uri="{FF2B5EF4-FFF2-40B4-BE49-F238E27FC236}">
              <a16:creationId xmlns:a16="http://schemas.microsoft.com/office/drawing/2014/main" xmlns="" id="{00000000-0008-0000-0100-00002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1" name="Rectángulo 5930">
          <a:extLst>
            <a:ext uri="{FF2B5EF4-FFF2-40B4-BE49-F238E27FC236}">
              <a16:creationId xmlns:a16="http://schemas.microsoft.com/office/drawing/2014/main" xmlns="" id="{00000000-0008-0000-0100-00002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2" name="Rectángulo 5931">
          <a:extLst>
            <a:ext uri="{FF2B5EF4-FFF2-40B4-BE49-F238E27FC236}">
              <a16:creationId xmlns:a16="http://schemas.microsoft.com/office/drawing/2014/main" xmlns="" id="{00000000-0008-0000-0100-00002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3" name="Rectángulo 5932">
          <a:extLst>
            <a:ext uri="{FF2B5EF4-FFF2-40B4-BE49-F238E27FC236}">
              <a16:creationId xmlns:a16="http://schemas.microsoft.com/office/drawing/2014/main" xmlns="" id="{00000000-0008-0000-0100-00002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4" name="Rectángulo 5933">
          <a:extLst>
            <a:ext uri="{FF2B5EF4-FFF2-40B4-BE49-F238E27FC236}">
              <a16:creationId xmlns:a16="http://schemas.microsoft.com/office/drawing/2014/main" xmlns="" id="{00000000-0008-0000-0100-00002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5" name="Rectángulo 5934">
          <a:extLst>
            <a:ext uri="{FF2B5EF4-FFF2-40B4-BE49-F238E27FC236}">
              <a16:creationId xmlns:a16="http://schemas.microsoft.com/office/drawing/2014/main" xmlns="" id="{00000000-0008-0000-0100-00002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6" name="Rectángulo 5935">
          <a:extLst>
            <a:ext uri="{FF2B5EF4-FFF2-40B4-BE49-F238E27FC236}">
              <a16:creationId xmlns:a16="http://schemas.microsoft.com/office/drawing/2014/main" xmlns="" id="{00000000-0008-0000-0100-00003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7" name="Rectángulo 5936">
          <a:extLst>
            <a:ext uri="{FF2B5EF4-FFF2-40B4-BE49-F238E27FC236}">
              <a16:creationId xmlns:a16="http://schemas.microsoft.com/office/drawing/2014/main" xmlns="" id="{00000000-0008-0000-0100-00003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8" name="Rectángulo 5937">
          <a:extLst>
            <a:ext uri="{FF2B5EF4-FFF2-40B4-BE49-F238E27FC236}">
              <a16:creationId xmlns:a16="http://schemas.microsoft.com/office/drawing/2014/main" xmlns="" id="{00000000-0008-0000-0100-00003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39" name="Rectángulo 5938">
          <a:extLst>
            <a:ext uri="{FF2B5EF4-FFF2-40B4-BE49-F238E27FC236}">
              <a16:creationId xmlns:a16="http://schemas.microsoft.com/office/drawing/2014/main" xmlns="" id="{00000000-0008-0000-0100-00003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0" name="Rectángulo 5939">
          <a:extLst>
            <a:ext uri="{FF2B5EF4-FFF2-40B4-BE49-F238E27FC236}">
              <a16:creationId xmlns:a16="http://schemas.microsoft.com/office/drawing/2014/main" xmlns="" id="{00000000-0008-0000-0100-00003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1" name="Rectángulo 5940">
          <a:extLst>
            <a:ext uri="{FF2B5EF4-FFF2-40B4-BE49-F238E27FC236}">
              <a16:creationId xmlns:a16="http://schemas.microsoft.com/office/drawing/2014/main" xmlns="" id="{00000000-0008-0000-0100-00003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2" name="Rectángulo 5941">
          <a:extLst>
            <a:ext uri="{FF2B5EF4-FFF2-40B4-BE49-F238E27FC236}">
              <a16:creationId xmlns:a16="http://schemas.microsoft.com/office/drawing/2014/main" xmlns="" id="{00000000-0008-0000-0100-00003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3" name="Rectángulo 5942">
          <a:extLst>
            <a:ext uri="{FF2B5EF4-FFF2-40B4-BE49-F238E27FC236}">
              <a16:creationId xmlns:a16="http://schemas.microsoft.com/office/drawing/2014/main" xmlns="" id="{00000000-0008-0000-0100-00003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4" name="Rectángulo 5943">
          <a:extLst>
            <a:ext uri="{FF2B5EF4-FFF2-40B4-BE49-F238E27FC236}">
              <a16:creationId xmlns:a16="http://schemas.microsoft.com/office/drawing/2014/main" xmlns="" id="{00000000-0008-0000-0100-00003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5" name="Rectángulo 5944">
          <a:extLst>
            <a:ext uri="{FF2B5EF4-FFF2-40B4-BE49-F238E27FC236}">
              <a16:creationId xmlns:a16="http://schemas.microsoft.com/office/drawing/2014/main" xmlns="" id="{00000000-0008-0000-0100-00003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6" name="Rectángulo 5945">
          <a:extLst>
            <a:ext uri="{FF2B5EF4-FFF2-40B4-BE49-F238E27FC236}">
              <a16:creationId xmlns:a16="http://schemas.microsoft.com/office/drawing/2014/main" xmlns="" id="{00000000-0008-0000-0100-00003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7" name="Rectángulo 5946">
          <a:extLst>
            <a:ext uri="{FF2B5EF4-FFF2-40B4-BE49-F238E27FC236}">
              <a16:creationId xmlns:a16="http://schemas.microsoft.com/office/drawing/2014/main" xmlns="" id="{00000000-0008-0000-0100-00003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8" name="Rectángulo 5947">
          <a:extLst>
            <a:ext uri="{FF2B5EF4-FFF2-40B4-BE49-F238E27FC236}">
              <a16:creationId xmlns:a16="http://schemas.microsoft.com/office/drawing/2014/main" xmlns="" id="{00000000-0008-0000-0100-00003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49" name="Rectángulo 5948">
          <a:extLst>
            <a:ext uri="{FF2B5EF4-FFF2-40B4-BE49-F238E27FC236}">
              <a16:creationId xmlns:a16="http://schemas.microsoft.com/office/drawing/2014/main" xmlns="" id="{00000000-0008-0000-0100-00003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0" name="Rectángulo 5949">
          <a:extLst>
            <a:ext uri="{FF2B5EF4-FFF2-40B4-BE49-F238E27FC236}">
              <a16:creationId xmlns:a16="http://schemas.microsoft.com/office/drawing/2014/main" xmlns="" id="{00000000-0008-0000-0100-00003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1" name="Rectángulo 5950">
          <a:extLst>
            <a:ext uri="{FF2B5EF4-FFF2-40B4-BE49-F238E27FC236}">
              <a16:creationId xmlns:a16="http://schemas.microsoft.com/office/drawing/2014/main" xmlns="" id="{00000000-0008-0000-0100-00003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2" name="Rectángulo 5951">
          <a:extLst>
            <a:ext uri="{FF2B5EF4-FFF2-40B4-BE49-F238E27FC236}">
              <a16:creationId xmlns:a16="http://schemas.microsoft.com/office/drawing/2014/main" xmlns="" id="{00000000-0008-0000-0100-00004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3" name="Rectángulo 5952">
          <a:extLst>
            <a:ext uri="{FF2B5EF4-FFF2-40B4-BE49-F238E27FC236}">
              <a16:creationId xmlns:a16="http://schemas.microsoft.com/office/drawing/2014/main" xmlns="" id="{00000000-0008-0000-0100-00004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4" name="Rectángulo 5953">
          <a:extLst>
            <a:ext uri="{FF2B5EF4-FFF2-40B4-BE49-F238E27FC236}">
              <a16:creationId xmlns:a16="http://schemas.microsoft.com/office/drawing/2014/main" xmlns="" id="{00000000-0008-0000-0100-00004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5" name="Rectángulo 5954">
          <a:extLst>
            <a:ext uri="{FF2B5EF4-FFF2-40B4-BE49-F238E27FC236}">
              <a16:creationId xmlns:a16="http://schemas.microsoft.com/office/drawing/2014/main" xmlns="" id="{00000000-0008-0000-0100-00004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6" name="Rectángulo 5955">
          <a:extLst>
            <a:ext uri="{FF2B5EF4-FFF2-40B4-BE49-F238E27FC236}">
              <a16:creationId xmlns:a16="http://schemas.microsoft.com/office/drawing/2014/main" xmlns="" id="{00000000-0008-0000-0100-00004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7" name="Rectángulo 5956">
          <a:extLst>
            <a:ext uri="{FF2B5EF4-FFF2-40B4-BE49-F238E27FC236}">
              <a16:creationId xmlns:a16="http://schemas.microsoft.com/office/drawing/2014/main" xmlns="" id="{00000000-0008-0000-0100-00004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8" name="Rectángulo 5957">
          <a:extLst>
            <a:ext uri="{FF2B5EF4-FFF2-40B4-BE49-F238E27FC236}">
              <a16:creationId xmlns:a16="http://schemas.microsoft.com/office/drawing/2014/main" xmlns="" id="{00000000-0008-0000-0100-00004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59" name="Rectángulo 5958">
          <a:extLst>
            <a:ext uri="{FF2B5EF4-FFF2-40B4-BE49-F238E27FC236}">
              <a16:creationId xmlns:a16="http://schemas.microsoft.com/office/drawing/2014/main" xmlns="" id="{00000000-0008-0000-0100-00004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0" name="Rectángulo 5959">
          <a:extLst>
            <a:ext uri="{FF2B5EF4-FFF2-40B4-BE49-F238E27FC236}">
              <a16:creationId xmlns:a16="http://schemas.microsoft.com/office/drawing/2014/main" xmlns="" id="{00000000-0008-0000-0100-00004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1" name="Rectángulo 5960">
          <a:extLst>
            <a:ext uri="{FF2B5EF4-FFF2-40B4-BE49-F238E27FC236}">
              <a16:creationId xmlns:a16="http://schemas.microsoft.com/office/drawing/2014/main" xmlns="" id="{00000000-0008-0000-0100-00004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2" name="Rectángulo 5961">
          <a:extLst>
            <a:ext uri="{FF2B5EF4-FFF2-40B4-BE49-F238E27FC236}">
              <a16:creationId xmlns:a16="http://schemas.microsoft.com/office/drawing/2014/main" xmlns="" id="{00000000-0008-0000-0100-00004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3" name="Rectángulo 5962">
          <a:extLst>
            <a:ext uri="{FF2B5EF4-FFF2-40B4-BE49-F238E27FC236}">
              <a16:creationId xmlns:a16="http://schemas.microsoft.com/office/drawing/2014/main" xmlns="" id="{00000000-0008-0000-0100-00004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4" name="Rectángulo 5963">
          <a:extLst>
            <a:ext uri="{FF2B5EF4-FFF2-40B4-BE49-F238E27FC236}">
              <a16:creationId xmlns:a16="http://schemas.microsoft.com/office/drawing/2014/main" xmlns="" id="{00000000-0008-0000-0100-00004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5" name="Rectángulo 5964">
          <a:extLst>
            <a:ext uri="{FF2B5EF4-FFF2-40B4-BE49-F238E27FC236}">
              <a16:creationId xmlns:a16="http://schemas.microsoft.com/office/drawing/2014/main" xmlns="" id="{00000000-0008-0000-0100-00004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6" name="Rectángulo 5965">
          <a:extLst>
            <a:ext uri="{FF2B5EF4-FFF2-40B4-BE49-F238E27FC236}">
              <a16:creationId xmlns:a16="http://schemas.microsoft.com/office/drawing/2014/main" xmlns="" id="{00000000-0008-0000-0100-00004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7" name="Rectángulo 5966">
          <a:extLst>
            <a:ext uri="{FF2B5EF4-FFF2-40B4-BE49-F238E27FC236}">
              <a16:creationId xmlns:a16="http://schemas.microsoft.com/office/drawing/2014/main" xmlns="" id="{00000000-0008-0000-0100-00004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8" name="Rectángulo 5967">
          <a:extLst>
            <a:ext uri="{FF2B5EF4-FFF2-40B4-BE49-F238E27FC236}">
              <a16:creationId xmlns:a16="http://schemas.microsoft.com/office/drawing/2014/main" xmlns="" id="{00000000-0008-0000-0100-00005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69" name="Rectángulo 5968">
          <a:extLst>
            <a:ext uri="{FF2B5EF4-FFF2-40B4-BE49-F238E27FC236}">
              <a16:creationId xmlns:a16="http://schemas.microsoft.com/office/drawing/2014/main" xmlns="" id="{00000000-0008-0000-0100-00005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0" name="Rectángulo 5969">
          <a:extLst>
            <a:ext uri="{FF2B5EF4-FFF2-40B4-BE49-F238E27FC236}">
              <a16:creationId xmlns:a16="http://schemas.microsoft.com/office/drawing/2014/main" xmlns="" id="{00000000-0008-0000-0100-00005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1" name="Rectángulo 5970">
          <a:extLst>
            <a:ext uri="{FF2B5EF4-FFF2-40B4-BE49-F238E27FC236}">
              <a16:creationId xmlns:a16="http://schemas.microsoft.com/office/drawing/2014/main" xmlns="" id="{00000000-0008-0000-0100-00005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2" name="Rectángulo 5971">
          <a:extLst>
            <a:ext uri="{FF2B5EF4-FFF2-40B4-BE49-F238E27FC236}">
              <a16:creationId xmlns:a16="http://schemas.microsoft.com/office/drawing/2014/main" xmlns="" id="{00000000-0008-0000-0100-00005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3" name="Rectángulo 5972">
          <a:extLst>
            <a:ext uri="{FF2B5EF4-FFF2-40B4-BE49-F238E27FC236}">
              <a16:creationId xmlns:a16="http://schemas.microsoft.com/office/drawing/2014/main" xmlns="" id="{00000000-0008-0000-0100-00005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4" name="Rectángulo 5973">
          <a:extLst>
            <a:ext uri="{FF2B5EF4-FFF2-40B4-BE49-F238E27FC236}">
              <a16:creationId xmlns:a16="http://schemas.microsoft.com/office/drawing/2014/main" xmlns="" id="{00000000-0008-0000-0100-00005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5" name="Rectángulo 5974">
          <a:extLst>
            <a:ext uri="{FF2B5EF4-FFF2-40B4-BE49-F238E27FC236}">
              <a16:creationId xmlns:a16="http://schemas.microsoft.com/office/drawing/2014/main" xmlns="" id="{00000000-0008-0000-0100-00005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6" name="Rectángulo 5975">
          <a:extLst>
            <a:ext uri="{FF2B5EF4-FFF2-40B4-BE49-F238E27FC236}">
              <a16:creationId xmlns:a16="http://schemas.microsoft.com/office/drawing/2014/main" xmlns="" id="{00000000-0008-0000-0100-00005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7" name="Rectángulo 5976">
          <a:extLst>
            <a:ext uri="{FF2B5EF4-FFF2-40B4-BE49-F238E27FC236}">
              <a16:creationId xmlns:a16="http://schemas.microsoft.com/office/drawing/2014/main" xmlns="" id="{00000000-0008-0000-0100-00005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8" name="Rectángulo 5977">
          <a:extLst>
            <a:ext uri="{FF2B5EF4-FFF2-40B4-BE49-F238E27FC236}">
              <a16:creationId xmlns:a16="http://schemas.microsoft.com/office/drawing/2014/main" xmlns="" id="{00000000-0008-0000-0100-00005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79" name="Rectángulo 5978">
          <a:extLst>
            <a:ext uri="{FF2B5EF4-FFF2-40B4-BE49-F238E27FC236}">
              <a16:creationId xmlns:a16="http://schemas.microsoft.com/office/drawing/2014/main" xmlns="" id="{00000000-0008-0000-0100-00005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0" name="Rectángulo 5979">
          <a:extLst>
            <a:ext uri="{FF2B5EF4-FFF2-40B4-BE49-F238E27FC236}">
              <a16:creationId xmlns:a16="http://schemas.microsoft.com/office/drawing/2014/main" xmlns="" id="{00000000-0008-0000-0100-00005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1" name="Rectángulo 5980">
          <a:extLst>
            <a:ext uri="{FF2B5EF4-FFF2-40B4-BE49-F238E27FC236}">
              <a16:creationId xmlns:a16="http://schemas.microsoft.com/office/drawing/2014/main" xmlns="" id="{00000000-0008-0000-0100-00005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2" name="Rectángulo 5981">
          <a:extLst>
            <a:ext uri="{FF2B5EF4-FFF2-40B4-BE49-F238E27FC236}">
              <a16:creationId xmlns:a16="http://schemas.microsoft.com/office/drawing/2014/main" xmlns="" id="{00000000-0008-0000-0100-00005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3" name="Rectángulo 5982">
          <a:extLst>
            <a:ext uri="{FF2B5EF4-FFF2-40B4-BE49-F238E27FC236}">
              <a16:creationId xmlns:a16="http://schemas.microsoft.com/office/drawing/2014/main" xmlns="" id="{00000000-0008-0000-0100-00005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4" name="Rectángulo 5983">
          <a:extLst>
            <a:ext uri="{FF2B5EF4-FFF2-40B4-BE49-F238E27FC236}">
              <a16:creationId xmlns:a16="http://schemas.microsoft.com/office/drawing/2014/main" xmlns="" id="{00000000-0008-0000-0100-00006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5" name="Rectángulo 5984">
          <a:extLst>
            <a:ext uri="{FF2B5EF4-FFF2-40B4-BE49-F238E27FC236}">
              <a16:creationId xmlns:a16="http://schemas.microsoft.com/office/drawing/2014/main" xmlns="" id="{00000000-0008-0000-0100-00006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6" name="Rectángulo 5985">
          <a:extLst>
            <a:ext uri="{FF2B5EF4-FFF2-40B4-BE49-F238E27FC236}">
              <a16:creationId xmlns:a16="http://schemas.microsoft.com/office/drawing/2014/main" xmlns="" id="{00000000-0008-0000-0100-00006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7" name="Rectángulo 5986">
          <a:extLst>
            <a:ext uri="{FF2B5EF4-FFF2-40B4-BE49-F238E27FC236}">
              <a16:creationId xmlns:a16="http://schemas.microsoft.com/office/drawing/2014/main" xmlns="" id="{00000000-0008-0000-0100-00006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8" name="Rectángulo 5987">
          <a:extLst>
            <a:ext uri="{FF2B5EF4-FFF2-40B4-BE49-F238E27FC236}">
              <a16:creationId xmlns:a16="http://schemas.microsoft.com/office/drawing/2014/main" xmlns="" id="{00000000-0008-0000-0100-00006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89" name="Rectángulo 5988">
          <a:extLst>
            <a:ext uri="{FF2B5EF4-FFF2-40B4-BE49-F238E27FC236}">
              <a16:creationId xmlns:a16="http://schemas.microsoft.com/office/drawing/2014/main" xmlns="" id="{00000000-0008-0000-0100-00006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0" name="Rectángulo 5989">
          <a:extLst>
            <a:ext uri="{FF2B5EF4-FFF2-40B4-BE49-F238E27FC236}">
              <a16:creationId xmlns:a16="http://schemas.microsoft.com/office/drawing/2014/main" xmlns="" id="{00000000-0008-0000-0100-00006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1" name="Rectángulo 5990">
          <a:extLst>
            <a:ext uri="{FF2B5EF4-FFF2-40B4-BE49-F238E27FC236}">
              <a16:creationId xmlns:a16="http://schemas.microsoft.com/office/drawing/2014/main" xmlns="" id="{00000000-0008-0000-0100-00006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2" name="Rectángulo 5991">
          <a:extLst>
            <a:ext uri="{FF2B5EF4-FFF2-40B4-BE49-F238E27FC236}">
              <a16:creationId xmlns:a16="http://schemas.microsoft.com/office/drawing/2014/main" xmlns="" id="{00000000-0008-0000-0100-00006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3" name="Rectángulo 5992">
          <a:extLst>
            <a:ext uri="{FF2B5EF4-FFF2-40B4-BE49-F238E27FC236}">
              <a16:creationId xmlns:a16="http://schemas.microsoft.com/office/drawing/2014/main" xmlns="" id="{00000000-0008-0000-0100-00006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4" name="Rectángulo 5993">
          <a:extLst>
            <a:ext uri="{FF2B5EF4-FFF2-40B4-BE49-F238E27FC236}">
              <a16:creationId xmlns:a16="http://schemas.microsoft.com/office/drawing/2014/main" xmlns="" id="{00000000-0008-0000-0100-00006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5" name="Rectángulo 5994">
          <a:extLst>
            <a:ext uri="{FF2B5EF4-FFF2-40B4-BE49-F238E27FC236}">
              <a16:creationId xmlns:a16="http://schemas.microsoft.com/office/drawing/2014/main" xmlns="" id="{00000000-0008-0000-0100-00006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6" name="Rectángulo 5995">
          <a:extLst>
            <a:ext uri="{FF2B5EF4-FFF2-40B4-BE49-F238E27FC236}">
              <a16:creationId xmlns:a16="http://schemas.microsoft.com/office/drawing/2014/main" xmlns="" id="{00000000-0008-0000-0100-00006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7" name="Rectángulo 5996">
          <a:extLst>
            <a:ext uri="{FF2B5EF4-FFF2-40B4-BE49-F238E27FC236}">
              <a16:creationId xmlns:a16="http://schemas.microsoft.com/office/drawing/2014/main" xmlns="" id="{00000000-0008-0000-0100-00006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8" name="Rectángulo 5997">
          <a:extLst>
            <a:ext uri="{FF2B5EF4-FFF2-40B4-BE49-F238E27FC236}">
              <a16:creationId xmlns:a16="http://schemas.microsoft.com/office/drawing/2014/main" xmlns="" id="{00000000-0008-0000-0100-00006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5999" name="Rectángulo 5998">
          <a:extLst>
            <a:ext uri="{FF2B5EF4-FFF2-40B4-BE49-F238E27FC236}">
              <a16:creationId xmlns:a16="http://schemas.microsoft.com/office/drawing/2014/main" xmlns="" id="{00000000-0008-0000-0100-00006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0" name="Rectángulo 5999">
          <a:extLst>
            <a:ext uri="{FF2B5EF4-FFF2-40B4-BE49-F238E27FC236}">
              <a16:creationId xmlns:a16="http://schemas.microsoft.com/office/drawing/2014/main" xmlns="" id="{00000000-0008-0000-0100-00007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1" name="Rectángulo 6000">
          <a:extLst>
            <a:ext uri="{FF2B5EF4-FFF2-40B4-BE49-F238E27FC236}">
              <a16:creationId xmlns:a16="http://schemas.microsoft.com/office/drawing/2014/main" xmlns="" id="{00000000-0008-0000-0100-00007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2" name="Rectángulo 6001">
          <a:extLst>
            <a:ext uri="{FF2B5EF4-FFF2-40B4-BE49-F238E27FC236}">
              <a16:creationId xmlns:a16="http://schemas.microsoft.com/office/drawing/2014/main" xmlns="" id="{00000000-0008-0000-0100-00007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3" name="Rectángulo 6002">
          <a:extLst>
            <a:ext uri="{FF2B5EF4-FFF2-40B4-BE49-F238E27FC236}">
              <a16:creationId xmlns:a16="http://schemas.microsoft.com/office/drawing/2014/main" xmlns="" id="{00000000-0008-0000-0100-00007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4" name="Rectángulo 6003">
          <a:extLst>
            <a:ext uri="{FF2B5EF4-FFF2-40B4-BE49-F238E27FC236}">
              <a16:creationId xmlns:a16="http://schemas.microsoft.com/office/drawing/2014/main" xmlns="" id="{00000000-0008-0000-0100-00007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5" name="Rectángulo 6004">
          <a:extLst>
            <a:ext uri="{FF2B5EF4-FFF2-40B4-BE49-F238E27FC236}">
              <a16:creationId xmlns:a16="http://schemas.microsoft.com/office/drawing/2014/main" xmlns="" id="{00000000-0008-0000-0100-00007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6" name="Rectángulo 6005">
          <a:extLst>
            <a:ext uri="{FF2B5EF4-FFF2-40B4-BE49-F238E27FC236}">
              <a16:creationId xmlns:a16="http://schemas.microsoft.com/office/drawing/2014/main" xmlns="" id="{00000000-0008-0000-0100-00007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7" name="Rectángulo 6006">
          <a:extLst>
            <a:ext uri="{FF2B5EF4-FFF2-40B4-BE49-F238E27FC236}">
              <a16:creationId xmlns:a16="http://schemas.microsoft.com/office/drawing/2014/main" xmlns="" id="{00000000-0008-0000-0100-00007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8" name="Rectángulo 6007">
          <a:extLst>
            <a:ext uri="{FF2B5EF4-FFF2-40B4-BE49-F238E27FC236}">
              <a16:creationId xmlns:a16="http://schemas.microsoft.com/office/drawing/2014/main" xmlns="" id="{00000000-0008-0000-0100-00007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09" name="Rectángulo 6008">
          <a:extLst>
            <a:ext uri="{FF2B5EF4-FFF2-40B4-BE49-F238E27FC236}">
              <a16:creationId xmlns:a16="http://schemas.microsoft.com/office/drawing/2014/main" xmlns="" id="{00000000-0008-0000-0100-00007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0" name="Rectángulo 6009">
          <a:extLst>
            <a:ext uri="{FF2B5EF4-FFF2-40B4-BE49-F238E27FC236}">
              <a16:creationId xmlns:a16="http://schemas.microsoft.com/office/drawing/2014/main" xmlns="" id="{00000000-0008-0000-0100-00007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1" name="Rectángulo 6010">
          <a:extLst>
            <a:ext uri="{FF2B5EF4-FFF2-40B4-BE49-F238E27FC236}">
              <a16:creationId xmlns:a16="http://schemas.microsoft.com/office/drawing/2014/main" xmlns="" id="{00000000-0008-0000-0100-00007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2" name="Rectángulo 6011">
          <a:extLst>
            <a:ext uri="{FF2B5EF4-FFF2-40B4-BE49-F238E27FC236}">
              <a16:creationId xmlns:a16="http://schemas.microsoft.com/office/drawing/2014/main" xmlns="" id="{00000000-0008-0000-0100-00007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3" name="Rectángulo 6012">
          <a:extLst>
            <a:ext uri="{FF2B5EF4-FFF2-40B4-BE49-F238E27FC236}">
              <a16:creationId xmlns:a16="http://schemas.microsoft.com/office/drawing/2014/main" xmlns="" id="{00000000-0008-0000-0100-00007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014" name="Rectángulo 6013">
          <a:extLst>
            <a:ext uri="{FF2B5EF4-FFF2-40B4-BE49-F238E27FC236}">
              <a16:creationId xmlns:a16="http://schemas.microsoft.com/office/drawing/2014/main" xmlns="" id="{00000000-0008-0000-0100-00007E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5" name="Rectángulo 6014">
          <a:extLst>
            <a:ext uri="{FF2B5EF4-FFF2-40B4-BE49-F238E27FC236}">
              <a16:creationId xmlns:a16="http://schemas.microsoft.com/office/drawing/2014/main" xmlns="" id="{00000000-0008-0000-0100-00007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6" name="Rectángulo 6015">
          <a:extLst>
            <a:ext uri="{FF2B5EF4-FFF2-40B4-BE49-F238E27FC236}">
              <a16:creationId xmlns:a16="http://schemas.microsoft.com/office/drawing/2014/main" xmlns="" id="{00000000-0008-0000-0100-00008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7" name="Rectángulo 6016">
          <a:extLst>
            <a:ext uri="{FF2B5EF4-FFF2-40B4-BE49-F238E27FC236}">
              <a16:creationId xmlns:a16="http://schemas.microsoft.com/office/drawing/2014/main" xmlns="" id="{00000000-0008-0000-0100-00008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8" name="Rectángulo 6017">
          <a:extLst>
            <a:ext uri="{FF2B5EF4-FFF2-40B4-BE49-F238E27FC236}">
              <a16:creationId xmlns:a16="http://schemas.microsoft.com/office/drawing/2014/main" xmlns="" id="{00000000-0008-0000-0100-00008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19" name="Rectángulo 6018">
          <a:extLst>
            <a:ext uri="{FF2B5EF4-FFF2-40B4-BE49-F238E27FC236}">
              <a16:creationId xmlns:a16="http://schemas.microsoft.com/office/drawing/2014/main" xmlns="" id="{00000000-0008-0000-0100-00008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0" name="Rectángulo 6019">
          <a:extLst>
            <a:ext uri="{FF2B5EF4-FFF2-40B4-BE49-F238E27FC236}">
              <a16:creationId xmlns:a16="http://schemas.microsoft.com/office/drawing/2014/main" xmlns="" id="{00000000-0008-0000-0100-00008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1" name="Rectángulo 6020">
          <a:extLst>
            <a:ext uri="{FF2B5EF4-FFF2-40B4-BE49-F238E27FC236}">
              <a16:creationId xmlns:a16="http://schemas.microsoft.com/office/drawing/2014/main" xmlns="" id="{00000000-0008-0000-0100-00008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2" name="Rectángulo 6021">
          <a:extLst>
            <a:ext uri="{FF2B5EF4-FFF2-40B4-BE49-F238E27FC236}">
              <a16:creationId xmlns:a16="http://schemas.microsoft.com/office/drawing/2014/main" xmlns="" id="{00000000-0008-0000-0100-00008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3" name="Rectángulo 6022">
          <a:extLst>
            <a:ext uri="{FF2B5EF4-FFF2-40B4-BE49-F238E27FC236}">
              <a16:creationId xmlns:a16="http://schemas.microsoft.com/office/drawing/2014/main" xmlns="" id="{00000000-0008-0000-0100-00008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4" name="Rectángulo 6023">
          <a:extLst>
            <a:ext uri="{FF2B5EF4-FFF2-40B4-BE49-F238E27FC236}">
              <a16:creationId xmlns:a16="http://schemas.microsoft.com/office/drawing/2014/main" xmlns="" id="{00000000-0008-0000-0100-00008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5" name="Rectángulo 6024">
          <a:extLst>
            <a:ext uri="{FF2B5EF4-FFF2-40B4-BE49-F238E27FC236}">
              <a16:creationId xmlns:a16="http://schemas.microsoft.com/office/drawing/2014/main" xmlns="" id="{00000000-0008-0000-0100-00008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6" name="Rectángulo 6025">
          <a:extLst>
            <a:ext uri="{FF2B5EF4-FFF2-40B4-BE49-F238E27FC236}">
              <a16:creationId xmlns:a16="http://schemas.microsoft.com/office/drawing/2014/main" xmlns="" id="{00000000-0008-0000-0100-00008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7" name="Rectángulo 6026">
          <a:extLst>
            <a:ext uri="{FF2B5EF4-FFF2-40B4-BE49-F238E27FC236}">
              <a16:creationId xmlns:a16="http://schemas.microsoft.com/office/drawing/2014/main" xmlns="" id="{00000000-0008-0000-0100-00008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8" name="Rectángulo 6027">
          <a:extLst>
            <a:ext uri="{FF2B5EF4-FFF2-40B4-BE49-F238E27FC236}">
              <a16:creationId xmlns:a16="http://schemas.microsoft.com/office/drawing/2014/main" xmlns="" id="{00000000-0008-0000-0100-00008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29" name="Rectángulo 6028">
          <a:extLst>
            <a:ext uri="{FF2B5EF4-FFF2-40B4-BE49-F238E27FC236}">
              <a16:creationId xmlns:a16="http://schemas.microsoft.com/office/drawing/2014/main" xmlns="" id="{00000000-0008-0000-0100-00008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0" name="Rectángulo 6029">
          <a:extLst>
            <a:ext uri="{FF2B5EF4-FFF2-40B4-BE49-F238E27FC236}">
              <a16:creationId xmlns:a16="http://schemas.microsoft.com/office/drawing/2014/main" xmlns="" id="{00000000-0008-0000-0100-00008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1" name="Rectángulo 6030">
          <a:extLst>
            <a:ext uri="{FF2B5EF4-FFF2-40B4-BE49-F238E27FC236}">
              <a16:creationId xmlns:a16="http://schemas.microsoft.com/office/drawing/2014/main" xmlns="" id="{00000000-0008-0000-0100-00008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2" name="Rectángulo 6031">
          <a:extLst>
            <a:ext uri="{FF2B5EF4-FFF2-40B4-BE49-F238E27FC236}">
              <a16:creationId xmlns:a16="http://schemas.microsoft.com/office/drawing/2014/main" xmlns="" id="{00000000-0008-0000-0100-00009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3" name="Rectángulo 6032">
          <a:extLst>
            <a:ext uri="{FF2B5EF4-FFF2-40B4-BE49-F238E27FC236}">
              <a16:creationId xmlns:a16="http://schemas.microsoft.com/office/drawing/2014/main" xmlns="" id="{00000000-0008-0000-0100-00009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4" name="Rectángulo 6033">
          <a:extLst>
            <a:ext uri="{FF2B5EF4-FFF2-40B4-BE49-F238E27FC236}">
              <a16:creationId xmlns:a16="http://schemas.microsoft.com/office/drawing/2014/main" xmlns="" id="{00000000-0008-0000-0100-00009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5" name="Rectángulo 6034">
          <a:extLst>
            <a:ext uri="{FF2B5EF4-FFF2-40B4-BE49-F238E27FC236}">
              <a16:creationId xmlns:a16="http://schemas.microsoft.com/office/drawing/2014/main" xmlns="" id="{00000000-0008-0000-0100-00009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6" name="Rectángulo 6035">
          <a:extLst>
            <a:ext uri="{FF2B5EF4-FFF2-40B4-BE49-F238E27FC236}">
              <a16:creationId xmlns:a16="http://schemas.microsoft.com/office/drawing/2014/main" xmlns="" id="{00000000-0008-0000-0100-00009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7" name="Rectángulo 6036">
          <a:extLst>
            <a:ext uri="{FF2B5EF4-FFF2-40B4-BE49-F238E27FC236}">
              <a16:creationId xmlns:a16="http://schemas.microsoft.com/office/drawing/2014/main" xmlns="" id="{00000000-0008-0000-0100-00009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8" name="Rectángulo 6037">
          <a:extLst>
            <a:ext uri="{FF2B5EF4-FFF2-40B4-BE49-F238E27FC236}">
              <a16:creationId xmlns:a16="http://schemas.microsoft.com/office/drawing/2014/main" xmlns="" id="{00000000-0008-0000-0100-00009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39" name="Rectángulo 6038">
          <a:extLst>
            <a:ext uri="{FF2B5EF4-FFF2-40B4-BE49-F238E27FC236}">
              <a16:creationId xmlns:a16="http://schemas.microsoft.com/office/drawing/2014/main" xmlns="" id="{00000000-0008-0000-0100-00009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0" name="Rectángulo 6039">
          <a:extLst>
            <a:ext uri="{FF2B5EF4-FFF2-40B4-BE49-F238E27FC236}">
              <a16:creationId xmlns:a16="http://schemas.microsoft.com/office/drawing/2014/main" xmlns="" id="{00000000-0008-0000-0100-00009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1" name="Rectángulo 6040">
          <a:extLst>
            <a:ext uri="{FF2B5EF4-FFF2-40B4-BE49-F238E27FC236}">
              <a16:creationId xmlns:a16="http://schemas.microsoft.com/office/drawing/2014/main" xmlns="" id="{00000000-0008-0000-0100-00009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2" name="Rectángulo 6041">
          <a:extLst>
            <a:ext uri="{FF2B5EF4-FFF2-40B4-BE49-F238E27FC236}">
              <a16:creationId xmlns:a16="http://schemas.microsoft.com/office/drawing/2014/main" xmlns="" id="{00000000-0008-0000-0100-00009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3" name="Rectángulo 6042">
          <a:extLst>
            <a:ext uri="{FF2B5EF4-FFF2-40B4-BE49-F238E27FC236}">
              <a16:creationId xmlns:a16="http://schemas.microsoft.com/office/drawing/2014/main" xmlns="" id="{00000000-0008-0000-0100-00009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4" name="Rectángulo 6043">
          <a:extLst>
            <a:ext uri="{FF2B5EF4-FFF2-40B4-BE49-F238E27FC236}">
              <a16:creationId xmlns:a16="http://schemas.microsoft.com/office/drawing/2014/main" xmlns="" id="{00000000-0008-0000-0100-00009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5" name="Rectángulo 6044">
          <a:extLst>
            <a:ext uri="{FF2B5EF4-FFF2-40B4-BE49-F238E27FC236}">
              <a16:creationId xmlns:a16="http://schemas.microsoft.com/office/drawing/2014/main" xmlns="" id="{00000000-0008-0000-0100-00009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6" name="Rectángulo 6045">
          <a:extLst>
            <a:ext uri="{FF2B5EF4-FFF2-40B4-BE49-F238E27FC236}">
              <a16:creationId xmlns:a16="http://schemas.microsoft.com/office/drawing/2014/main" xmlns="" id="{00000000-0008-0000-0100-00009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7" name="Rectángulo 6046">
          <a:extLst>
            <a:ext uri="{FF2B5EF4-FFF2-40B4-BE49-F238E27FC236}">
              <a16:creationId xmlns:a16="http://schemas.microsoft.com/office/drawing/2014/main" xmlns="" id="{00000000-0008-0000-0100-00009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8" name="Rectángulo 6047">
          <a:extLst>
            <a:ext uri="{FF2B5EF4-FFF2-40B4-BE49-F238E27FC236}">
              <a16:creationId xmlns:a16="http://schemas.microsoft.com/office/drawing/2014/main" xmlns="" id="{00000000-0008-0000-0100-0000A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49" name="Rectángulo 6048">
          <a:extLst>
            <a:ext uri="{FF2B5EF4-FFF2-40B4-BE49-F238E27FC236}">
              <a16:creationId xmlns:a16="http://schemas.microsoft.com/office/drawing/2014/main" xmlns="" id="{00000000-0008-0000-0100-0000A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0" name="Rectángulo 6049">
          <a:extLst>
            <a:ext uri="{FF2B5EF4-FFF2-40B4-BE49-F238E27FC236}">
              <a16:creationId xmlns:a16="http://schemas.microsoft.com/office/drawing/2014/main" xmlns="" id="{00000000-0008-0000-0100-0000A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1" name="Rectángulo 6050">
          <a:extLst>
            <a:ext uri="{FF2B5EF4-FFF2-40B4-BE49-F238E27FC236}">
              <a16:creationId xmlns:a16="http://schemas.microsoft.com/office/drawing/2014/main" xmlns="" id="{00000000-0008-0000-0100-0000A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2" name="Rectángulo 6051">
          <a:extLst>
            <a:ext uri="{FF2B5EF4-FFF2-40B4-BE49-F238E27FC236}">
              <a16:creationId xmlns:a16="http://schemas.microsoft.com/office/drawing/2014/main" xmlns="" id="{00000000-0008-0000-0100-0000A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3" name="Rectángulo 6052">
          <a:extLst>
            <a:ext uri="{FF2B5EF4-FFF2-40B4-BE49-F238E27FC236}">
              <a16:creationId xmlns:a16="http://schemas.microsoft.com/office/drawing/2014/main" xmlns="" id="{00000000-0008-0000-0100-0000A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4" name="Rectángulo 6053">
          <a:extLst>
            <a:ext uri="{FF2B5EF4-FFF2-40B4-BE49-F238E27FC236}">
              <a16:creationId xmlns:a16="http://schemas.microsoft.com/office/drawing/2014/main" xmlns="" id="{00000000-0008-0000-0100-0000A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5" name="Rectángulo 6054">
          <a:extLst>
            <a:ext uri="{FF2B5EF4-FFF2-40B4-BE49-F238E27FC236}">
              <a16:creationId xmlns:a16="http://schemas.microsoft.com/office/drawing/2014/main" xmlns="" id="{00000000-0008-0000-0100-0000A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6" name="Rectángulo 6055">
          <a:extLst>
            <a:ext uri="{FF2B5EF4-FFF2-40B4-BE49-F238E27FC236}">
              <a16:creationId xmlns:a16="http://schemas.microsoft.com/office/drawing/2014/main" xmlns="" id="{00000000-0008-0000-0100-0000A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7" name="Rectángulo 6056">
          <a:extLst>
            <a:ext uri="{FF2B5EF4-FFF2-40B4-BE49-F238E27FC236}">
              <a16:creationId xmlns:a16="http://schemas.microsoft.com/office/drawing/2014/main" xmlns="" id="{00000000-0008-0000-0100-0000A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8" name="Rectángulo 6057">
          <a:extLst>
            <a:ext uri="{FF2B5EF4-FFF2-40B4-BE49-F238E27FC236}">
              <a16:creationId xmlns:a16="http://schemas.microsoft.com/office/drawing/2014/main" xmlns="" id="{00000000-0008-0000-0100-0000A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59" name="Rectángulo 6058">
          <a:extLst>
            <a:ext uri="{FF2B5EF4-FFF2-40B4-BE49-F238E27FC236}">
              <a16:creationId xmlns:a16="http://schemas.microsoft.com/office/drawing/2014/main" xmlns="" id="{00000000-0008-0000-0100-0000A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0" name="Rectángulo 6059">
          <a:extLst>
            <a:ext uri="{FF2B5EF4-FFF2-40B4-BE49-F238E27FC236}">
              <a16:creationId xmlns:a16="http://schemas.microsoft.com/office/drawing/2014/main" xmlns="" id="{00000000-0008-0000-0100-0000A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1" name="Rectángulo 6060">
          <a:extLst>
            <a:ext uri="{FF2B5EF4-FFF2-40B4-BE49-F238E27FC236}">
              <a16:creationId xmlns:a16="http://schemas.microsoft.com/office/drawing/2014/main" xmlns="" id="{00000000-0008-0000-0100-0000A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2" name="Rectángulo 6061">
          <a:extLst>
            <a:ext uri="{FF2B5EF4-FFF2-40B4-BE49-F238E27FC236}">
              <a16:creationId xmlns:a16="http://schemas.microsoft.com/office/drawing/2014/main" xmlns="" id="{00000000-0008-0000-0100-0000A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3" name="Rectángulo 6062">
          <a:extLst>
            <a:ext uri="{FF2B5EF4-FFF2-40B4-BE49-F238E27FC236}">
              <a16:creationId xmlns:a16="http://schemas.microsoft.com/office/drawing/2014/main" xmlns="" id="{00000000-0008-0000-0100-0000A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4" name="Rectángulo 6063">
          <a:extLst>
            <a:ext uri="{FF2B5EF4-FFF2-40B4-BE49-F238E27FC236}">
              <a16:creationId xmlns:a16="http://schemas.microsoft.com/office/drawing/2014/main" xmlns="" id="{00000000-0008-0000-0100-0000B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5" name="Rectángulo 6064">
          <a:extLst>
            <a:ext uri="{FF2B5EF4-FFF2-40B4-BE49-F238E27FC236}">
              <a16:creationId xmlns:a16="http://schemas.microsoft.com/office/drawing/2014/main" xmlns="" id="{00000000-0008-0000-0100-0000B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6" name="Rectángulo 6065">
          <a:extLst>
            <a:ext uri="{FF2B5EF4-FFF2-40B4-BE49-F238E27FC236}">
              <a16:creationId xmlns:a16="http://schemas.microsoft.com/office/drawing/2014/main" xmlns="" id="{00000000-0008-0000-0100-0000B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7" name="Rectángulo 6066">
          <a:extLst>
            <a:ext uri="{FF2B5EF4-FFF2-40B4-BE49-F238E27FC236}">
              <a16:creationId xmlns:a16="http://schemas.microsoft.com/office/drawing/2014/main" xmlns="" id="{00000000-0008-0000-0100-0000B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8" name="Rectángulo 6067">
          <a:extLst>
            <a:ext uri="{FF2B5EF4-FFF2-40B4-BE49-F238E27FC236}">
              <a16:creationId xmlns:a16="http://schemas.microsoft.com/office/drawing/2014/main" xmlns="" id="{00000000-0008-0000-0100-0000B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69" name="Rectángulo 6068">
          <a:extLst>
            <a:ext uri="{FF2B5EF4-FFF2-40B4-BE49-F238E27FC236}">
              <a16:creationId xmlns:a16="http://schemas.microsoft.com/office/drawing/2014/main" xmlns="" id="{00000000-0008-0000-0100-0000B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0" name="Rectángulo 6069">
          <a:extLst>
            <a:ext uri="{FF2B5EF4-FFF2-40B4-BE49-F238E27FC236}">
              <a16:creationId xmlns:a16="http://schemas.microsoft.com/office/drawing/2014/main" xmlns="" id="{00000000-0008-0000-0100-0000B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1" name="Rectángulo 6070">
          <a:extLst>
            <a:ext uri="{FF2B5EF4-FFF2-40B4-BE49-F238E27FC236}">
              <a16:creationId xmlns:a16="http://schemas.microsoft.com/office/drawing/2014/main" xmlns="" id="{00000000-0008-0000-0100-0000B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2" name="Rectángulo 6071">
          <a:extLst>
            <a:ext uri="{FF2B5EF4-FFF2-40B4-BE49-F238E27FC236}">
              <a16:creationId xmlns:a16="http://schemas.microsoft.com/office/drawing/2014/main" xmlns="" id="{00000000-0008-0000-0100-0000B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3" name="Rectángulo 6072">
          <a:extLst>
            <a:ext uri="{FF2B5EF4-FFF2-40B4-BE49-F238E27FC236}">
              <a16:creationId xmlns:a16="http://schemas.microsoft.com/office/drawing/2014/main" xmlns="" id="{00000000-0008-0000-0100-0000B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4" name="Rectángulo 6073">
          <a:extLst>
            <a:ext uri="{FF2B5EF4-FFF2-40B4-BE49-F238E27FC236}">
              <a16:creationId xmlns:a16="http://schemas.microsoft.com/office/drawing/2014/main" xmlns="" id="{00000000-0008-0000-0100-0000B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5" name="Rectángulo 6074">
          <a:extLst>
            <a:ext uri="{FF2B5EF4-FFF2-40B4-BE49-F238E27FC236}">
              <a16:creationId xmlns:a16="http://schemas.microsoft.com/office/drawing/2014/main" xmlns="" id="{00000000-0008-0000-0100-0000B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6" name="Rectángulo 6075">
          <a:extLst>
            <a:ext uri="{FF2B5EF4-FFF2-40B4-BE49-F238E27FC236}">
              <a16:creationId xmlns:a16="http://schemas.microsoft.com/office/drawing/2014/main" xmlns="" id="{00000000-0008-0000-0100-0000B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7" name="Rectángulo 6076">
          <a:extLst>
            <a:ext uri="{FF2B5EF4-FFF2-40B4-BE49-F238E27FC236}">
              <a16:creationId xmlns:a16="http://schemas.microsoft.com/office/drawing/2014/main" xmlns="" id="{00000000-0008-0000-0100-0000B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8" name="Rectángulo 6077">
          <a:extLst>
            <a:ext uri="{FF2B5EF4-FFF2-40B4-BE49-F238E27FC236}">
              <a16:creationId xmlns:a16="http://schemas.microsoft.com/office/drawing/2014/main" xmlns="" id="{00000000-0008-0000-0100-0000B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79" name="Rectángulo 6078">
          <a:extLst>
            <a:ext uri="{FF2B5EF4-FFF2-40B4-BE49-F238E27FC236}">
              <a16:creationId xmlns:a16="http://schemas.microsoft.com/office/drawing/2014/main" xmlns="" id="{00000000-0008-0000-0100-0000B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0" name="Rectángulo 6079">
          <a:extLst>
            <a:ext uri="{FF2B5EF4-FFF2-40B4-BE49-F238E27FC236}">
              <a16:creationId xmlns:a16="http://schemas.microsoft.com/office/drawing/2014/main" xmlns="" id="{00000000-0008-0000-0100-0000C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1" name="Rectángulo 6080">
          <a:extLst>
            <a:ext uri="{FF2B5EF4-FFF2-40B4-BE49-F238E27FC236}">
              <a16:creationId xmlns:a16="http://schemas.microsoft.com/office/drawing/2014/main" xmlns="" id="{00000000-0008-0000-0100-0000C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2" name="Rectángulo 6081">
          <a:extLst>
            <a:ext uri="{FF2B5EF4-FFF2-40B4-BE49-F238E27FC236}">
              <a16:creationId xmlns:a16="http://schemas.microsoft.com/office/drawing/2014/main" xmlns="" id="{00000000-0008-0000-0100-0000C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3" name="Rectángulo 6082">
          <a:extLst>
            <a:ext uri="{FF2B5EF4-FFF2-40B4-BE49-F238E27FC236}">
              <a16:creationId xmlns:a16="http://schemas.microsoft.com/office/drawing/2014/main" xmlns="" id="{00000000-0008-0000-0100-0000C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4" name="Rectángulo 6083">
          <a:extLst>
            <a:ext uri="{FF2B5EF4-FFF2-40B4-BE49-F238E27FC236}">
              <a16:creationId xmlns:a16="http://schemas.microsoft.com/office/drawing/2014/main" xmlns="" id="{00000000-0008-0000-0100-0000C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5" name="Rectángulo 6084">
          <a:extLst>
            <a:ext uri="{FF2B5EF4-FFF2-40B4-BE49-F238E27FC236}">
              <a16:creationId xmlns:a16="http://schemas.microsoft.com/office/drawing/2014/main" xmlns="" id="{00000000-0008-0000-0100-0000C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6" name="Rectángulo 6085">
          <a:extLst>
            <a:ext uri="{FF2B5EF4-FFF2-40B4-BE49-F238E27FC236}">
              <a16:creationId xmlns:a16="http://schemas.microsoft.com/office/drawing/2014/main" xmlns="" id="{00000000-0008-0000-0100-0000C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7" name="Rectángulo 6086">
          <a:extLst>
            <a:ext uri="{FF2B5EF4-FFF2-40B4-BE49-F238E27FC236}">
              <a16:creationId xmlns:a16="http://schemas.microsoft.com/office/drawing/2014/main" xmlns="" id="{00000000-0008-0000-0100-0000C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8" name="Rectángulo 6087">
          <a:extLst>
            <a:ext uri="{FF2B5EF4-FFF2-40B4-BE49-F238E27FC236}">
              <a16:creationId xmlns:a16="http://schemas.microsoft.com/office/drawing/2014/main" xmlns="" id="{00000000-0008-0000-0100-0000C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89" name="Rectángulo 6088">
          <a:extLst>
            <a:ext uri="{FF2B5EF4-FFF2-40B4-BE49-F238E27FC236}">
              <a16:creationId xmlns:a16="http://schemas.microsoft.com/office/drawing/2014/main" xmlns="" id="{00000000-0008-0000-0100-0000C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0" name="Rectángulo 6089">
          <a:extLst>
            <a:ext uri="{FF2B5EF4-FFF2-40B4-BE49-F238E27FC236}">
              <a16:creationId xmlns:a16="http://schemas.microsoft.com/office/drawing/2014/main" xmlns="" id="{00000000-0008-0000-0100-0000C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1" name="Rectángulo 6090">
          <a:extLst>
            <a:ext uri="{FF2B5EF4-FFF2-40B4-BE49-F238E27FC236}">
              <a16:creationId xmlns:a16="http://schemas.microsoft.com/office/drawing/2014/main" xmlns="" id="{00000000-0008-0000-0100-0000C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2" name="Rectángulo 6091">
          <a:extLst>
            <a:ext uri="{FF2B5EF4-FFF2-40B4-BE49-F238E27FC236}">
              <a16:creationId xmlns:a16="http://schemas.microsoft.com/office/drawing/2014/main" xmlns="" id="{00000000-0008-0000-0100-0000C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3" name="Rectángulo 6092">
          <a:extLst>
            <a:ext uri="{FF2B5EF4-FFF2-40B4-BE49-F238E27FC236}">
              <a16:creationId xmlns:a16="http://schemas.microsoft.com/office/drawing/2014/main" xmlns="" id="{00000000-0008-0000-0100-0000C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4" name="Rectángulo 6093">
          <a:extLst>
            <a:ext uri="{FF2B5EF4-FFF2-40B4-BE49-F238E27FC236}">
              <a16:creationId xmlns:a16="http://schemas.microsoft.com/office/drawing/2014/main" xmlns="" id="{00000000-0008-0000-0100-0000C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5" name="Rectángulo 6094">
          <a:extLst>
            <a:ext uri="{FF2B5EF4-FFF2-40B4-BE49-F238E27FC236}">
              <a16:creationId xmlns:a16="http://schemas.microsoft.com/office/drawing/2014/main" xmlns="" id="{00000000-0008-0000-0100-0000C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6" name="Rectángulo 6095">
          <a:extLst>
            <a:ext uri="{FF2B5EF4-FFF2-40B4-BE49-F238E27FC236}">
              <a16:creationId xmlns:a16="http://schemas.microsoft.com/office/drawing/2014/main" xmlns="" id="{00000000-0008-0000-0100-0000D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7" name="Rectángulo 6096">
          <a:extLst>
            <a:ext uri="{FF2B5EF4-FFF2-40B4-BE49-F238E27FC236}">
              <a16:creationId xmlns:a16="http://schemas.microsoft.com/office/drawing/2014/main" xmlns="" id="{00000000-0008-0000-0100-0000D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8" name="Rectángulo 6097">
          <a:extLst>
            <a:ext uri="{FF2B5EF4-FFF2-40B4-BE49-F238E27FC236}">
              <a16:creationId xmlns:a16="http://schemas.microsoft.com/office/drawing/2014/main" xmlns="" id="{00000000-0008-0000-0100-0000D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099" name="Rectángulo 6098">
          <a:extLst>
            <a:ext uri="{FF2B5EF4-FFF2-40B4-BE49-F238E27FC236}">
              <a16:creationId xmlns:a16="http://schemas.microsoft.com/office/drawing/2014/main" xmlns="" id="{00000000-0008-0000-0100-0000D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0" name="Rectángulo 6099">
          <a:extLst>
            <a:ext uri="{FF2B5EF4-FFF2-40B4-BE49-F238E27FC236}">
              <a16:creationId xmlns:a16="http://schemas.microsoft.com/office/drawing/2014/main" xmlns="" id="{00000000-0008-0000-0100-0000D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1" name="Rectángulo 6100">
          <a:extLst>
            <a:ext uri="{FF2B5EF4-FFF2-40B4-BE49-F238E27FC236}">
              <a16:creationId xmlns:a16="http://schemas.microsoft.com/office/drawing/2014/main" xmlns="" id="{00000000-0008-0000-0100-0000D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2" name="Rectángulo 6101">
          <a:extLst>
            <a:ext uri="{FF2B5EF4-FFF2-40B4-BE49-F238E27FC236}">
              <a16:creationId xmlns:a16="http://schemas.microsoft.com/office/drawing/2014/main" xmlns="" id="{00000000-0008-0000-0100-0000D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3" name="Rectángulo 6102">
          <a:extLst>
            <a:ext uri="{FF2B5EF4-FFF2-40B4-BE49-F238E27FC236}">
              <a16:creationId xmlns:a16="http://schemas.microsoft.com/office/drawing/2014/main" xmlns="" id="{00000000-0008-0000-0100-0000D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104" name="Rectángulo 6103">
          <a:extLst>
            <a:ext uri="{FF2B5EF4-FFF2-40B4-BE49-F238E27FC236}">
              <a16:creationId xmlns:a16="http://schemas.microsoft.com/office/drawing/2014/main" xmlns="" id="{00000000-0008-0000-0100-0000D817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5" name="Rectángulo 6104">
          <a:extLst>
            <a:ext uri="{FF2B5EF4-FFF2-40B4-BE49-F238E27FC236}">
              <a16:creationId xmlns:a16="http://schemas.microsoft.com/office/drawing/2014/main" xmlns="" id="{00000000-0008-0000-0100-0000D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6" name="Rectángulo 6105">
          <a:extLst>
            <a:ext uri="{FF2B5EF4-FFF2-40B4-BE49-F238E27FC236}">
              <a16:creationId xmlns:a16="http://schemas.microsoft.com/office/drawing/2014/main" xmlns="" id="{00000000-0008-0000-0100-0000D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7" name="Rectángulo 6106">
          <a:extLst>
            <a:ext uri="{FF2B5EF4-FFF2-40B4-BE49-F238E27FC236}">
              <a16:creationId xmlns:a16="http://schemas.microsoft.com/office/drawing/2014/main" xmlns="" id="{00000000-0008-0000-0100-0000D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8" name="Rectángulo 6107">
          <a:extLst>
            <a:ext uri="{FF2B5EF4-FFF2-40B4-BE49-F238E27FC236}">
              <a16:creationId xmlns:a16="http://schemas.microsoft.com/office/drawing/2014/main" xmlns="" id="{00000000-0008-0000-0100-0000D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09" name="Rectángulo 6108">
          <a:extLst>
            <a:ext uri="{FF2B5EF4-FFF2-40B4-BE49-F238E27FC236}">
              <a16:creationId xmlns:a16="http://schemas.microsoft.com/office/drawing/2014/main" xmlns="" id="{00000000-0008-0000-0100-0000D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0" name="Rectángulo 6109">
          <a:extLst>
            <a:ext uri="{FF2B5EF4-FFF2-40B4-BE49-F238E27FC236}">
              <a16:creationId xmlns:a16="http://schemas.microsoft.com/office/drawing/2014/main" xmlns="" id="{00000000-0008-0000-0100-0000D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1" name="Rectángulo 6110">
          <a:extLst>
            <a:ext uri="{FF2B5EF4-FFF2-40B4-BE49-F238E27FC236}">
              <a16:creationId xmlns:a16="http://schemas.microsoft.com/office/drawing/2014/main" xmlns="" id="{00000000-0008-0000-0100-0000D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2" name="Rectángulo 6111">
          <a:extLst>
            <a:ext uri="{FF2B5EF4-FFF2-40B4-BE49-F238E27FC236}">
              <a16:creationId xmlns:a16="http://schemas.microsoft.com/office/drawing/2014/main" xmlns="" id="{00000000-0008-0000-0100-0000E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3" name="Rectángulo 6112">
          <a:extLst>
            <a:ext uri="{FF2B5EF4-FFF2-40B4-BE49-F238E27FC236}">
              <a16:creationId xmlns:a16="http://schemas.microsoft.com/office/drawing/2014/main" xmlns="" id="{00000000-0008-0000-0100-0000E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4" name="Rectángulo 6113">
          <a:extLst>
            <a:ext uri="{FF2B5EF4-FFF2-40B4-BE49-F238E27FC236}">
              <a16:creationId xmlns:a16="http://schemas.microsoft.com/office/drawing/2014/main" xmlns="" id="{00000000-0008-0000-0100-0000E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5" name="Rectángulo 6114">
          <a:extLst>
            <a:ext uri="{FF2B5EF4-FFF2-40B4-BE49-F238E27FC236}">
              <a16:creationId xmlns:a16="http://schemas.microsoft.com/office/drawing/2014/main" xmlns="" id="{00000000-0008-0000-0100-0000E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6" name="Rectángulo 6115">
          <a:extLst>
            <a:ext uri="{FF2B5EF4-FFF2-40B4-BE49-F238E27FC236}">
              <a16:creationId xmlns:a16="http://schemas.microsoft.com/office/drawing/2014/main" xmlns="" id="{00000000-0008-0000-0100-0000E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7" name="Rectángulo 6116">
          <a:extLst>
            <a:ext uri="{FF2B5EF4-FFF2-40B4-BE49-F238E27FC236}">
              <a16:creationId xmlns:a16="http://schemas.microsoft.com/office/drawing/2014/main" xmlns="" id="{00000000-0008-0000-0100-0000E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8" name="Rectángulo 6117">
          <a:extLst>
            <a:ext uri="{FF2B5EF4-FFF2-40B4-BE49-F238E27FC236}">
              <a16:creationId xmlns:a16="http://schemas.microsoft.com/office/drawing/2014/main" xmlns="" id="{00000000-0008-0000-0100-0000E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19" name="Rectángulo 6118">
          <a:extLst>
            <a:ext uri="{FF2B5EF4-FFF2-40B4-BE49-F238E27FC236}">
              <a16:creationId xmlns:a16="http://schemas.microsoft.com/office/drawing/2014/main" xmlns="" id="{00000000-0008-0000-0100-0000E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0" name="Rectángulo 6119">
          <a:extLst>
            <a:ext uri="{FF2B5EF4-FFF2-40B4-BE49-F238E27FC236}">
              <a16:creationId xmlns:a16="http://schemas.microsoft.com/office/drawing/2014/main" xmlns="" id="{00000000-0008-0000-0100-0000E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1" name="Rectángulo 6120">
          <a:extLst>
            <a:ext uri="{FF2B5EF4-FFF2-40B4-BE49-F238E27FC236}">
              <a16:creationId xmlns:a16="http://schemas.microsoft.com/office/drawing/2014/main" xmlns="" id="{00000000-0008-0000-0100-0000E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2" name="Rectángulo 6121">
          <a:extLst>
            <a:ext uri="{FF2B5EF4-FFF2-40B4-BE49-F238E27FC236}">
              <a16:creationId xmlns:a16="http://schemas.microsoft.com/office/drawing/2014/main" xmlns="" id="{00000000-0008-0000-0100-0000E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3" name="Rectángulo 6122">
          <a:extLst>
            <a:ext uri="{FF2B5EF4-FFF2-40B4-BE49-F238E27FC236}">
              <a16:creationId xmlns:a16="http://schemas.microsoft.com/office/drawing/2014/main" xmlns="" id="{00000000-0008-0000-0100-0000E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4" name="Rectángulo 6123">
          <a:extLst>
            <a:ext uri="{FF2B5EF4-FFF2-40B4-BE49-F238E27FC236}">
              <a16:creationId xmlns:a16="http://schemas.microsoft.com/office/drawing/2014/main" xmlns="" id="{00000000-0008-0000-0100-0000E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5" name="Rectángulo 6124">
          <a:extLst>
            <a:ext uri="{FF2B5EF4-FFF2-40B4-BE49-F238E27FC236}">
              <a16:creationId xmlns:a16="http://schemas.microsoft.com/office/drawing/2014/main" xmlns="" id="{00000000-0008-0000-0100-0000E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6" name="Rectángulo 6125">
          <a:extLst>
            <a:ext uri="{FF2B5EF4-FFF2-40B4-BE49-F238E27FC236}">
              <a16:creationId xmlns:a16="http://schemas.microsoft.com/office/drawing/2014/main" xmlns="" id="{00000000-0008-0000-0100-0000E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7" name="Rectángulo 6126">
          <a:extLst>
            <a:ext uri="{FF2B5EF4-FFF2-40B4-BE49-F238E27FC236}">
              <a16:creationId xmlns:a16="http://schemas.microsoft.com/office/drawing/2014/main" xmlns="" id="{00000000-0008-0000-0100-0000E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8" name="Rectángulo 6127">
          <a:extLst>
            <a:ext uri="{FF2B5EF4-FFF2-40B4-BE49-F238E27FC236}">
              <a16:creationId xmlns:a16="http://schemas.microsoft.com/office/drawing/2014/main" xmlns="" id="{00000000-0008-0000-0100-0000F0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29" name="Rectángulo 6128">
          <a:extLst>
            <a:ext uri="{FF2B5EF4-FFF2-40B4-BE49-F238E27FC236}">
              <a16:creationId xmlns:a16="http://schemas.microsoft.com/office/drawing/2014/main" xmlns="" id="{00000000-0008-0000-0100-0000F1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0" name="Rectángulo 6129">
          <a:extLst>
            <a:ext uri="{FF2B5EF4-FFF2-40B4-BE49-F238E27FC236}">
              <a16:creationId xmlns:a16="http://schemas.microsoft.com/office/drawing/2014/main" xmlns="" id="{00000000-0008-0000-0100-0000F2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1" name="Rectángulo 6130">
          <a:extLst>
            <a:ext uri="{FF2B5EF4-FFF2-40B4-BE49-F238E27FC236}">
              <a16:creationId xmlns:a16="http://schemas.microsoft.com/office/drawing/2014/main" xmlns="" id="{00000000-0008-0000-0100-0000F3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2" name="Rectángulo 6131">
          <a:extLst>
            <a:ext uri="{FF2B5EF4-FFF2-40B4-BE49-F238E27FC236}">
              <a16:creationId xmlns:a16="http://schemas.microsoft.com/office/drawing/2014/main" xmlns="" id="{00000000-0008-0000-0100-0000F4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3" name="Rectángulo 6132">
          <a:extLst>
            <a:ext uri="{FF2B5EF4-FFF2-40B4-BE49-F238E27FC236}">
              <a16:creationId xmlns:a16="http://schemas.microsoft.com/office/drawing/2014/main" xmlns="" id="{00000000-0008-0000-0100-0000F5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4" name="Rectángulo 6133">
          <a:extLst>
            <a:ext uri="{FF2B5EF4-FFF2-40B4-BE49-F238E27FC236}">
              <a16:creationId xmlns:a16="http://schemas.microsoft.com/office/drawing/2014/main" xmlns="" id="{00000000-0008-0000-0100-0000F6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5" name="Rectángulo 6134">
          <a:extLst>
            <a:ext uri="{FF2B5EF4-FFF2-40B4-BE49-F238E27FC236}">
              <a16:creationId xmlns:a16="http://schemas.microsoft.com/office/drawing/2014/main" xmlns="" id="{00000000-0008-0000-0100-0000F7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6" name="Rectángulo 6135">
          <a:extLst>
            <a:ext uri="{FF2B5EF4-FFF2-40B4-BE49-F238E27FC236}">
              <a16:creationId xmlns:a16="http://schemas.microsoft.com/office/drawing/2014/main" xmlns="" id="{00000000-0008-0000-0100-0000F8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7" name="Rectángulo 6136">
          <a:extLst>
            <a:ext uri="{FF2B5EF4-FFF2-40B4-BE49-F238E27FC236}">
              <a16:creationId xmlns:a16="http://schemas.microsoft.com/office/drawing/2014/main" xmlns="" id="{00000000-0008-0000-0100-0000F9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8" name="Rectángulo 6137">
          <a:extLst>
            <a:ext uri="{FF2B5EF4-FFF2-40B4-BE49-F238E27FC236}">
              <a16:creationId xmlns:a16="http://schemas.microsoft.com/office/drawing/2014/main" xmlns="" id="{00000000-0008-0000-0100-0000FA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39" name="Rectángulo 6138">
          <a:extLst>
            <a:ext uri="{FF2B5EF4-FFF2-40B4-BE49-F238E27FC236}">
              <a16:creationId xmlns:a16="http://schemas.microsoft.com/office/drawing/2014/main" xmlns="" id="{00000000-0008-0000-0100-0000FB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0" name="Rectángulo 6139">
          <a:extLst>
            <a:ext uri="{FF2B5EF4-FFF2-40B4-BE49-F238E27FC236}">
              <a16:creationId xmlns:a16="http://schemas.microsoft.com/office/drawing/2014/main" xmlns="" id="{00000000-0008-0000-0100-0000FC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1" name="Rectángulo 6140">
          <a:extLst>
            <a:ext uri="{FF2B5EF4-FFF2-40B4-BE49-F238E27FC236}">
              <a16:creationId xmlns:a16="http://schemas.microsoft.com/office/drawing/2014/main" xmlns="" id="{00000000-0008-0000-0100-0000FD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2" name="Rectángulo 6141">
          <a:extLst>
            <a:ext uri="{FF2B5EF4-FFF2-40B4-BE49-F238E27FC236}">
              <a16:creationId xmlns:a16="http://schemas.microsoft.com/office/drawing/2014/main" xmlns="" id="{00000000-0008-0000-0100-0000FE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3" name="Rectángulo 6142">
          <a:extLst>
            <a:ext uri="{FF2B5EF4-FFF2-40B4-BE49-F238E27FC236}">
              <a16:creationId xmlns:a16="http://schemas.microsoft.com/office/drawing/2014/main" xmlns="" id="{00000000-0008-0000-0100-0000FF17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4" name="Rectángulo 6143">
          <a:extLst>
            <a:ext uri="{FF2B5EF4-FFF2-40B4-BE49-F238E27FC236}">
              <a16:creationId xmlns:a16="http://schemas.microsoft.com/office/drawing/2014/main" xmlns="" id="{00000000-0008-0000-0100-00000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5" name="Rectángulo 6144">
          <a:extLst>
            <a:ext uri="{FF2B5EF4-FFF2-40B4-BE49-F238E27FC236}">
              <a16:creationId xmlns:a16="http://schemas.microsoft.com/office/drawing/2014/main" xmlns="" id="{00000000-0008-0000-0100-00000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6" name="Rectángulo 6145">
          <a:extLst>
            <a:ext uri="{FF2B5EF4-FFF2-40B4-BE49-F238E27FC236}">
              <a16:creationId xmlns:a16="http://schemas.microsoft.com/office/drawing/2014/main" xmlns="" id="{00000000-0008-0000-0100-00000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7" name="Rectángulo 6146">
          <a:extLst>
            <a:ext uri="{FF2B5EF4-FFF2-40B4-BE49-F238E27FC236}">
              <a16:creationId xmlns:a16="http://schemas.microsoft.com/office/drawing/2014/main" xmlns="" id="{00000000-0008-0000-0100-00000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8" name="Rectángulo 6147">
          <a:extLst>
            <a:ext uri="{FF2B5EF4-FFF2-40B4-BE49-F238E27FC236}">
              <a16:creationId xmlns:a16="http://schemas.microsoft.com/office/drawing/2014/main" xmlns="" id="{00000000-0008-0000-0100-00000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49" name="Rectángulo 6148">
          <a:extLst>
            <a:ext uri="{FF2B5EF4-FFF2-40B4-BE49-F238E27FC236}">
              <a16:creationId xmlns:a16="http://schemas.microsoft.com/office/drawing/2014/main" xmlns="" id="{00000000-0008-0000-0100-00000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0" name="Rectángulo 6149">
          <a:extLst>
            <a:ext uri="{FF2B5EF4-FFF2-40B4-BE49-F238E27FC236}">
              <a16:creationId xmlns:a16="http://schemas.microsoft.com/office/drawing/2014/main" xmlns="" id="{00000000-0008-0000-0100-00000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1" name="Rectángulo 6150">
          <a:extLst>
            <a:ext uri="{FF2B5EF4-FFF2-40B4-BE49-F238E27FC236}">
              <a16:creationId xmlns:a16="http://schemas.microsoft.com/office/drawing/2014/main" xmlns="" id="{00000000-0008-0000-0100-00000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2" name="Rectángulo 6151">
          <a:extLst>
            <a:ext uri="{FF2B5EF4-FFF2-40B4-BE49-F238E27FC236}">
              <a16:creationId xmlns:a16="http://schemas.microsoft.com/office/drawing/2014/main" xmlns="" id="{00000000-0008-0000-0100-00000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3" name="Rectángulo 6152">
          <a:extLst>
            <a:ext uri="{FF2B5EF4-FFF2-40B4-BE49-F238E27FC236}">
              <a16:creationId xmlns:a16="http://schemas.microsoft.com/office/drawing/2014/main" xmlns="" id="{00000000-0008-0000-0100-00000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4" name="Rectángulo 6153">
          <a:extLst>
            <a:ext uri="{FF2B5EF4-FFF2-40B4-BE49-F238E27FC236}">
              <a16:creationId xmlns:a16="http://schemas.microsoft.com/office/drawing/2014/main" xmlns="" id="{00000000-0008-0000-0100-00000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5" name="Rectángulo 6154">
          <a:extLst>
            <a:ext uri="{FF2B5EF4-FFF2-40B4-BE49-F238E27FC236}">
              <a16:creationId xmlns:a16="http://schemas.microsoft.com/office/drawing/2014/main" xmlns="" id="{00000000-0008-0000-0100-00000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6" name="Rectángulo 6155">
          <a:extLst>
            <a:ext uri="{FF2B5EF4-FFF2-40B4-BE49-F238E27FC236}">
              <a16:creationId xmlns:a16="http://schemas.microsoft.com/office/drawing/2014/main" xmlns="" id="{00000000-0008-0000-0100-00000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7" name="Rectángulo 6156">
          <a:extLst>
            <a:ext uri="{FF2B5EF4-FFF2-40B4-BE49-F238E27FC236}">
              <a16:creationId xmlns:a16="http://schemas.microsoft.com/office/drawing/2014/main" xmlns="" id="{00000000-0008-0000-0100-00000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8" name="Rectángulo 6157">
          <a:extLst>
            <a:ext uri="{FF2B5EF4-FFF2-40B4-BE49-F238E27FC236}">
              <a16:creationId xmlns:a16="http://schemas.microsoft.com/office/drawing/2014/main" xmlns="" id="{00000000-0008-0000-0100-00000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59" name="Rectángulo 6158">
          <a:extLst>
            <a:ext uri="{FF2B5EF4-FFF2-40B4-BE49-F238E27FC236}">
              <a16:creationId xmlns:a16="http://schemas.microsoft.com/office/drawing/2014/main" xmlns="" id="{00000000-0008-0000-0100-00000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0" name="Rectángulo 6159">
          <a:extLst>
            <a:ext uri="{FF2B5EF4-FFF2-40B4-BE49-F238E27FC236}">
              <a16:creationId xmlns:a16="http://schemas.microsoft.com/office/drawing/2014/main" xmlns="" id="{00000000-0008-0000-0100-00001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1" name="Rectángulo 6160">
          <a:extLst>
            <a:ext uri="{FF2B5EF4-FFF2-40B4-BE49-F238E27FC236}">
              <a16:creationId xmlns:a16="http://schemas.microsoft.com/office/drawing/2014/main" xmlns="" id="{00000000-0008-0000-0100-00001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2" name="Rectángulo 6161">
          <a:extLst>
            <a:ext uri="{FF2B5EF4-FFF2-40B4-BE49-F238E27FC236}">
              <a16:creationId xmlns:a16="http://schemas.microsoft.com/office/drawing/2014/main" xmlns="" id="{00000000-0008-0000-0100-00001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3" name="Rectángulo 6162">
          <a:extLst>
            <a:ext uri="{FF2B5EF4-FFF2-40B4-BE49-F238E27FC236}">
              <a16:creationId xmlns:a16="http://schemas.microsoft.com/office/drawing/2014/main" xmlns="" id="{00000000-0008-0000-0100-00001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4" name="Rectángulo 6163">
          <a:extLst>
            <a:ext uri="{FF2B5EF4-FFF2-40B4-BE49-F238E27FC236}">
              <a16:creationId xmlns:a16="http://schemas.microsoft.com/office/drawing/2014/main" xmlns="" id="{00000000-0008-0000-0100-00001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5" name="Rectángulo 6164">
          <a:extLst>
            <a:ext uri="{FF2B5EF4-FFF2-40B4-BE49-F238E27FC236}">
              <a16:creationId xmlns:a16="http://schemas.microsoft.com/office/drawing/2014/main" xmlns="" id="{00000000-0008-0000-0100-00001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6" name="Rectángulo 6165">
          <a:extLst>
            <a:ext uri="{FF2B5EF4-FFF2-40B4-BE49-F238E27FC236}">
              <a16:creationId xmlns:a16="http://schemas.microsoft.com/office/drawing/2014/main" xmlns="" id="{00000000-0008-0000-0100-00001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7" name="Rectángulo 6166">
          <a:extLst>
            <a:ext uri="{FF2B5EF4-FFF2-40B4-BE49-F238E27FC236}">
              <a16:creationId xmlns:a16="http://schemas.microsoft.com/office/drawing/2014/main" xmlns="" id="{00000000-0008-0000-0100-00001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8" name="Rectángulo 6167">
          <a:extLst>
            <a:ext uri="{FF2B5EF4-FFF2-40B4-BE49-F238E27FC236}">
              <a16:creationId xmlns:a16="http://schemas.microsoft.com/office/drawing/2014/main" xmlns="" id="{00000000-0008-0000-0100-00001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69" name="Rectángulo 6168">
          <a:extLst>
            <a:ext uri="{FF2B5EF4-FFF2-40B4-BE49-F238E27FC236}">
              <a16:creationId xmlns:a16="http://schemas.microsoft.com/office/drawing/2014/main" xmlns="" id="{00000000-0008-0000-0100-00001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0" name="Rectángulo 6169">
          <a:extLst>
            <a:ext uri="{FF2B5EF4-FFF2-40B4-BE49-F238E27FC236}">
              <a16:creationId xmlns:a16="http://schemas.microsoft.com/office/drawing/2014/main" xmlns="" id="{00000000-0008-0000-0100-00001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1" name="Rectángulo 6170">
          <a:extLst>
            <a:ext uri="{FF2B5EF4-FFF2-40B4-BE49-F238E27FC236}">
              <a16:creationId xmlns:a16="http://schemas.microsoft.com/office/drawing/2014/main" xmlns="" id="{00000000-0008-0000-0100-00001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2" name="Rectángulo 6171">
          <a:extLst>
            <a:ext uri="{FF2B5EF4-FFF2-40B4-BE49-F238E27FC236}">
              <a16:creationId xmlns:a16="http://schemas.microsoft.com/office/drawing/2014/main" xmlns="" id="{00000000-0008-0000-0100-00001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3" name="Rectángulo 6172">
          <a:extLst>
            <a:ext uri="{FF2B5EF4-FFF2-40B4-BE49-F238E27FC236}">
              <a16:creationId xmlns:a16="http://schemas.microsoft.com/office/drawing/2014/main" xmlns="" id="{00000000-0008-0000-0100-00001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4" name="Rectángulo 6173">
          <a:extLst>
            <a:ext uri="{FF2B5EF4-FFF2-40B4-BE49-F238E27FC236}">
              <a16:creationId xmlns:a16="http://schemas.microsoft.com/office/drawing/2014/main" xmlns="" id="{00000000-0008-0000-0100-00001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5" name="Rectángulo 6174">
          <a:extLst>
            <a:ext uri="{FF2B5EF4-FFF2-40B4-BE49-F238E27FC236}">
              <a16:creationId xmlns:a16="http://schemas.microsoft.com/office/drawing/2014/main" xmlns="" id="{00000000-0008-0000-0100-00001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6" name="Rectángulo 6175">
          <a:extLst>
            <a:ext uri="{FF2B5EF4-FFF2-40B4-BE49-F238E27FC236}">
              <a16:creationId xmlns:a16="http://schemas.microsoft.com/office/drawing/2014/main" xmlns="" id="{00000000-0008-0000-0100-00002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7" name="Rectángulo 6176">
          <a:extLst>
            <a:ext uri="{FF2B5EF4-FFF2-40B4-BE49-F238E27FC236}">
              <a16:creationId xmlns:a16="http://schemas.microsoft.com/office/drawing/2014/main" xmlns="" id="{00000000-0008-0000-0100-00002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8" name="Rectángulo 6177">
          <a:extLst>
            <a:ext uri="{FF2B5EF4-FFF2-40B4-BE49-F238E27FC236}">
              <a16:creationId xmlns:a16="http://schemas.microsoft.com/office/drawing/2014/main" xmlns="" id="{00000000-0008-0000-0100-00002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79" name="Rectángulo 6178">
          <a:extLst>
            <a:ext uri="{FF2B5EF4-FFF2-40B4-BE49-F238E27FC236}">
              <a16:creationId xmlns:a16="http://schemas.microsoft.com/office/drawing/2014/main" xmlns="" id="{00000000-0008-0000-0100-00002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0" name="Rectángulo 6179">
          <a:extLst>
            <a:ext uri="{FF2B5EF4-FFF2-40B4-BE49-F238E27FC236}">
              <a16:creationId xmlns:a16="http://schemas.microsoft.com/office/drawing/2014/main" xmlns="" id="{00000000-0008-0000-0100-00002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1" name="Rectángulo 6180">
          <a:extLst>
            <a:ext uri="{FF2B5EF4-FFF2-40B4-BE49-F238E27FC236}">
              <a16:creationId xmlns:a16="http://schemas.microsoft.com/office/drawing/2014/main" xmlns="" id="{00000000-0008-0000-0100-00002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2" name="Rectángulo 6181">
          <a:extLst>
            <a:ext uri="{FF2B5EF4-FFF2-40B4-BE49-F238E27FC236}">
              <a16:creationId xmlns:a16="http://schemas.microsoft.com/office/drawing/2014/main" xmlns="" id="{00000000-0008-0000-0100-00002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3" name="Rectángulo 6182">
          <a:extLst>
            <a:ext uri="{FF2B5EF4-FFF2-40B4-BE49-F238E27FC236}">
              <a16:creationId xmlns:a16="http://schemas.microsoft.com/office/drawing/2014/main" xmlns="" id="{00000000-0008-0000-0100-00002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4" name="Rectángulo 6183">
          <a:extLst>
            <a:ext uri="{FF2B5EF4-FFF2-40B4-BE49-F238E27FC236}">
              <a16:creationId xmlns:a16="http://schemas.microsoft.com/office/drawing/2014/main" xmlns="" id="{00000000-0008-0000-0100-00002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5" name="Rectángulo 6184">
          <a:extLst>
            <a:ext uri="{FF2B5EF4-FFF2-40B4-BE49-F238E27FC236}">
              <a16:creationId xmlns:a16="http://schemas.microsoft.com/office/drawing/2014/main" xmlns="" id="{00000000-0008-0000-0100-00002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6" name="Rectángulo 6185">
          <a:extLst>
            <a:ext uri="{FF2B5EF4-FFF2-40B4-BE49-F238E27FC236}">
              <a16:creationId xmlns:a16="http://schemas.microsoft.com/office/drawing/2014/main" xmlns="" id="{00000000-0008-0000-0100-00002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7" name="Rectángulo 6186">
          <a:extLst>
            <a:ext uri="{FF2B5EF4-FFF2-40B4-BE49-F238E27FC236}">
              <a16:creationId xmlns:a16="http://schemas.microsoft.com/office/drawing/2014/main" xmlns="" id="{00000000-0008-0000-0100-00002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8" name="Rectángulo 6187">
          <a:extLst>
            <a:ext uri="{FF2B5EF4-FFF2-40B4-BE49-F238E27FC236}">
              <a16:creationId xmlns:a16="http://schemas.microsoft.com/office/drawing/2014/main" xmlns="" id="{00000000-0008-0000-0100-00002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89" name="Rectángulo 6188">
          <a:extLst>
            <a:ext uri="{FF2B5EF4-FFF2-40B4-BE49-F238E27FC236}">
              <a16:creationId xmlns:a16="http://schemas.microsoft.com/office/drawing/2014/main" xmlns="" id="{00000000-0008-0000-0100-00002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0" name="Rectángulo 6189">
          <a:extLst>
            <a:ext uri="{FF2B5EF4-FFF2-40B4-BE49-F238E27FC236}">
              <a16:creationId xmlns:a16="http://schemas.microsoft.com/office/drawing/2014/main" xmlns="" id="{00000000-0008-0000-0100-00002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1" name="Rectángulo 6190">
          <a:extLst>
            <a:ext uri="{FF2B5EF4-FFF2-40B4-BE49-F238E27FC236}">
              <a16:creationId xmlns:a16="http://schemas.microsoft.com/office/drawing/2014/main" xmlns="" id="{00000000-0008-0000-0100-00002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2" name="Rectángulo 6191">
          <a:extLst>
            <a:ext uri="{FF2B5EF4-FFF2-40B4-BE49-F238E27FC236}">
              <a16:creationId xmlns:a16="http://schemas.microsoft.com/office/drawing/2014/main" xmlns="" id="{00000000-0008-0000-0100-00003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3" name="Rectángulo 6192">
          <a:extLst>
            <a:ext uri="{FF2B5EF4-FFF2-40B4-BE49-F238E27FC236}">
              <a16:creationId xmlns:a16="http://schemas.microsoft.com/office/drawing/2014/main" xmlns="" id="{00000000-0008-0000-0100-00003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4" name="Rectángulo 6193">
          <a:extLst>
            <a:ext uri="{FF2B5EF4-FFF2-40B4-BE49-F238E27FC236}">
              <a16:creationId xmlns:a16="http://schemas.microsoft.com/office/drawing/2014/main" xmlns="" id="{00000000-0008-0000-0100-00003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5" name="Rectángulo 6194">
          <a:extLst>
            <a:ext uri="{FF2B5EF4-FFF2-40B4-BE49-F238E27FC236}">
              <a16:creationId xmlns:a16="http://schemas.microsoft.com/office/drawing/2014/main" xmlns="" id="{00000000-0008-0000-0100-00003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6" name="Rectángulo 6195">
          <a:extLst>
            <a:ext uri="{FF2B5EF4-FFF2-40B4-BE49-F238E27FC236}">
              <a16:creationId xmlns:a16="http://schemas.microsoft.com/office/drawing/2014/main" xmlns="" id="{00000000-0008-0000-0100-00003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7" name="Rectángulo 6196">
          <a:extLst>
            <a:ext uri="{FF2B5EF4-FFF2-40B4-BE49-F238E27FC236}">
              <a16:creationId xmlns:a16="http://schemas.microsoft.com/office/drawing/2014/main" xmlns="" id="{00000000-0008-0000-0100-00003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8" name="Rectángulo 6197">
          <a:extLst>
            <a:ext uri="{FF2B5EF4-FFF2-40B4-BE49-F238E27FC236}">
              <a16:creationId xmlns:a16="http://schemas.microsoft.com/office/drawing/2014/main" xmlns="" id="{00000000-0008-0000-0100-00003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199" name="Rectángulo 6198">
          <a:extLst>
            <a:ext uri="{FF2B5EF4-FFF2-40B4-BE49-F238E27FC236}">
              <a16:creationId xmlns:a16="http://schemas.microsoft.com/office/drawing/2014/main" xmlns="" id="{00000000-0008-0000-0100-00003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0" name="Rectángulo 6199">
          <a:extLst>
            <a:ext uri="{FF2B5EF4-FFF2-40B4-BE49-F238E27FC236}">
              <a16:creationId xmlns:a16="http://schemas.microsoft.com/office/drawing/2014/main" xmlns="" id="{00000000-0008-0000-0100-00003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1" name="Rectángulo 6200">
          <a:extLst>
            <a:ext uri="{FF2B5EF4-FFF2-40B4-BE49-F238E27FC236}">
              <a16:creationId xmlns:a16="http://schemas.microsoft.com/office/drawing/2014/main" xmlns="" id="{00000000-0008-0000-0100-00003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2" name="Rectángulo 6201">
          <a:extLst>
            <a:ext uri="{FF2B5EF4-FFF2-40B4-BE49-F238E27FC236}">
              <a16:creationId xmlns:a16="http://schemas.microsoft.com/office/drawing/2014/main" xmlns="" id="{00000000-0008-0000-0100-00003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3" name="Rectángulo 6202">
          <a:extLst>
            <a:ext uri="{FF2B5EF4-FFF2-40B4-BE49-F238E27FC236}">
              <a16:creationId xmlns:a16="http://schemas.microsoft.com/office/drawing/2014/main" xmlns="" id="{00000000-0008-0000-0100-00003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204" name="Rectángulo 6203">
          <a:extLst>
            <a:ext uri="{FF2B5EF4-FFF2-40B4-BE49-F238E27FC236}">
              <a16:creationId xmlns:a16="http://schemas.microsoft.com/office/drawing/2014/main" xmlns="" id="{00000000-0008-0000-0100-00003C180000}"/>
            </a:ext>
          </a:extLst>
        </xdr:cNvPr>
        <xdr:cNvSpPr/>
      </xdr:nvSpPr>
      <xdr:spPr>
        <a:xfrm>
          <a:off x="0" y="1362075"/>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5" name="Rectángulo 6204">
          <a:extLst>
            <a:ext uri="{FF2B5EF4-FFF2-40B4-BE49-F238E27FC236}">
              <a16:creationId xmlns:a16="http://schemas.microsoft.com/office/drawing/2014/main" xmlns="" id="{00000000-0008-0000-0100-00003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6" name="Rectángulo 6205">
          <a:extLst>
            <a:ext uri="{FF2B5EF4-FFF2-40B4-BE49-F238E27FC236}">
              <a16:creationId xmlns:a16="http://schemas.microsoft.com/office/drawing/2014/main" xmlns="" id="{00000000-0008-0000-0100-00003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7" name="Rectángulo 6206">
          <a:extLst>
            <a:ext uri="{FF2B5EF4-FFF2-40B4-BE49-F238E27FC236}">
              <a16:creationId xmlns:a16="http://schemas.microsoft.com/office/drawing/2014/main" xmlns="" id="{00000000-0008-0000-0100-00003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8" name="Rectángulo 6207">
          <a:extLst>
            <a:ext uri="{FF2B5EF4-FFF2-40B4-BE49-F238E27FC236}">
              <a16:creationId xmlns:a16="http://schemas.microsoft.com/office/drawing/2014/main" xmlns="" id="{00000000-0008-0000-0100-00004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09" name="Rectángulo 6208">
          <a:extLst>
            <a:ext uri="{FF2B5EF4-FFF2-40B4-BE49-F238E27FC236}">
              <a16:creationId xmlns:a16="http://schemas.microsoft.com/office/drawing/2014/main" xmlns="" id="{00000000-0008-0000-0100-00004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0" name="Rectángulo 6209">
          <a:extLst>
            <a:ext uri="{FF2B5EF4-FFF2-40B4-BE49-F238E27FC236}">
              <a16:creationId xmlns:a16="http://schemas.microsoft.com/office/drawing/2014/main" xmlns="" id="{00000000-0008-0000-0100-00004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1" name="Rectángulo 6210">
          <a:extLst>
            <a:ext uri="{FF2B5EF4-FFF2-40B4-BE49-F238E27FC236}">
              <a16:creationId xmlns:a16="http://schemas.microsoft.com/office/drawing/2014/main" xmlns="" id="{00000000-0008-0000-0100-00004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2" name="Rectángulo 6211">
          <a:extLst>
            <a:ext uri="{FF2B5EF4-FFF2-40B4-BE49-F238E27FC236}">
              <a16:creationId xmlns:a16="http://schemas.microsoft.com/office/drawing/2014/main" xmlns="" id="{00000000-0008-0000-0100-00004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3" name="Rectángulo 6212">
          <a:extLst>
            <a:ext uri="{FF2B5EF4-FFF2-40B4-BE49-F238E27FC236}">
              <a16:creationId xmlns:a16="http://schemas.microsoft.com/office/drawing/2014/main" xmlns="" id="{00000000-0008-0000-0100-00004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4" name="Rectángulo 6213">
          <a:extLst>
            <a:ext uri="{FF2B5EF4-FFF2-40B4-BE49-F238E27FC236}">
              <a16:creationId xmlns:a16="http://schemas.microsoft.com/office/drawing/2014/main" xmlns="" id="{00000000-0008-0000-0100-00004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5" name="Rectángulo 6214">
          <a:extLst>
            <a:ext uri="{FF2B5EF4-FFF2-40B4-BE49-F238E27FC236}">
              <a16:creationId xmlns:a16="http://schemas.microsoft.com/office/drawing/2014/main" xmlns="" id="{00000000-0008-0000-0100-00004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6" name="Rectángulo 6215">
          <a:extLst>
            <a:ext uri="{FF2B5EF4-FFF2-40B4-BE49-F238E27FC236}">
              <a16:creationId xmlns:a16="http://schemas.microsoft.com/office/drawing/2014/main" xmlns="" id="{00000000-0008-0000-0100-00004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7" name="Rectángulo 6216">
          <a:extLst>
            <a:ext uri="{FF2B5EF4-FFF2-40B4-BE49-F238E27FC236}">
              <a16:creationId xmlns:a16="http://schemas.microsoft.com/office/drawing/2014/main" xmlns="" id="{00000000-0008-0000-0100-00004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8" name="Rectángulo 6217">
          <a:extLst>
            <a:ext uri="{FF2B5EF4-FFF2-40B4-BE49-F238E27FC236}">
              <a16:creationId xmlns:a16="http://schemas.microsoft.com/office/drawing/2014/main" xmlns="" id="{00000000-0008-0000-0100-00004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19" name="Rectángulo 6218">
          <a:extLst>
            <a:ext uri="{FF2B5EF4-FFF2-40B4-BE49-F238E27FC236}">
              <a16:creationId xmlns:a16="http://schemas.microsoft.com/office/drawing/2014/main" xmlns="" id="{00000000-0008-0000-0100-00004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0" name="Rectángulo 6219">
          <a:extLst>
            <a:ext uri="{FF2B5EF4-FFF2-40B4-BE49-F238E27FC236}">
              <a16:creationId xmlns:a16="http://schemas.microsoft.com/office/drawing/2014/main" xmlns="" id="{00000000-0008-0000-0100-00004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1" name="Rectángulo 6220">
          <a:extLst>
            <a:ext uri="{FF2B5EF4-FFF2-40B4-BE49-F238E27FC236}">
              <a16:creationId xmlns:a16="http://schemas.microsoft.com/office/drawing/2014/main" xmlns="" id="{00000000-0008-0000-0100-00004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2" name="Rectángulo 6221">
          <a:extLst>
            <a:ext uri="{FF2B5EF4-FFF2-40B4-BE49-F238E27FC236}">
              <a16:creationId xmlns:a16="http://schemas.microsoft.com/office/drawing/2014/main" xmlns="" id="{00000000-0008-0000-0100-00004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3" name="Rectángulo 6222">
          <a:extLst>
            <a:ext uri="{FF2B5EF4-FFF2-40B4-BE49-F238E27FC236}">
              <a16:creationId xmlns:a16="http://schemas.microsoft.com/office/drawing/2014/main" xmlns="" id="{00000000-0008-0000-0100-00004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4" name="Rectángulo 6223">
          <a:extLst>
            <a:ext uri="{FF2B5EF4-FFF2-40B4-BE49-F238E27FC236}">
              <a16:creationId xmlns:a16="http://schemas.microsoft.com/office/drawing/2014/main" xmlns="" id="{00000000-0008-0000-0100-00005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5" name="Rectángulo 6224">
          <a:extLst>
            <a:ext uri="{FF2B5EF4-FFF2-40B4-BE49-F238E27FC236}">
              <a16:creationId xmlns:a16="http://schemas.microsoft.com/office/drawing/2014/main" xmlns="" id="{00000000-0008-0000-0100-00005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6" name="Rectángulo 6225">
          <a:extLst>
            <a:ext uri="{FF2B5EF4-FFF2-40B4-BE49-F238E27FC236}">
              <a16:creationId xmlns:a16="http://schemas.microsoft.com/office/drawing/2014/main" xmlns="" id="{00000000-0008-0000-0100-00005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7" name="Rectángulo 6226">
          <a:extLst>
            <a:ext uri="{FF2B5EF4-FFF2-40B4-BE49-F238E27FC236}">
              <a16:creationId xmlns:a16="http://schemas.microsoft.com/office/drawing/2014/main" xmlns="" id="{00000000-0008-0000-0100-00005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8" name="Rectángulo 6227">
          <a:extLst>
            <a:ext uri="{FF2B5EF4-FFF2-40B4-BE49-F238E27FC236}">
              <a16:creationId xmlns:a16="http://schemas.microsoft.com/office/drawing/2014/main" xmlns="" id="{00000000-0008-0000-0100-00005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29" name="Rectángulo 6228">
          <a:extLst>
            <a:ext uri="{FF2B5EF4-FFF2-40B4-BE49-F238E27FC236}">
              <a16:creationId xmlns:a16="http://schemas.microsoft.com/office/drawing/2014/main" xmlns="" id="{00000000-0008-0000-0100-00005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0" name="Rectángulo 6229">
          <a:extLst>
            <a:ext uri="{FF2B5EF4-FFF2-40B4-BE49-F238E27FC236}">
              <a16:creationId xmlns:a16="http://schemas.microsoft.com/office/drawing/2014/main" xmlns="" id="{00000000-0008-0000-0100-00005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1" name="Rectángulo 6230">
          <a:extLst>
            <a:ext uri="{FF2B5EF4-FFF2-40B4-BE49-F238E27FC236}">
              <a16:creationId xmlns:a16="http://schemas.microsoft.com/office/drawing/2014/main" xmlns="" id="{00000000-0008-0000-0100-00005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2" name="Rectángulo 6231">
          <a:extLst>
            <a:ext uri="{FF2B5EF4-FFF2-40B4-BE49-F238E27FC236}">
              <a16:creationId xmlns:a16="http://schemas.microsoft.com/office/drawing/2014/main" xmlns="" id="{00000000-0008-0000-0100-00005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3" name="Rectángulo 6232">
          <a:extLst>
            <a:ext uri="{FF2B5EF4-FFF2-40B4-BE49-F238E27FC236}">
              <a16:creationId xmlns:a16="http://schemas.microsoft.com/office/drawing/2014/main" xmlns="" id="{00000000-0008-0000-0100-00005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4" name="Rectángulo 6233">
          <a:extLst>
            <a:ext uri="{FF2B5EF4-FFF2-40B4-BE49-F238E27FC236}">
              <a16:creationId xmlns:a16="http://schemas.microsoft.com/office/drawing/2014/main" xmlns="" id="{00000000-0008-0000-0100-00005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5" name="Rectángulo 6234">
          <a:extLst>
            <a:ext uri="{FF2B5EF4-FFF2-40B4-BE49-F238E27FC236}">
              <a16:creationId xmlns:a16="http://schemas.microsoft.com/office/drawing/2014/main" xmlns="" id="{00000000-0008-0000-0100-00005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6" name="Rectángulo 6235">
          <a:extLst>
            <a:ext uri="{FF2B5EF4-FFF2-40B4-BE49-F238E27FC236}">
              <a16:creationId xmlns:a16="http://schemas.microsoft.com/office/drawing/2014/main" xmlns="" id="{00000000-0008-0000-0100-00005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7" name="Rectángulo 6236">
          <a:extLst>
            <a:ext uri="{FF2B5EF4-FFF2-40B4-BE49-F238E27FC236}">
              <a16:creationId xmlns:a16="http://schemas.microsoft.com/office/drawing/2014/main" xmlns="" id="{00000000-0008-0000-0100-00005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8" name="Rectángulo 6237">
          <a:extLst>
            <a:ext uri="{FF2B5EF4-FFF2-40B4-BE49-F238E27FC236}">
              <a16:creationId xmlns:a16="http://schemas.microsoft.com/office/drawing/2014/main" xmlns="" id="{00000000-0008-0000-0100-00005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39" name="Rectángulo 6238">
          <a:extLst>
            <a:ext uri="{FF2B5EF4-FFF2-40B4-BE49-F238E27FC236}">
              <a16:creationId xmlns:a16="http://schemas.microsoft.com/office/drawing/2014/main" xmlns="" id="{00000000-0008-0000-0100-00005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0" name="Rectángulo 6239">
          <a:extLst>
            <a:ext uri="{FF2B5EF4-FFF2-40B4-BE49-F238E27FC236}">
              <a16:creationId xmlns:a16="http://schemas.microsoft.com/office/drawing/2014/main" xmlns="" id="{00000000-0008-0000-0100-00006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1" name="Rectángulo 6240">
          <a:extLst>
            <a:ext uri="{FF2B5EF4-FFF2-40B4-BE49-F238E27FC236}">
              <a16:creationId xmlns:a16="http://schemas.microsoft.com/office/drawing/2014/main" xmlns="" id="{00000000-0008-0000-0100-00006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2" name="Rectángulo 6241">
          <a:extLst>
            <a:ext uri="{FF2B5EF4-FFF2-40B4-BE49-F238E27FC236}">
              <a16:creationId xmlns:a16="http://schemas.microsoft.com/office/drawing/2014/main" xmlns="" id="{00000000-0008-0000-0100-00006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3" name="Rectángulo 6242">
          <a:extLst>
            <a:ext uri="{FF2B5EF4-FFF2-40B4-BE49-F238E27FC236}">
              <a16:creationId xmlns:a16="http://schemas.microsoft.com/office/drawing/2014/main" xmlns="" id="{00000000-0008-0000-0100-00006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4" name="Rectángulo 6243">
          <a:extLst>
            <a:ext uri="{FF2B5EF4-FFF2-40B4-BE49-F238E27FC236}">
              <a16:creationId xmlns:a16="http://schemas.microsoft.com/office/drawing/2014/main" xmlns="" id="{00000000-0008-0000-0100-00006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5" name="Rectángulo 6244">
          <a:extLst>
            <a:ext uri="{FF2B5EF4-FFF2-40B4-BE49-F238E27FC236}">
              <a16:creationId xmlns:a16="http://schemas.microsoft.com/office/drawing/2014/main" xmlns="" id="{00000000-0008-0000-0100-00006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6" name="Rectángulo 6245">
          <a:extLst>
            <a:ext uri="{FF2B5EF4-FFF2-40B4-BE49-F238E27FC236}">
              <a16:creationId xmlns:a16="http://schemas.microsoft.com/office/drawing/2014/main" xmlns="" id="{00000000-0008-0000-0100-00006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7" name="Rectángulo 6246">
          <a:extLst>
            <a:ext uri="{FF2B5EF4-FFF2-40B4-BE49-F238E27FC236}">
              <a16:creationId xmlns:a16="http://schemas.microsoft.com/office/drawing/2014/main" xmlns="" id="{00000000-0008-0000-0100-00006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8" name="Rectángulo 6247">
          <a:extLst>
            <a:ext uri="{FF2B5EF4-FFF2-40B4-BE49-F238E27FC236}">
              <a16:creationId xmlns:a16="http://schemas.microsoft.com/office/drawing/2014/main" xmlns="" id="{00000000-0008-0000-0100-00006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49" name="Rectángulo 6248">
          <a:extLst>
            <a:ext uri="{FF2B5EF4-FFF2-40B4-BE49-F238E27FC236}">
              <a16:creationId xmlns:a16="http://schemas.microsoft.com/office/drawing/2014/main" xmlns="" id="{00000000-0008-0000-0100-00006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0" name="Rectángulo 6249">
          <a:extLst>
            <a:ext uri="{FF2B5EF4-FFF2-40B4-BE49-F238E27FC236}">
              <a16:creationId xmlns:a16="http://schemas.microsoft.com/office/drawing/2014/main" xmlns="" id="{00000000-0008-0000-0100-00006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1" name="Rectángulo 6250">
          <a:extLst>
            <a:ext uri="{FF2B5EF4-FFF2-40B4-BE49-F238E27FC236}">
              <a16:creationId xmlns:a16="http://schemas.microsoft.com/office/drawing/2014/main" xmlns="" id="{00000000-0008-0000-0100-00006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2" name="Rectángulo 6251">
          <a:extLst>
            <a:ext uri="{FF2B5EF4-FFF2-40B4-BE49-F238E27FC236}">
              <a16:creationId xmlns:a16="http://schemas.microsoft.com/office/drawing/2014/main" xmlns="" id="{00000000-0008-0000-0100-00006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3" name="Rectángulo 6252">
          <a:extLst>
            <a:ext uri="{FF2B5EF4-FFF2-40B4-BE49-F238E27FC236}">
              <a16:creationId xmlns:a16="http://schemas.microsoft.com/office/drawing/2014/main" xmlns="" id="{00000000-0008-0000-0100-00006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4" name="Rectángulo 6253">
          <a:extLst>
            <a:ext uri="{FF2B5EF4-FFF2-40B4-BE49-F238E27FC236}">
              <a16:creationId xmlns:a16="http://schemas.microsoft.com/office/drawing/2014/main" xmlns="" id="{00000000-0008-0000-0100-00006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5" name="Rectángulo 6254">
          <a:extLst>
            <a:ext uri="{FF2B5EF4-FFF2-40B4-BE49-F238E27FC236}">
              <a16:creationId xmlns:a16="http://schemas.microsoft.com/office/drawing/2014/main" xmlns="" id="{00000000-0008-0000-0100-00006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6" name="Rectángulo 6255">
          <a:extLst>
            <a:ext uri="{FF2B5EF4-FFF2-40B4-BE49-F238E27FC236}">
              <a16:creationId xmlns:a16="http://schemas.microsoft.com/office/drawing/2014/main" xmlns="" id="{00000000-0008-0000-0100-00007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7" name="Rectángulo 6256">
          <a:extLst>
            <a:ext uri="{FF2B5EF4-FFF2-40B4-BE49-F238E27FC236}">
              <a16:creationId xmlns:a16="http://schemas.microsoft.com/office/drawing/2014/main" xmlns="" id="{00000000-0008-0000-0100-00007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8" name="Rectángulo 6257">
          <a:extLst>
            <a:ext uri="{FF2B5EF4-FFF2-40B4-BE49-F238E27FC236}">
              <a16:creationId xmlns:a16="http://schemas.microsoft.com/office/drawing/2014/main" xmlns="" id="{00000000-0008-0000-0100-00007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59" name="Rectángulo 6258">
          <a:extLst>
            <a:ext uri="{FF2B5EF4-FFF2-40B4-BE49-F238E27FC236}">
              <a16:creationId xmlns:a16="http://schemas.microsoft.com/office/drawing/2014/main" xmlns="" id="{00000000-0008-0000-0100-00007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0" name="Rectángulo 6259">
          <a:extLst>
            <a:ext uri="{FF2B5EF4-FFF2-40B4-BE49-F238E27FC236}">
              <a16:creationId xmlns:a16="http://schemas.microsoft.com/office/drawing/2014/main" xmlns="" id="{00000000-0008-0000-0100-000074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1" name="Rectángulo 6260">
          <a:extLst>
            <a:ext uri="{FF2B5EF4-FFF2-40B4-BE49-F238E27FC236}">
              <a16:creationId xmlns:a16="http://schemas.microsoft.com/office/drawing/2014/main" xmlns="" id="{00000000-0008-0000-0100-000075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2" name="Rectángulo 6261">
          <a:extLst>
            <a:ext uri="{FF2B5EF4-FFF2-40B4-BE49-F238E27FC236}">
              <a16:creationId xmlns:a16="http://schemas.microsoft.com/office/drawing/2014/main" xmlns="" id="{00000000-0008-0000-0100-000076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3" name="Rectángulo 6262">
          <a:extLst>
            <a:ext uri="{FF2B5EF4-FFF2-40B4-BE49-F238E27FC236}">
              <a16:creationId xmlns:a16="http://schemas.microsoft.com/office/drawing/2014/main" xmlns="" id="{00000000-0008-0000-0100-000077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4" name="Rectángulo 6263">
          <a:extLst>
            <a:ext uri="{FF2B5EF4-FFF2-40B4-BE49-F238E27FC236}">
              <a16:creationId xmlns:a16="http://schemas.microsoft.com/office/drawing/2014/main" xmlns="" id="{00000000-0008-0000-0100-000078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5" name="Rectángulo 6264">
          <a:extLst>
            <a:ext uri="{FF2B5EF4-FFF2-40B4-BE49-F238E27FC236}">
              <a16:creationId xmlns:a16="http://schemas.microsoft.com/office/drawing/2014/main" xmlns="" id="{00000000-0008-0000-0100-000079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6" name="Rectángulo 6265">
          <a:extLst>
            <a:ext uri="{FF2B5EF4-FFF2-40B4-BE49-F238E27FC236}">
              <a16:creationId xmlns:a16="http://schemas.microsoft.com/office/drawing/2014/main" xmlns="" id="{00000000-0008-0000-0100-00007A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7" name="Rectángulo 6266">
          <a:extLst>
            <a:ext uri="{FF2B5EF4-FFF2-40B4-BE49-F238E27FC236}">
              <a16:creationId xmlns:a16="http://schemas.microsoft.com/office/drawing/2014/main" xmlns="" id="{00000000-0008-0000-0100-00007B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8" name="Rectángulo 6267">
          <a:extLst>
            <a:ext uri="{FF2B5EF4-FFF2-40B4-BE49-F238E27FC236}">
              <a16:creationId xmlns:a16="http://schemas.microsoft.com/office/drawing/2014/main" xmlns="" id="{00000000-0008-0000-0100-00007C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69" name="Rectángulo 6268">
          <a:extLst>
            <a:ext uri="{FF2B5EF4-FFF2-40B4-BE49-F238E27FC236}">
              <a16:creationId xmlns:a16="http://schemas.microsoft.com/office/drawing/2014/main" xmlns="" id="{00000000-0008-0000-0100-00007D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0" name="Rectángulo 6269">
          <a:extLst>
            <a:ext uri="{FF2B5EF4-FFF2-40B4-BE49-F238E27FC236}">
              <a16:creationId xmlns:a16="http://schemas.microsoft.com/office/drawing/2014/main" xmlns="" id="{00000000-0008-0000-0100-00007E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1" name="Rectángulo 6270">
          <a:extLst>
            <a:ext uri="{FF2B5EF4-FFF2-40B4-BE49-F238E27FC236}">
              <a16:creationId xmlns:a16="http://schemas.microsoft.com/office/drawing/2014/main" xmlns="" id="{00000000-0008-0000-0100-00007F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2" name="Rectángulo 6271">
          <a:extLst>
            <a:ext uri="{FF2B5EF4-FFF2-40B4-BE49-F238E27FC236}">
              <a16:creationId xmlns:a16="http://schemas.microsoft.com/office/drawing/2014/main" xmlns="" id="{00000000-0008-0000-0100-000080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3" name="Rectángulo 6272">
          <a:extLst>
            <a:ext uri="{FF2B5EF4-FFF2-40B4-BE49-F238E27FC236}">
              <a16:creationId xmlns:a16="http://schemas.microsoft.com/office/drawing/2014/main" xmlns="" id="{00000000-0008-0000-0100-000081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4" name="Rectángulo 6273">
          <a:extLst>
            <a:ext uri="{FF2B5EF4-FFF2-40B4-BE49-F238E27FC236}">
              <a16:creationId xmlns:a16="http://schemas.microsoft.com/office/drawing/2014/main" xmlns="" id="{00000000-0008-0000-0100-000082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5" name="Rectángulo 6274">
          <a:extLst>
            <a:ext uri="{FF2B5EF4-FFF2-40B4-BE49-F238E27FC236}">
              <a16:creationId xmlns:a16="http://schemas.microsoft.com/office/drawing/2014/main" xmlns="" id="{00000000-0008-0000-0100-000083180000}"/>
            </a:ext>
          </a:extLst>
        </xdr:cNvPr>
        <xdr:cNvSpPr/>
      </xdr:nvSpPr>
      <xdr:spPr>
        <a:xfrm>
          <a:off x="0" y="1362075"/>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6" name="Rectángulo 6275">
          <a:extLst>
            <a:ext uri="{FF2B5EF4-FFF2-40B4-BE49-F238E27FC236}">
              <a16:creationId xmlns:a16="http://schemas.microsoft.com/office/drawing/2014/main" xmlns="" id="{00000000-0008-0000-0100-00008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7" name="Rectángulo 6276">
          <a:extLst>
            <a:ext uri="{FF2B5EF4-FFF2-40B4-BE49-F238E27FC236}">
              <a16:creationId xmlns:a16="http://schemas.microsoft.com/office/drawing/2014/main" xmlns="" id="{00000000-0008-0000-0100-00008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8" name="Rectángulo 6277">
          <a:extLst>
            <a:ext uri="{FF2B5EF4-FFF2-40B4-BE49-F238E27FC236}">
              <a16:creationId xmlns:a16="http://schemas.microsoft.com/office/drawing/2014/main" xmlns="" id="{00000000-0008-0000-0100-00008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79" name="Rectángulo 6278">
          <a:extLst>
            <a:ext uri="{FF2B5EF4-FFF2-40B4-BE49-F238E27FC236}">
              <a16:creationId xmlns:a16="http://schemas.microsoft.com/office/drawing/2014/main" xmlns="" id="{00000000-0008-0000-0100-00008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0" name="Rectángulo 6279">
          <a:extLst>
            <a:ext uri="{FF2B5EF4-FFF2-40B4-BE49-F238E27FC236}">
              <a16:creationId xmlns:a16="http://schemas.microsoft.com/office/drawing/2014/main" xmlns="" id="{00000000-0008-0000-0100-00008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1" name="Rectángulo 6280">
          <a:extLst>
            <a:ext uri="{FF2B5EF4-FFF2-40B4-BE49-F238E27FC236}">
              <a16:creationId xmlns:a16="http://schemas.microsoft.com/office/drawing/2014/main" xmlns="" id="{00000000-0008-0000-0100-00008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2" name="Rectángulo 6281">
          <a:extLst>
            <a:ext uri="{FF2B5EF4-FFF2-40B4-BE49-F238E27FC236}">
              <a16:creationId xmlns:a16="http://schemas.microsoft.com/office/drawing/2014/main" xmlns="" id="{00000000-0008-0000-0100-00008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3" name="Rectángulo 6282">
          <a:extLst>
            <a:ext uri="{FF2B5EF4-FFF2-40B4-BE49-F238E27FC236}">
              <a16:creationId xmlns:a16="http://schemas.microsoft.com/office/drawing/2014/main" xmlns="" id="{00000000-0008-0000-0100-00008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4" name="Rectángulo 6283">
          <a:extLst>
            <a:ext uri="{FF2B5EF4-FFF2-40B4-BE49-F238E27FC236}">
              <a16:creationId xmlns:a16="http://schemas.microsoft.com/office/drawing/2014/main" xmlns="" id="{00000000-0008-0000-0100-00008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5" name="Rectángulo 6284">
          <a:extLst>
            <a:ext uri="{FF2B5EF4-FFF2-40B4-BE49-F238E27FC236}">
              <a16:creationId xmlns:a16="http://schemas.microsoft.com/office/drawing/2014/main" xmlns="" id="{00000000-0008-0000-0100-00008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6" name="Rectángulo 6285">
          <a:extLst>
            <a:ext uri="{FF2B5EF4-FFF2-40B4-BE49-F238E27FC236}">
              <a16:creationId xmlns:a16="http://schemas.microsoft.com/office/drawing/2014/main" xmlns="" id="{00000000-0008-0000-0100-00008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7" name="Rectángulo 6286">
          <a:extLst>
            <a:ext uri="{FF2B5EF4-FFF2-40B4-BE49-F238E27FC236}">
              <a16:creationId xmlns:a16="http://schemas.microsoft.com/office/drawing/2014/main" xmlns="" id="{00000000-0008-0000-0100-00008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8" name="Rectángulo 6287">
          <a:extLst>
            <a:ext uri="{FF2B5EF4-FFF2-40B4-BE49-F238E27FC236}">
              <a16:creationId xmlns:a16="http://schemas.microsoft.com/office/drawing/2014/main" xmlns="" id="{00000000-0008-0000-0100-00009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89" name="Rectángulo 6288">
          <a:extLst>
            <a:ext uri="{FF2B5EF4-FFF2-40B4-BE49-F238E27FC236}">
              <a16:creationId xmlns:a16="http://schemas.microsoft.com/office/drawing/2014/main" xmlns="" id="{00000000-0008-0000-0100-00009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0" name="Rectángulo 6289">
          <a:extLst>
            <a:ext uri="{FF2B5EF4-FFF2-40B4-BE49-F238E27FC236}">
              <a16:creationId xmlns:a16="http://schemas.microsoft.com/office/drawing/2014/main" xmlns="" id="{00000000-0008-0000-0100-00009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1" name="Rectángulo 6290">
          <a:extLst>
            <a:ext uri="{FF2B5EF4-FFF2-40B4-BE49-F238E27FC236}">
              <a16:creationId xmlns:a16="http://schemas.microsoft.com/office/drawing/2014/main" xmlns="" id="{00000000-0008-0000-0100-00009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2" name="Rectángulo 6291">
          <a:extLst>
            <a:ext uri="{FF2B5EF4-FFF2-40B4-BE49-F238E27FC236}">
              <a16:creationId xmlns:a16="http://schemas.microsoft.com/office/drawing/2014/main" xmlns="" id="{00000000-0008-0000-0100-00009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3" name="Rectángulo 6292">
          <a:extLst>
            <a:ext uri="{FF2B5EF4-FFF2-40B4-BE49-F238E27FC236}">
              <a16:creationId xmlns:a16="http://schemas.microsoft.com/office/drawing/2014/main" xmlns="" id="{00000000-0008-0000-0100-00009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4" name="Rectángulo 6293">
          <a:extLst>
            <a:ext uri="{FF2B5EF4-FFF2-40B4-BE49-F238E27FC236}">
              <a16:creationId xmlns:a16="http://schemas.microsoft.com/office/drawing/2014/main" xmlns="" id="{00000000-0008-0000-0100-00009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1414463</xdr:colOff>
      <xdr:row>298</xdr:row>
      <xdr:rowOff>0</xdr:rowOff>
    </xdr:from>
    <xdr:ext cx="184730" cy="483722"/>
    <xdr:sp macro="" textlink="">
      <xdr:nvSpPr>
        <xdr:cNvPr id="6295" name="Rectángulo 6294">
          <a:extLst>
            <a:ext uri="{FF2B5EF4-FFF2-40B4-BE49-F238E27FC236}">
              <a16:creationId xmlns:a16="http://schemas.microsoft.com/office/drawing/2014/main" xmlns="" id="{00000000-0008-0000-0100-000097180000}"/>
            </a:ext>
          </a:extLst>
        </xdr:cNvPr>
        <xdr:cNvSpPr/>
      </xdr:nvSpPr>
      <xdr:spPr>
        <a:xfrm>
          <a:off x="1414463"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6" name="Rectángulo 6295">
          <a:extLst>
            <a:ext uri="{FF2B5EF4-FFF2-40B4-BE49-F238E27FC236}">
              <a16:creationId xmlns:a16="http://schemas.microsoft.com/office/drawing/2014/main" xmlns="" id="{00000000-0008-0000-0100-00009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7" name="Rectángulo 6296">
          <a:extLst>
            <a:ext uri="{FF2B5EF4-FFF2-40B4-BE49-F238E27FC236}">
              <a16:creationId xmlns:a16="http://schemas.microsoft.com/office/drawing/2014/main" xmlns="" id="{00000000-0008-0000-0100-00009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8" name="Rectángulo 6297">
          <a:extLst>
            <a:ext uri="{FF2B5EF4-FFF2-40B4-BE49-F238E27FC236}">
              <a16:creationId xmlns:a16="http://schemas.microsoft.com/office/drawing/2014/main" xmlns="" id="{00000000-0008-0000-0100-00009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299" name="Rectángulo 6298">
          <a:extLst>
            <a:ext uri="{FF2B5EF4-FFF2-40B4-BE49-F238E27FC236}">
              <a16:creationId xmlns:a16="http://schemas.microsoft.com/office/drawing/2014/main" xmlns="" id="{00000000-0008-0000-0100-00009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0" name="Rectángulo 6299">
          <a:extLst>
            <a:ext uri="{FF2B5EF4-FFF2-40B4-BE49-F238E27FC236}">
              <a16:creationId xmlns:a16="http://schemas.microsoft.com/office/drawing/2014/main" xmlns="" id="{00000000-0008-0000-0100-00009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1" name="Rectángulo 6300">
          <a:extLst>
            <a:ext uri="{FF2B5EF4-FFF2-40B4-BE49-F238E27FC236}">
              <a16:creationId xmlns:a16="http://schemas.microsoft.com/office/drawing/2014/main" xmlns="" id="{00000000-0008-0000-0100-00009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2" name="Rectángulo 6301">
          <a:extLst>
            <a:ext uri="{FF2B5EF4-FFF2-40B4-BE49-F238E27FC236}">
              <a16:creationId xmlns:a16="http://schemas.microsoft.com/office/drawing/2014/main" xmlns="" id="{00000000-0008-0000-0100-00009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3" name="Rectángulo 6302">
          <a:extLst>
            <a:ext uri="{FF2B5EF4-FFF2-40B4-BE49-F238E27FC236}">
              <a16:creationId xmlns:a16="http://schemas.microsoft.com/office/drawing/2014/main" xmlns="" id="{00000000-0008-0000-0100-00009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4" name="Rectángulo 6303">
          <a:extLst>
            <a:ext uri="{FF2B5EF4-FFF2-40B4-BE49-F238E27FC236}">
              <a16:creationId xmlns:a16="http://schemas.microsoft.com/office/drawing/2014/main" xmlns="" id="{00000000-0008-0000-0100-0000A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5" name="Rectángulo 6304">
          <a:extLst>
            <a:ext uri="{FF2B5EF4-FFF2-40B4-BE49-F238E27FC236}">
              <a16:creationId xmlns:a16="http://schemas.microsoft.com/office/drawing/2014/main" xmlns="" id="{00000000-0008-0000-0100-0000A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6" name="Rectángulo 6305">
          <a:extLst>
            <a:ext uri="{FF2B5EF4-FFF2-40B4-BE49-F238E27FC236}">
              <a16:creationId xmlns:a16="http://schemas.microsoft.com/office/drawing/2014/main" xmlns="" id="{00000000-0008-0000-0100-0000A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7" name="Rectángulo 6306">
          <a:extLst>
            <a:ext uri="{FF2B5EF4-FFF2-40B4-BE49-F238E27FC236}">
              <a16:creationId xmlns:a16="http://schemas.microsoft.com/office/drawing/2014/main" xmlns="" id="{00000000-0008-0000-0100-0000A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8" name="Rectángulo 6307">
          <a:extLst>
            <a:ext uri="{FF2B5EF4-FFF2-40B4-BE49-F238E27FC236}">
              <a16:creationId xmlns:a16="http://schemas.microsoft.com/office/drawing/2014/main" xmlns="" id="{00000000-0008-0000-0100-0000A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09" name="Rectángulo 6308">
          <a:extLst>
            <a:ext uri="{FF2B5EF4-FFF2-40B4-BE49-F238E27FC236}">
              <a16:creationId xmlns:a16="http://schemas.microsoft.com/office/drawing/2014/main" xmlns="" id="{00000000-0008-0000-0100-0000A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0" name="Rectángulo 6309">
          <a:extLst>
            <a:ext uri="{FF2B5EF4-FFF2-40B4-BE49-F238E27FC236}">
              <a16:creationId xmlns:a16="http://schemas.microsoft.com/office/drawing/2014/main" xmlns="" id="{00000000-0008-0000-0100-0000A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1" name="Rectángulo 6310">
          <a:extLst>
            <a:ext uri="{FF2B5EF4-FFF2-40B4-BE49-F238E27FC236}">
              <a16:creationId xmlns:a16="http://schemas.microsoft.com/office/drawing/2014/main" xmlns="" id="{00000000-0008-0000-0100-0000A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2" name="Rectángulo 6311">
          <a:extLst>
            <a:ext uri="{FF2B5EF4-FFF2-40B4-BE49-F238E27FC236}">
              <a16:creationId xmlns:a16="http://schemas.microsoft.com/office/drawing/2014/main" xmlns="" id="{00000000-0008-0000-0100-0000A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3" name="Rectángulo 6312">
          <a:extLst>
            <a:ext uri="{FF2B5EF4-FFF2-40B4-BE49-F238E27FC236}">
              <a16:creationId xmlns:a16="http://schemas.microsoft.com/office/drawing/2014/main" xmlns="" id="{00000000-0008-0000-0100-0000A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4" name="Rectángulo 6313">
          <a:extLst>
            <a:ext uri="{FF2B5EF4-FFF2-40B4-BE49-F238E27FC236}">
              <a16:creationId xmlns:a16="http://schemas.microsoft.com/office/drawing/2014/main" xmlns="" id="{00000000-0008-0000-0100-0000A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5" name="Rectángulo 6314">
          <a:extLst>
            <a:ext uri="{FF2B5EF4-FFF2-40B4-BE49-F238E27FC236}">
              <a16:creationId xmlns:a16="http://schemas.microsoft.com/office/drawing/2014/main" xmlns="" id="{00000000-0008-0000-0100-0000A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6" name="Rectángulo 6315">
          <a:extLst>
            <a:ext uri="{FF2B5EF4-FFF2-40B4-BE49-F238E27FC236}">
              <a16:creationId xmlns:a16="http://schemas.microsoft.com/office/drawing/2014/main" xmlns="" id="{00000000-0008-0000-0100-0000A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7" name="Rectángulo 6316">
          <a:extLst>
            <a:ext uri="{FF2B5EF4-FFF2-40B4-BE49-F238E27FC236}">
              <a16:creationId xmlns:a16="http://schemas.microsoft.com/office/drawing/2014/main" xmlns="" id="{00000000-0008-0000-0100-0000A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8" name="Rectángulo 6317">
          <a:extLst>
            <a:ext uri="{FF2B5EF4-FFF2-40B4-BE49-F238E27FC236}">
              <a16:creationId xmlns:a16="http://schemas.microsoft.com/office/drawing/2014/main" xmlns="" id="{00000000-0008-0000-0100-0000A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19" name="Rectángulo 6318">
          <a:extLst>
            <a:ext uri="{FF2B5EF4-FFF2-40B4-BE49-F238E27FC236}">
              <a16:creationId xmlns:a16="http://schemas.microsoft.com/office/drawing/2014/main" xmlns="" id="{00000000-0008-0000-0100-0000A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0" name="Rectángulo 6319">
          <a:extLst>
            <a:ext uri="{FF2B5EF4-FFF2-40B4-BE49-F238E27FC236}">
              <a16:creationId xmlns:a16="http://schemas.microsoft.com/office/drawing/2014/main" xmlns="" id="{00000000-0008-0000-0100-0000B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1" name="Rectángulo 6320">
          <a:extLst>
            <a:ext uri="{FF2B5EF4-FFF2-40B4-BE49-F238E27FC236}">
              <a16:creationId xmlns:a16="http://schemas.microsoft.com/office/drawing/2014/main" xmlns="" id="{00000000-0008-0000-0100-0000B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322" name="Rectángulo 6321">
          <a:extLst>
            <a:ext uri="{FF2B5EF4-FFF2-40B4-BE49-F238E27FC236}">
              <a16:creationId xmlns:a16="http://schemas.microsoft.com/office/drawing/2014/main" xmlns="" id="{00000000-0008-0000-0100-0000B218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3" name="Rectángulo 6322">
          <a:extLst>
            <a:ext uri="{FF2B5EF4-FFF2-40B4-BE49-F238E27FC236}">
              <a16:creationId xmlns:a16="http://schemas.microsoft.com/office/drawing/2014/main" xmlns="" id="{00000000-0008-0000-0100-0000B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4" name="Rectángulo 6323">
          <a:extLst>
            <a:ext uri="{FF2B5EF4-FFF2-40B4-BE49-F238E27FC236}">
              <a16:creationId xmlns:a16="http://schemas.microsoft.com/office/drawing/2014/main" xmlns="" id="{00000000-0008-0000-0100-0000B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5" name="Rectángulo 6324">
          <a:extLst>
            <a:ext uri="{FF2B5EF4-FFF2-40B4-BE49-F238E27FC236}">
              <a16:creationId xmlns:a16="http://schemas.microsoft.com/office/drawing/2014/main" xmlns="" id="{00000000-0008-0000-0100-0000B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6" name="Rectángulo 6325">
          <a:extLst>
            <a:ext uri="{FF2B5EF4-FFF2-40B4-BE49-F238E27FC236}">
              <a16:creationId xmlns:a16="http://schemas.microsoft.com/office/drawing/2014/main" xmlns="" id="{00000000-0008-0000-0100-0000B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7" name="Rectángulo 6326">
          <a:extLst>
            <a:ext uri="{FF2B5EF4-FFF2-40B4-BE49-F238E27FC236}">
              <a16:creationId xmlns:a16="http://schemas.microsoft.com/office/drawing/2014/main" xmlns="" id="{00000000-0008-0000-0100-0000B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8" name="Rectángulo 6327">
          <a:extLst>
            <a:ext uri="{FF2B5EF4-FFF2-40B4-BE49-F238E27FC236}">
              <a16:creationId xmlns:a16="http://schemas.microsoft.com/office/drawing/2014/main" xmlns="" id="{00000000-0008-0000-0100-0000B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29" name="Rectángulo 6328">
          <a:extLst>
            <a:ext uri="{FF2B5EF4-FFF2-40B4-BE49-F238E27FC236}">
              <a16:creationId xmlns:a16="http://schemas.microsoft.com/office/drawing/2014/main" xmlns="" id="{00000000-0008-0000-0100-0000B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0" name="Rectángulo 6329">
          <a:extLst>
            <a:ext uri="{FF2B5EF4-FFF2-40B4-BE49-F238E27FC236}">
              <a16:creationId xmlns:a16="http://schemas.microsoft.com/office/drawing/2014/main" xmlns="" id="{00000000-0008-0000-0100-0000B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1" name="Rectángulo 6330">
          <a:extLst>
            <a:ext uri="{FF2B5EF4-FFF2-40B4-BE49-F238E27FC236}">
              <a16:creationId xmlns:a16="http://schemas.microsoft.com/office/drawing/2014/main" xmlns="" id="{00000000-0008-0000-0100-0000B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2" name="Rectángulo 6331">
          <a:extLst>
            <a:ext uri="{FF2B5EF4-FFF2-40B4-BE49-F238E27FC236}">
              <a16:creationId xmlns:a16="http://schemas.microsoft.com/office/drawing/2014/main" xmlns="" id="{00000000-0008-0000-0100-0000B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3" name="Rectángulo 6332">
          <a:extLst>
            <a:ext uri="{FF2B5EF4-FFF2-40B4-BE49-F238E27FC236}">
              <a16:creationId xmlns:a16="http://schemas.microsoft.com/office/drawing/2014/main" xmlns="" id="{00000000-0008-0000-0100-0000B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4" name="Rectángulo 6333">
          <a:extLst>
            <a:ext uri="{FF2B5EF4-FFF2-40B4-BE49-F238E27FC236}">
              <a16:creationId xmlns:a16="http://schemas.microsoft.com/office/drawing/2014/main" xmlns="" id="{00000000-0008-0000-0100-0000B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5" name="Rectángulo 6334">
          <a:extLst>
            <a:ext uri="{FF2B5EF4-FFF2-40B4-BE49-F238E27FC236}">
              <a16:creationId xmlns:a16="http://schemas.microsoft.com/office/drawing/2014/main" xmlns="" id="{00000000-0008-0000-0100-0000B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6" name="Rectángulo 6335">
          <a:extLst>
            <a:ext uri="{FF2B5EF4-FFF2-40B4-BE49-F238E27FC236}">
              <a16:creationId xmlns:a16="http://schemas.microsoft.com/office/drawing/2014/main" xmlns="" id="{00000000-0008-0000-0100-0000C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7" name="Rectángulo 6336">
          <a:extLst>
            <a:ext uri="{FF2B5EF4-FFF2-40B4-BE49-F238E27FC236}">
              <a16:creationId xmlns:a16="http://schemas.microsoft.com/office/drawing/2014/main" xmlns="" id="{00000000-0008-0000-0100-0000C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8" name="Rectángulo 6337">
          <a:extLst>
            <a:ext uri="{FF2B5EF4-FFF2-40B4-BE49-F238E27FC236}">
              <a16:creationId xmlns:a16="http://schemas.microsoft.com/office/drawing/2014/main" xmlns="" id="{00000000-0008-0000-0100-0000C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39" name="Rectángulo 6338">
          <a:extLst>
            <a:ext uri="{FF2B5EF4-FFF2-40B4-BE49-F238E27FC236}">
              <a16:creationId xmlns:a16="http://schemas.microsoft.com/office/drawing/2014/main" xmlns="" id="{00000000-0008-0000-0100-0000C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0" name="Rectángulo 6339">
          <a:extLst>
            <a:ext uri="{FF2B5EF4-FFF2-40B4-BE49-F238E27FC236}">
              <a16:creationId xmlns:a16="http://schemas.microsoft.com/office/drawing/2014/main" xmlns="" id="{00000000-0008-0000-0100-0000C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1" name="Rectángulo 6340">
          <a:extLst>
            <a:ext uri="{FF2B5EF4-FFF2-40B4-BE49-F238E27FC236}">
              <a16:creationId xmlns:a16="http://schemas.microsoft.com/office/drawing/2014/main" xmlns="" id="{00000000-0008-0000-0100-0000C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2" name="Rectángulo 6341">
          <a:extLst>
            <a:ext uri="{FF2B5EF4-FFF2-40B4-BE49-F238E27FC236}">
              <a16:creationId xmlns:a16="http://schemas.microsoft.com/office/drawing/2014/main" xmlns="" id="{00000000-0008-0000-0100-0000C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3" name="Rectángulo 6342">
          <a:extLst>
            <a:ext uri="{FF2B5EF4-FFF2-40B4-BE49-F238E27FC236}">
              <a16:creationId xmlns:a16="http://schemas.microsoft.com/office/drawing/2014/main" xmlns="" id="{00000000-0008-0000-0100-0000C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4" name="Rectángulo 6343">
          <a:extLst>
            <a:ext uri="{FF2B5EF4-FFF2-40B4-BE49-F238E27FC236}">
              <a16:creationId xmlns:a16="http://schemas.microsoft.com/office/drawing/2014/main" xmlns="" id="{00000000-0008-0000-0100-0000C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5" name="Rectángulo 6344">
          <a:extLst>
            <a:ext uri="{FF2B5EF4-FFF2-40B4-BE49-F238E27FC236}">
              <a16:creationId xmlns:a16="http://schemas.microsoft.com/office/drawing/2014/main" xmlns="" id="{00000000-0008-0000-0100-0000C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6" name="Rectángulo 6345">
          <a:extLst>
            <a:ext uri="{FF2B5EF4-FFF2-40B4-BE49-F238E27FC236}">
              <a16:creationId xmlns:a16="http://schemas.microsoft.com/office/drawing/2014/main" xmlns="" id="{00000000-0008-0000-0100-0000C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7" name="Rectángulo 6346">
          <a:extLst>
            <a:ext uri="{FF2B5EF4-FFF2-40B4-BE49-F238E27FC236}">
              <a16:creationId xmlns:a16="http://schemas.microsoft.com/office/drawing/2014/main" xmlns="" id="{00000000-0008-0000-0100-0000C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48" name="Rectángulo 6347">
          <a:extLst>
            <a:ext uri="{FF2B5EF4-FFF2-40B4-BE49-F238E27FC236}">
              <a16:creationId xmlns:a16="http://schemas.microsoft.com/office/drawing/2014/main" xmlns="" id="{00000000-0008-0000-0100-0000C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349" name="Rectángulo 6348">
          <a:extLst>
            <a:ext uri="{FF2B5EF4-FFF2-40B4-BE49-F238E27FC236}">
              <a16:creationId xmlns:a16="http://schemas.microsoft.com/office/drawing/2014/main" xmlns="" id="{00000000-0008-0000-0100-0000CD18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0" name="Rectángulo 6349">
          <a:extLst>
            <a:ext uri="{FF2B5EF4-FFF2-40B4-BE49-F238E27FC236}">
              <a16:creationId xmlns:a16="http://schemas.microsoft.com/office/drawing/2014/main" xmlns="" id="{00000000-0008-0000-0100-0000C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1" name="Rectángulo 6350">
          <a:extLst>
            <a:ext uri="{FF2B5EF4-FFF2-40B4-BE49-F238E27FC236}">
              <a16:creationId xmlns:a16="http://schemas.microsoft.com/office/drawing/2014/main" xmlns="" id="{00000000-0008-0000-0100-0000C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2" name="Rectángulo 6351">
          <a:extLst>
            <a:ext uri="{FF2B5EF4-FFF2-40B4-BE49-F238E27FC236}">
              <a16:creationId xmlns:a16="http://schemas.microsoft.com/office/drawing/2014/main" xmlns="" id="{00000000-0008-0000-0100-0000D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3" name="Rectángulo 6352">
          <a:extLst>
            <a:ext uri="{FF2B5EF4-FFF2-40B4-BE49-F238E27FC236}">
              <a16:creationId xmlns:a16="http://schemas.microsoft.com/office/drawing/2014/main" xmlns="" id="{00000000-0008-0000-0100-0000D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4" name="Rectángulo 6353">
          <a:extLst>
            <a:ext uri="{FF2B5EF4-FFF2-40B4-BE49-F238E27FC236}">
              <a16:creationId xmlns:a16="http://schemas.microsoft.com/office/drawing/2014/main" xmlns="" id="{00000000-0008-0000-0100-0000D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5" name="Rectángulo 6354">
          <a:extLst>
            <a:ext uri="{FF2B5EF4-FFF2-40B4-BE49-F238E27FC236}">
              <a16:creationId xmlns:a16="http://schemas.microsoft.com/office/drawing/2014/main" xmlns="" id="{00000000-0008-0000-0100-0000D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6" name="Rectángulo 6355">
          <a:extLst>
            <a:ext uri="{FF2B5EF4-FFF2-40B4-BE49-F238E27FC236}">
              <a16:creationId xmlns:a16="http://schemas.microsoft.com/office/drawing/2014/main" xmlns="" id="{00000000-0008-0000-0100-0000D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7" name="Rectángulo 6356">
          <a:extLst>
            <a:ext uri="{FF2B5EF4-FFF2-40B4-BE49-F238E27FC236}">
              <a16:creationId xmlns:a16="http://schemas.microsoft.com/office/drawing/2014/main" xmlns="" id="{00000000-0008-0000-0100-0000D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8" name="Rectángulo 6357">
          <a:extLst>
            <a:ext uri="{FF2B5EF4-FFF2-40B4-BE49-F238E27FC236}">
              <a16:creationId xmlns:a16="http://schemas.microsoft.com/office/drawing/2014/main" xmlns="" id="{00000000-0008-0000-0100-0000D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59" name="Rectángulo 6358">
          <a:extLst>
            <a:ext uri="{FF2B5EF4-FFF2-40B4-BE49-F238E27FC236}">
              <a16:creationId xmlns:a16="http://schemas.microsoft.com/office/drawing/2014/main" xmlns="" id="{00000000-0008-0000-0100-0000D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0" name="Rectángulo 6359">
          <a:extLst>
            <a:ext uri="{FF2B5EF4-FFF2-40B4-BE49-F238E27FC236}">
              <a16:creationId xmlns:a16="http://schemas.microsoft.com/office/drawing/2014/main" xmlns="" id="{00000000-0008-0000-0100-0000D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1" name="Rectángulo 6360">
          <a:extLst>
            <a:ext uri="{FF2B5EF4-FFF2-40B4-BE49-F238E27FC236}">
              <a16:creationId xmlns:a16="http://schemas.microsoft.com/office/drawing/2014/main" xmlns="" id="{00000000-0008-0000-0100-0000D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2" name="Rectángulo 6361">
          <a:extLst>
            <a:ext uri="{FF2B5EF4-FFF2-40B4-BE49-F238E27FC236}">
              <a16:creationId xmlns:a16="http://schemas.microsoft.com/office/drawing/2014/main" xmlns="" id="{00000000-0008-0000-0100-0000D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3" name="Rectángulo 6362">
          <a:extLst>
            <a:ext uri="{FF2B5EF4-FFF2-40B4-BE49-F238E27FC236}">
              <a16:creationId xmlns:a16="http://schemas.microsoft.com/office/drawing/2014/main" xmlns="" id="{00000000-0008-0000-0100-0000D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4" name="Rectángulo 6363">
          <a:extLst>
            <a:ext uri="{FF2B5EF4-FFF2-40B4-BE49-F238E27FC236}">
              <a16:creationId xmlns:a16="http://schemas.microsoft.com/office/drawing/2014/main" xmlns="" id="{00000000-0008-0000-0100-0000D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5" name="Rectángulo 6364">
          <a:extLst>
            <a:ext uri="{FF2B5EF4-FFF2-40B4-BE49-F238E27FC236}">
              <a16:creationId xmlns:a16="http://schemas.microsoft.com/office/drawing/2014/main" xmlns="" id="{00000000-0008-0000-0100-0000D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6" name="Rectángulo 6365">
          <a:extLst>
            <a:ext uri="{FF2B5EF4-FFF2-40B4-BE49-F238E27FC236}">
              <a16:creationId xmlns:a16="http://schemas.microsoft.com/office/drawing/2014/main" xmlns="" id="{00000000-0008-0000-0100-0000D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7" name="Rectángulo 6366">
          <a:extLst>
            <a:ext uri="{FF2B5EF4-FFF2-40B4-BE49-F238E27FC236}">
              <a16:creationId xmlns:a16="http://schemas.microsoft.com/office/drawing/2014/main" xmlns="" id="{00000000-0008-0000-0100-0000D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8" name="Rectángulo 6367">
          <a:extLst>
            <a:ext uri="{FF2B5EF4-FFF2-40B4-BE49-F238E27FC236}">
              <a16:creationId xmlns:a16="http://schemas.microsoft.com/office/drawing/2014/main" xmlns="" id="{00000000-0008-0000-0100-0000E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69" name="Rectángulo 6368">
          <a:extLst>
            <a:ext uri="{FF2B5EF4-FFF2-40B4-BE49-F238E27FC236}">
              <a16:creationId xmlns:a16="http://schemas.microsoft.com/office/drawing/2014/main" xmlns="" id="{00000000-0008-0000-0100-0000E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0" name="Rectángulo 6369">
          <a:extLst>
            <a:ext uri="{FF2B5EF4-FFF2-40B4-BE49-F238E27FC236}">
              <a16:creationId xmlns:a16="http://schemas.microsoft.com/office/drawing/2014/main" xmlns="" id="{00000000-0008-0000-0100-0000E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1" name="Rectángulo 6370">
          <a:extLst>
            <a:ext uri="{FF2B5EF4-FFF2-40B4-BE49-F238E27FC236}">
              <a16:creationId xmlns:a16="http://schemas.microsoft.com/office/drawing/2014/main" xmlns="" id="{00000000-0008-0000-0100-0000E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2" name="Rectángulo 6371">
          <a:extLst>
            <a:ext uri="{FF2B5EF4-FFF2-40B4-BE49-F238E27FC236}">
              <a16:creationId xmlns:a16="http://schemas.microsoft.com/office/drawing/2014/main" xmlns="" id="{00000000-0008-0000-0100-0000E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3" name="Rectángulo 6372">
          <a:extLst>
            <a:ext uri="{FF2B5EF4-FFF2-40B4-BE49-F238E27FC236}">
              <a16:creationId xmlns:a16="http://schemas.microsoft.com/office/drawing/2014/main" xmlns="" id="{00000000-0008-0000-0100-0000E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4" name="Rectángulo 6373">
          <a:extLst>
            <a:ext uri="{FF2B5EF4-FFF2-40B4-BE49-F238E27FC236}">
              <a16:creationId xmlns:a16="http://schemas.microsoft.com/office/drawing/2014/main" xmlns="" id="{00000000-0008-0000-0100-0000E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5" name="Rectángulo 6374">
          <a:extLst>
            <a:ext uri="{FF2B5EF4-FFF2-40B4-BE49-F238E27FC236}">
              <a16:creationId xmlns:a16="http://schemas.microsoft.com/office/drawing/2014/main" xmlns="" id="{00000000-0008-0000-0100-0000E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6" name="Rectángulo 6375">
          <a:extLst>
            <a:ext uri="{FF2B5EF4-FFF2-40B4-BE49-F238E27FC236}">
              <a16:creationId xmlns:a16="http://schemas.microsoft.com/office/drawing/2014/main" xmlns="" id="{00000000-0008-0000-0100-0000E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7" name="Rectángulo 6376">
          <a:extLst>
            <a:ext uri="{FF2B5EF4-FFF2-40B4-BE49-F238E27FC236}">
              <a16:creationId xmlns:a16="http://schemas.microsoft.com/office/drawing/2014/main" xmlns="" id="{00000000-0008-0000-0100-0000E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8" name="Rectángulo 6377">
          <a:extLst>
            <a:ext uri="{FF2B5EF4-FFF2-40B4-BE49-F238E27FC236}">
              <a16:creationId xmlns:a16="http://schemas.microsoft.com/office/drawing/2014/main" xmlns="" id="{00000000-0008-0000-0100-0000E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79" name="Rectángulo 6378">
          <a:extLst>
            <a:ext uri="{FF2B5EF4-FFF2-40B4-BE49-F238E27FC236}">
              <a16:creationId xmlns:a16="http://schemas.microsoft.com/office/drawing/2014/main" xmlns="" id="{00000000-0008-0000-0100-0000EB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0" name="Rectángulo 6379">
          <a:extLst>
            <a:ext uri="{FF2B5EF4-FFF2-40B4-BE49-F238E27FC236}">
              <a16:creationId xmlns:a16="http://schemas.microsoft.com/office/drawing/2014/main" xmlns="" id="{00000000-0008-0000-0100-0000E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1" name="Rectángulo 6380">
          <a:extLst>
            <a:ext uri="{FF2B5EF4-FFF2-40B4-BE49-F238E27FC236}">
              <a16:creationId xmlns:a16="http://schemas.microsoft.com/office/drawing/2014/main" xmlns="" id="{00000000-0008-0000-0100-0000E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2" name="Rectángulo 6381">
          <a:extLst>
            <a:ext uri="{FF2B5EF4-FFF2-40B4-BE49-F238E27FC236}">
              <a16:creationId xmlns:a16="http://schemas.microsoft.com/office/drawing/2014/main" xmlns="" id="{00000000-0008-0000-0100-0000E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3" name="Rectángulo 6382">
          <a:extLst>
            <a:ext uri="{FF2B5EF4-FFF2-40B4-BE49-F238E27FC236}">
              <a16:creationId xmlns:a16="http://schemas.microsoft.com/office/drawing/2014/main" xmlns="" id="{00000000-0008-0000-0100-0000E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4" name="Rectángulo 6383">
          <a:extLst>
            <a:ext uri="{FF2B5EF4-FFF2-40B4-BE49-F238E27FC236}">
              <a16:creationId xmlns:a16="http://schemas.microsoft.com/office/drawing/2014/main" xmlns="" id="{00000000-0008-0000-0100-0000F0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5" name="Rectángulo 6384">
          <a:extLst>
            <a:ext uri="{FF2B5EF4-FFF2-40B4-BE49-F238E27FC236}">
              <a16:creationId xmlns:a16="http://schemas.microsoft.com/office/drawing/2014/main" xmlns="" id="{00000000-0008-0000-0100-0000F1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6" name="Rectángulo 6385">
          <a:extLst>
            <a:ext uri="{FF2B5EF4-FFF2-40B4-BE49-F238E27FC236}">
              <a16:creationId xmlns:a16="http://schemas.microsoft.com/office/drawing/2014/main" xmlns="" id="{00000000-0008-0000-0100-0000F2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7" name="Rectángulo 6386">
          <a:extLst>
            <a:ext uri="{FF2B5EF4-FFF2-40B4-BE49-F238E27FC236}">
              <a16:creationId xmlns:a16="http://schemas.microsoft.com/office/drawing/2014/main" xmlns="" id="{00000000-0008-0000-0100-0000F3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8" name="Rectángulo 6387">
          <a:extLst>
            <a:ext uri="{FF2B5EF4-FFF2-40B4-BE49-F238E27FC236}">
              <a16:creationId xmlns:a16="http://schemas.microsoft.com/office/drawing/2014/main" xmlns="" id="{00000000-0008-0000-0100-0000F4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89" name="Rectángulo 6388">
          <a:extLst>
            <a:ext uri="{FF2B5EF4-FFF2-40B4-BE49-F238E27FC236}">
              <a16:creationId xmlns:a16="http://schemas.microsoft.com/office/drawing/2014/main" xmlns="" id="{00000000-0008-0000-0100-0000F5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0" name="Rectángulo 6389">
          <a:extLst>
            <a:ext uri="{FF2B5EF4-FFF2-40B4-BE49-F238E27FC236}">
              <a16:creationId xmlns:a16="http://schemas.microsoft.com/office/drawing/2014/main" xmlns="" id="{00000000-0008-0000-0100-0000F6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1" name="Rectángulo 6390">
          <a:extLst>
            <a:ext uri="{FF2B5EF4-FFF2-40B4-BE49-F238E27FC236}">
              <a16:creationId xmlns:a16="http://schemas.microsoft.com/office/drawing/2014/main" xmlns="" id="{00000000-0008-0000-0100-0000F7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2" name="Rectángulo 6391">
          <a:extLst>
            <a:ext uri="{FF2B5EF4-FFF2-40B4-BE49-F238E27FC236}">
              <a16:creationId xmlns:a16="http://schemas.microsoft.com/office/drawing/2014/main" xmlns="" id="{00000000-0008-0000-0100-0000F8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3" name="Rectángulo 6392">
          <a:extLst>
            <a:ext uri="{FF2B5EF4-FFF2-40B4-BE49-F238E27FC236}">
              <a16:creationId xmlns:a16="http://schemas.microsoft.com/office/drawing/2014/main" xmlns="" id="{00000000-0008-0000-0100-0000F9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4" name="Rectángulo 6393">
          <a:extLst>
            <a:ext uri="{FF2B5EF4-FFF2-40B4-BE49-F238E27FC236}">
              <a16:creationId xmlns:a16="http://schemas.microsoft.com/office/drawing/2014/main" xmlns="" id="{00000000-0008-0000-0100-0000FA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395" name="Rectángulo 6394">
          <a:extLst>
            <a:ext uri="{FF2B5EF4-FFF2-40B4-BE49-F238E27FC236}">
              <a16:creationId xmlns:a16="http://schemas.microsoft.com/office/drawing/2014/main" xmlns="" id="{00000000-0008-0000-0100-0000FB18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6" name="Rectángulo 6395">
          <a:extLst>
            <a:ext uri="{FF2B5EF4-FFF2-40B4-BE49-F238E27FC236}">
              <a16:creationId xmlns:a16="http://schemas.microsoft.com/office/drawing/2014/main" xmlns="" id="{00000000-0008-0000-0100-0000FC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7" name="Rectángulo 6396">
          <a:extLst>
            <a:ext uri="{FF2B5EF4-FFF2-40B4-BE49-F238E27FC236}">
              <a16:creationId xmlns:a16="http://schemas.microsoft.com/office/drawing/2014/main" xmlns="" id="{00000000-0008-0000-0100-0000FD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8" name="Rectángulo 6397">
          <a:extLst>
            <a:ext uri="{FF2B5EF4-FFF2-40B4-BE49-F238E27FC236}">
              <a16:creationId xmlns:a16="http://schemas.microsoft.com/office/drawing/2014/main" xmlns="" id="{00000000-0008-0000-0100-0000FE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399" name="Rectángulo 6398">
          <a:extLst>
            <a:ext uri="{FF2B5EF4-FFF2-40B4-BE49-F238E27FC236}">
              <a16:creationId xmlns:a16="http://schemas.microsoft.com/office/drawing/2014/main" xmlns="" id="{00000000-0008-0000-0100-0000FF18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0" name="Rectángulo 6399">
          <a:extLst>
            <a:ext uri="{FF2B5EF4-FFF2-40B4-BE49-F238E27FC236}">
              <a16:creationId xmlns:a16="http://schemas.microsoft.com/office/drawing/2014/main" xmlns="" id="{00000000-0008-0000-0100-00000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1" name="Rectángulo 6400">
          <a:extLst>
            <a:ext uri="{FF2B5EF4-FFF2-40B4-BE49-F238E27FC236}">
              <a16:creationId xmlns:a16="http://schemas.microsoft.com/office/drawing/2014/main" xmlns="" id="{00000000-0008-0000-0100-00000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2" name="Rectángulo 6401">
          <a:extLst>
            <a:ext uri="{FF2B5EF4-FFF2-40B4-BE49-F238E27FC236}">
              <a16:creationId xmlns:a16="http://schemas.microsoft.com/office/drawing/2014/main" xmlns="" id="{00000000-0008-0000-0100-00000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3" name="Rectángulo 6402">
          <a:extLst>
            <a:ext uri="{FF2B5EF4-FFF2-40B4-BE49-F238E27FC236}">
              <a16:creationId xmlns:a16="http://schemas.microsoft.com/office/drawing/2014/main" xmlns="" id="{00000000-0008-0000-0100-00000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4" name="Rectángulo 6403">
          <a:extLst>
            <a:ext uri="{FF2B5EF4-FFF2-40B4-BE49-F238E27FC236}">
              <a16:creationId xmlns:a16="http://schemas.microsoft.com/office/drawing/2014/main" xmlns="" id="{00000000-0008-0000-0100-00000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5" name="Rectángulo 6404">
          <a:extLst>
            <a:ext uri="{FF2B5EF4-FFF2-40B4-BE49-F238E27FC236}">
              <a16:creationId xmlns:a16="http://schemas.microsoft.com/office/drawing/2014/main" xmlns="" id="{00000000-0008-0000-0100-00000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6" name="Rectángulo 6405">
          <a:extLst>
            <a:ext uri="{FF2B5EF4-FFF2-40B4-BE49-F238E27FC236}">
              <a16:creationId xmlns:a16="http://schemas.microsoft.com/office/drawing/2014/main" xmlns="" id="{00000000-0008-0000-0100-00000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7" name="Rectángulo 6406">
          <a:extLst>
            <a:ext uri="{FF2B5EF4-FFF2-40B4-BE49-F238E27FC236}">
              <a16:creationId xmlns:a16="http://schemas.microsoft.com/office/drawing/2014/main" xmlns="" id="{00000000-0008-0000-0100-00000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8" name="Rectángulo 6407">
          <a:extLst>
            <a:ext uri="{FF2B5EF4-FFF2-40B4-BE49-F238E27FC236}">
              <a16:creationId xmlns:a16="http://schemas.microsoft.com/office/drawing/2014/main" xmlns="" id="{00000000-0008-0000-0100-00000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09" name="Rectángulo 6408">
          <a:extLst>
            <a:ext uri="{FF2B5EF4-FFF2-40B4-BE49-F238E27FC236}">
              <a16:creationId xmlns:a16="http://schemas.microsoft.com/office/drawing/2014/main" xmlns="" id="{00000000-0008-0000-0100-00000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0" name="Rectángulo 6409">
          <a:extLst>
            <a:ext uri="{FF2B5EF4-FFF2-40B4-BE49-F238E27FC236}">
              <a16:creationId xmlns:a16="http://schemas.microsoft.com/office/drawing/2014/main" xmlns="" id="{00000000-0008-0000-0100-00000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1" name="Rectángulo 6410">
          <a:extLst>
            <a:ext uri="{FF2B5EF4-FFF2-40B4-BE49-F238E27FC236}">
              <a16:creationId xmlns:a16="http://schemas.microsoft.com/office/drawing/2014/main" xmlns="" id="{00000000-0008-0000-0100-00000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2" name="Rectángulo 6411">
          <a:extLst>
            <a:ext uri="{FF2B5EF4-FFF2-40B4-BE49-F238E27FC236}">
              <a16:creationId xmlns:a16="http://schemas.microsoft.com/office/drawing/2014/main" xmlns="" id="{00000000-0008-0000-0100-00000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3" name="Rectángulo 6412">
          <a:extLst>
            <a:ext uri="{FF2B5EF4-FFF2-40B4-BE49-F238E27FC236}">
              <a16:creationId xmlns:a16="http://schemas.microsoft.com/office/drawing/2014/main" xmlns="" id="{00000000-0008-0000-0100-00000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4" name="Rectángulo 6413">
          <a:extLst>
            <a:ext uri="{FF2B5EF4-FFF2-40B4-BE49-F238E27FC236}">
              <a16:creationId xmlns:a16="http://schemas.microsoft.com/office/drawing/2014/main" xmlns="" id="{00000000-0008-0000-0100-00000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5" name="Rectángulo 6414">
          <a:extLst>
            <a:ext uri="{FF2B5EF4-FFF2-40B4-BE49-F238E27FC236}">
              <a16:creationId xmlns:a16="http://schemas.microsoft.com/office/drawing/2014/main" xmlns="" id="{00000000-0008-0000-0100-00000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6" name="Rectángulo 6415">
          <a:extLst>
            <a:ext uri="{FF2B5EF4-FFF2-40B4-BE49-F238E27FC236}">
              <a16:creationId xmlns:a16="http://schemas.microsoft.com/office/drawing/2014/main" xmlns="" id="{00000000-0008-0000-0100-00001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7" name="Rectángulo 6416">
          <a:extLst>
            <a:ext uri="{FF2B5EF4-FFF2-40B4-BE49-F238E27FC236}">
              <a16:creationId xmlns:a16="http://schemas.microsoft.com/office/drawing/2014/main" xmlns="" id="{00000000-0008-0000-0100-00001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8" name="Rectángulo 6417">
          <a:extLst>
            <a:ext uri="{FF2B5EF4-FFF2-40B4-BE49-F238E27FC236}">
              <a16:creationId xmlns:a16="http://schemas.microsoft.com/office/drawing/2014/main" xmlns="" id="{00000000-0008-0000-0100-00001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19" name="Rectángulo 6418">
          <a:extLst>
            <a:ext uri="{FF2B5EF4-FFF2-40B4-BE49-F238E27FC236}">
              <a16:creationId xmlns:a16="http://schemas.microsoft.com/office/drawing/2014/main" xmlns="" id="{00000000-0008-0000-0100-00001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0" name="Rectángulo 6419">
          <a:extLst>
            <a:ext uri="{FF2B5EF4-FFF2-40B4-BE49-F238E27FC236}">
              <a16:creationId xmlns:a16="http://schemas.microsoft.com/office/drawing/2014/main" xmlns="" id="{00000000-0008-0000-0100-00001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1" name="Rectángulo 6420">
          <a:extLst>
            <a:ext uri="{FF2B5EF4-FFF2-40B4-BE49-F238E27FC236}">
              <a16:creationId xmlns:a16="http://schemas.microsoft.com/office/drawing/2014/main" xmlns="" id="{00000000-0008-0000-0100-00001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422" name="Rectángulo 6421">
          <a:extLst>
            <a:ext uri="{FF2B5EF4-FFF2-40B4-BE49-F238E27FC236}">
              <a16:creationId xmlns:a16="http://schemas.microsoft.com/office/drawing/2014/main" xmlns="" id="{00000000-0008-0000-0100-000016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3" name="Rectángulo 6422">
          <a:extLst>
            <a:ext uri="{FF2B5EF4-FFF2-40B4-BE49-F238E27FC236}">
              <a16:creationId xmlns:a16="http://schemas.microsoft.com/office/drawing/2014/main" xmlns="" id="{00000000-0008-0000-0100-00001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4" name="Rectángulo 6423">
          <a:extLst>
            <a:ext uri="{FF2B5EF4-FFF2-40B4-BE49-F238E27FC236}">
              <a16:creationId xmlns:a16="http://schemas.microsoft.com/office/drawing/2014/main" xmlns="" id="{00000000-0008-0000-0100-00001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5" name="Rectángulo 6424">
          <a:extLst>
            <a:ext uri="{FF2B5EF4-FFF2-40B4-BE49-F238E27FC236}">
              <a16:creationId xmlns:a16="http://schemas.microsoft.com/office/drawing/2014/main" xmlns="" id="{00000000-0008-0000-0100-00001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6" name="Rectángulo 6425">
          <a:extLst>
            <a:ext uri="{FF2B5EF4-FFF2-40B4-BE49-F238E27FC236}">
              <a16:creationId xmlns:a16="http://schemas.microsoft.com/office/drawing/2014/main" xmlns="" id="{00000000-0008-0000-0100-00001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7" name="Rectángulo 6426">
          <a:extLst>
            <a:ext uri="{FF2B5EF4-FFF2-40B4-BE49-F238E27FC236}">
              <a16:creationId xmlns:a16="http://schemas.microsoft.com/office/drawing/2014/main" xmlns="" id="{00000000-0008-0000-0100-00001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8" name="Rectángulo 6427">
          <a:extLst>
            <a:ext uri="{FF2B5EF4-FFF2-40B4-BE49-F238E27FC236}">
              <a16:creationId xmlns:a16="http://schemas.microsoft.com/office/drawing/2014/main" xmlns="" id="{00000000-0008-0000-0100-00001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29" name="Rectángulo 6428">
          <a:extLst>
            <a:ext uri="{FF2B5EF4-FFF2-40B4-BE49-F238E27FC236}">
              <a16:creationId xmlns:a16="http://schemas.microsoft.com/office/drawing/2014/main" xmlns="" id="{00000000-0008-0000-0100-00001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0" name="Rectángulo 6429">
          <a:extLst>
            <a:ext uri="{FF2B5EF4-FFF2-40B4-BE49-F238E27FC236}">
              <a16:creationId xmlns:a16="http://schemas.microsoft.com/office/drawing/2014/main" xmlns="" id="{00000000-0008-0000-0100-00001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1" name="Rectángulo 6430">
          <a:extLst>
            <a:ext uri="{FF2B5EF4-FFF2-40B4-BE49-F238E27FC236}">
              <a16:creationId xmlns:a16="http://schemas.microsoft.com/office/drawing/2014/main" xmlns="" id="{00000000-0008-0000-0100-00001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2" name="Rectángulo 6431">
          <a:extLst>
            <a:ext uri="{FF2B5EF4-FFF2-40B4-BE49-F238E27FC236}">
              <a16:creationId xmlns:a16="http://schemas.microsoft.com/office/drawing/2014/main" xmlns="" id="{00000000-0008-0000-0100-00002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3" name="Rectángulo 6432">
          <a:extLst>
            <a:ext uri="{FF2B5EF4-FFF2-40B4-BE49-F238E27FC236}">
              <a16:creationId xmlns:a16="http://schemas.microsoft.com/office/drawing/2014/main" xmlns="" id="{00000000-0008-0000-0100-00002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4" name="Rectángulo 6433">
          <a:extLst>
            <a:ext uri="{FF2B5EF4-FFF2-40B4-BE49-F238E27FC236}">
              <a16:creationId xmlns:a16="http://schemas.microsoft.com/office/drawing/2014/main" xmlns="" id="{00000000-0008-0000-0100-00002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5" name="Rectángulo 6434">
          <a:extLst>
            <a:ext uri="{FF2B5EF4-FFF2-40B4-BE49-F238E27FC236}">
              <a16:creationId xmlns:a16="http://schemas.microsoft.com/office/drawing/2014/main" xmlns="" id="{00000000-0008-0000-0100-00002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6" name="Rectángulo 6435">
          <a:extLst>
            <a:ext uri="{FF2B5EF4-FFF2-40B4-BE49-F238E27FC236}">
              <a16:creationId xmlns:a16="http://schemas.microsoft.com/office/drawing/2014/main" xmlns="" id="{00000000-0008-0000-0100-00002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7" name="Rectángulo 6436">
          <a:extLst>
            <a:ext uri="{FF2B5EF4-FFF2-40B4-BE49-F238E27FC236}">
              <a16:creationId xmlns:a16="http://schemas.microsoft.com/office/drawing/2014/main" xmlns="" id="{00000000-0008-0000-0100-00002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8" name="Rectángulo 6437">
          <a:extLst>
            <a:ext uri="{FF2B5EF4-FFF2-40B4-BE49-F238E27FC236}">
              <a16:creationId xmlns:a16="http://schemas.microsoft.com/office/drawing/2014/main" xmlns="" id="{00000000-0008-0000-0100-00002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39" name="Rectángulo 6438">
          <a:extLst>
            <a:ext uri="{FF2B5EF4-FFF2-40B4-BE49-F238E27FC236}">
              <a16:creationId xmlns:a16="http://schemas.microsoft.com/office/drawing/2014/main" xmlns="" id="{00000000-0008-0000-0100-00002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0" name="Rectángulo 6439">
          <a:extLst>
            <a:ext uri="{FF2B5EF4-FFF2-40B4-BE49-F238E27FC236}">
              <a16:creationId xmlns:a16="http://schemas.microsoft.com/office/drawing/2014/main" xmlns="" id="{00000000-0008-0000-0100-00002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1" name="Rectángulo 6440">
          <a:extLst>
            <a:ext uri="{FF2B5EF4-FFF2-40B4-BE49-F238E27FC236}">
              <a16:creationId xmlns:a16="http://schemas.microsoft.com/office/drawing/2014/main" xmlns="" id="{00000000-0008-0000-0100-00002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2" name="Rectángulo 6441">
          <a:extLst>
            <a:ext uri="{FF2B5EF4-FFF2-40B4-BE49-F238E27FC236}">
              <a16:creationId xmlns:a16="http://schemas.microsoft.com/office/drawing/2014/main" xmlns="" id="{00000000-0008-0000-0100-00002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3" name="Rectángulo 6442">
          <a:extLst>
            <a:ext uri="{FF2B5EF4-FFF2-40B4-BE49-F238E27FC236}">
              <a16:creationId xmlns:a16="http://schemas.microsoft.com/office/drawing/2014/main" xmlns="" id="{00000000-0008-0000-0100-00002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4" name="Rectángulo 6443">
          <a:extLst>
            <a:ext uri="{FF2B5EF4-FFF2-40B4-BE49-F238E27FC236}">
              <a16:creationId xmlns:a16="http://schemas.microsoft.com/office/drawing/2014/main" xmlns="" id="{00000000-0008-0000-0100-00002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5" name="Rectángulo 6444">
          <a:extLst>
            <a:ext uri="{FF2B5EF4-FFF2-40B4-BE49-F238E27FC236}">
              <a16:creationId xmlns:a16="http://schemas.microsoft.com/office/drawing/2014/main" xmlns="" id="{00000000-0008-0000-0100-00002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6" name="Rectángulo 6445">
          <a:extLst>
            <a:ext uri="{FF2B5EF4-FFF2-40B4-BE49-F238E27FC236}">
              <a16:creationId xmlns:a16="http://schemas.microsoft.com/office/drawing/2014/main" xmlns="" id="{00000000-0008-0000-0100-00002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7" name="Rectángulo 6446">
          <a:extLst>
            <a:ext uri="{FF2B5EF4-FFF2-40B4-BE49-F238E27FC236}">
              <a16:creationId xmlns:a16="http://schemas.microsoft.com/office/drawing/2014/main" xmlns="" id="{00000000-0008-0000-0100-00002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8" name="Rectángulo 6447">
          <a:extLst>
            <a:ext uri="{FF2B5EF4-FFF2-40B4-BE49-F238E27FC236}">
              <a16:creationId xmlns:a16="http://schemas.microsoft.com/office/drawing/2014/main" xmlns="" id="{00000000-0008-0000-0100-00003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49" name="Rectángulo 6448">
          <a:extLst>
            <a:ext uri="{FF2B5EF4-FFF2-40B4-BE49-F238E27FC236}">
              <a16:creationId xmlns:a16="http://schemas.microsoft.com/office/drawing/2014/main" xmlns="" id="{00000000-0008-0000-0100-00003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0" name="Rectángulo 6449">
          <a:extLst>
            <a:ext uri="{FF2B5EF4-FFF2-40B4-BE49-F238E27FC236}">
              <a16:creationId xmlns:a16="http://schemas.microsoft.com/office/drawing/2014/main" xmlns="" id="{00000000-0008-0000-0100-00003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1" name="Rectángulo 6450">
          <a:extLst>
            <a:ext uri="{FF2B5EF4-FFF2-40B4-BE49-F238E27FC236}">
              <a16:creationId xmlns:a16="http://schemas.microsoft.com/office/drawing/2014/main" xmlns="" id="{00000000-0008-0000-0100-00003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2" name="Rectángulo 6451">
          <a:extLst>
            <a:ext uri="{FF2B5EF4-FFF2-40B4-BE49-F238E27FC236}">
              <a16:creationId xmlns:a16="http://schemas.microsoft.com/office/drawing/2014/main" xmlns="" id="{00000000-0008-0000-0100-00003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3" name="Rectángulo 6452">
          <a:extLst>
            <a:ext uri="{FF2B5EF4-FFF2-40B4-BE49-F238E27FC236}">
              <a16:creationId xmlns:a16="http://schemas.microsoft.com/office/drawing/2014/main" xmlns="" id="{00000000-0008-0000-0100-00003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4" name="Rectángulo 6453">
          <a:extLst>
            <a:ext uri="{FF2B5EF4-FFF2-40B4-BE49-F238E27FC236}">
              <a16:creationId xmlns:a16="http://schemas.microsoft.com/office/drawing/2014/main" xmlns="" id="{00000000-0008-0000-0100-00003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5" name="Rectángulo 6454">
          <a:extLst>
            <a:ext uri="{FF2B5EF4-FFF2-40B4-BE49-F238E27FC236}">
              <a16:creationId xmlns:a16="http://schemas.microsoft.com/office/drawing/2014/main" xmlns="" id="{00000000-0008-0000-0100-00003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6" name="Rectángulo 6455">
          <a:extLst>
            <a:ext uri="{FF2B5EF4-FFF2-40B4-BE49-F238E27FC236}">
              <a16:creationId xmlns:a16="http://schemas.microsoft.com/office/drawing/2014/main" xmlns="" id="{00000000-0008-0000-0100-00003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457" name="Rectángulo 6456">
          <a:extLst>
            <a:ext uri="{FF2B5EF4-FFF2-40B4-BE49-F238E27FC236}">
              <a16:creationId xmlns:a16="http://schemas.microsoft.com/office/drawing/2014/main" xmlns="" id="{00000000-0008-0000-0100-000039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8" name="Rectángulo 6457">
          <a:extLst>
            <a:ext uri="{FF2B5EF4-FFF2-40B4-BE49-F238E27FC236}">
              <a16:creationId xmlns:a16="http://schemas.microsoft.com/office/drawing/2014/main" xmlns="" id="{00000000-0008-0000-0100-00003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59" name="Rectángulo 6458">
          <a:extLst>
            <a:ext uri="{FF2B5EF4-FFF2-40B4-BE49-F238E27FC236}">
              <a16:creationId xmlns:a16="http://schemas.microsoft.com/office/drawing/2014/main" xmlns="" id="{00000000-0008-0000-0100-00003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0" name="Rectángulo 6459">
          <a:extLst>
            <a:ext uri="{FF2B5EF4-FFF2-40B4-BE49-F238E27FC236}">
              <a16:creationId xmlns:a16="http://schemas.microsoft.com/office/drawing/2014/main" xmlns="" id="{00000000-0008-0000-0100-00003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1" name="Rectángulo 6460">
          <a:extLst>
            <a:ext uri="{FF2B5EF4-FFF2-40B4-BE49-F238E27FC236}">
              <a16:creationId xmlns:a16="http://schemas.microsoft.com/office/drawing/2014/main" xmlns="" id="{00000000-0008-0000-0100-00003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2" name="Rectángulo 6461">
          <a:extLst>
            <a:ext uri="{FF2B5EF4-FFF2-40B4-BE49-F238E27FC236}">
              <a16:creationId xmlns:a16="http://schemas.microsoft.com/office/drawing/2014/main" xmlns="" id="{00000000-0008-0000-0100-00003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3" name="Rectángulo 6462">
          <a:extLst>
            <a:ext uri="{FF2B5EF4-FFF2-40B4-BE49-F238E27FC236}">
              <a16:creationId xmlns:a16="http://schemas.microsoft.com/office/drawing/2014/main" xmlns="" id="{00000000-0008-0000-0100-00003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4" name="Rectángulo 6463">
          <a:extLst>
            <a:ext uri="{FF2B5EF4-FFF2-40B4-BE49-F238E27FC236}">
              <a16:creationId xmlns:a16="http://schemas.microsoft.com/office/drawing/2014/main" xmlns="" id="{00000000-0008-0000-0100-00004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5" name="Rectángulo 6464">
          <a:extLst>
            <a:ext uri="{FF2B5EF4-FFF2-40B4-BE49-F238E27FC236}">
              <a16:creationId xmlns:a16="http://schemas.microsoft.com/office/drawing/2014/main" xmlns="" id="{00000000-0008-0000-0100-00004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6" name="Rectángulo 6465">
          <a:extLst>
            <a:ext uri="{FF2B5EF4-FFF2-40B4-BE49-F238E27FC236}">
              <a16:creationId xmlns:a16="http://schemas.microsoft.com/office/drawing/2014/main" xmlns="" id="{00000000-0008-0000-0100-00004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7" name="Rectángulo 6466">
          <a:extLst>
            <a:ext uri="{FF2B5EF4-FFF2-40B4-BE49-F238E27FC236}">
              <a16:creationId xmlns:a16="http://schemas.microsoft.com/office/drawing/2014/main" xmlns="" id="{00000000-0008-0000-0100-00004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8" name="Rectángulo 6467">
          <a:extLst>
            <a:ext uri="{FF2B5EF4-FFF2-40B4-BE49-F238E27FC236}">
              <a16:creationId xmlns:a16="http://schemas.microsoft.com/office/drawing/2014/main" xmlns="" id="{00000000-0008-0000-0100-00004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69" name="Rectángulo 6468">
          <a:extLst>
            <a:ext uri="{FF2B5EF4-FFF2-40B4-BE49-F238E27FC236}">
              <a16:creationId xmlns:a16="http://schemas.microsoft.com/office/drawing/2014/main" xmlns="" id="{00000000-0008-0000-0100-00004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0" name="Rectángulo 6469">
          <a:extLst>
            <a:ext uri="{FF2B5EF4-FFF2-40B4-BE49-F238E27FC236}">
              <a16:creationId xmlns:a16="http://schemas.microsoft.com/office/drawing/2014/main" xmlns="" id="{00000000-0008-0000-0100-00004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1" name="Rectángulo 6470">
          <a:extLst>
            <a:ext uri="{FF2B5EF4-FFF2-40B4-BE49-F238E27FC236}">
              <a16:creationId xmlns:a16="http://schemas.microsoft.com/office/drawing/2014/main" xmlns="" id="{00000000-0008-0000-0100-00004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2" name="Rectángulo 6471">
          <a:extLst>
            <a:ext uri="{FF2B5EF4-FFF2-40B4-BE49-F238E27FC236}">
              <a16:creationId xmlns:a16="http://schemas.microsoft.com/office/drawing/2014/main" xmlns="" id="{00000000-0008-0000-0100-00004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3" name="Rectángulo 6472">
          <a:extLst>
            <a:ext uri="{FF2B5EF4-FFF2-40B4-BE49-F238E27FC236}">
              <a16:creationId xmlns:a16="http://schemas.microsoft.com/office/drawing/2014/main" xmlns="" id="{00000000-0008-0000-0100-00004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4" name="Rectángulo 6473">
          <a:extLst>
            <a:ext uri="{FF2B5EF4-FFF2-40B4-BE49-F238E27FC236}">
              <a16:creationId xmlns:a16="http://schemas.microsoft.com/office/drawing/2014/main" xmlns="" id="{00000000-0008-0000-0100-00004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5" name="Rectángulo 6474">
          <a:extLst>
            <a:ext uri="{FF2B5EF4-FFF2-40B4-BE49-F238E27FC236}">
              <a16:creationId xmlns:a16="http://schemas.microsoft.com/office/drawing/2014/main" xmlns="" id="{00000000-0008-0000-0100-00004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6" name="Rectángulo 6475">
          <a:extLst>
            <a:ext uri="{FF2B5EF4-FFF2-40B4-BE49-F238E27FC236}">
              <a16:creationId xmlns:a16="http://schemas.microsoft.com/office/drawing/2014/main" xmlns="" id="{00000000-0008-0000-0100-00004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7" name="Rectángulo 6476">
          <a:extLst>
            <a:ext uri="{FF2B5EF4-FFF2-40B4-BE49-F238E27FC236}">
              <a16:creationId xmlns:a16="http://schemas.microsoft.com/office/drawing/2014/main" xmlns="" id="{00000000-0008-0000-0100-00004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8" name="Rectángulo 6477">
          <a:extLst>
            <a:ext uri="{FF2B5EF4-FFF2-40B4-BE49-F238E27FC236}">
              <a16:creationId xmlns:a16="http://schemas.microsoft.com/office/drawing/2014/main" xmlns="" id="{00000000-0008-0000-0100-00004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79" name="Rectángulo 6478">
          <a:extLst>
            <a:ext uri="{FF2B5EF4-FFF2-40B4-BE49-F238E27FC236}">
              <a16:creationId xmlns:a16="http://schemas.microsoft.com/office/drawing/2014/main" xmlns="" id="{00000000-0008-0000-0100-00004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0" name="Rectángulo 6479">
          <a:extLst>
            <a:ext uri="{FF2B5EF4-FFF2-40B4-BE49-F238E27FC236}">
              <a16:creationId xmlns:a16="http://schemas.microsoft.com/office/drawing/2014/main" xmlns="" id="{00000000-0008-0000-0100-00005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1" name="Rectángulo 6480">
          <a:extLst>
            <a:ext uri="{FF2B5EF4-FFF2-40B4-BE49-F238E27FC236}">
              <a16:creationId xmlns:a16="http://schemas.microsoft.com/office/drawing/2014/main" xmlns="" id="{00000000-0008-0000-0100-00005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2" name="Rectángulo 6481">
          <a:extLst>
            <a:ext uri="{FF2B5EF4-FFF2-40B4-BE49-F238E27FC236}">
              <a16:creationId xmlns:a16="http://schemas.microsoft.com/office/drawing/2014/main" xmlns="" id="{00000000-0008-0000-0100-00005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3" name="Rectángulo 6482">
          <a:extLst>
            <a:ext uri="{FF2B5EF4-FFF2-40B4-BE49-F238E27FC236}">
              <a16:creationId xmlns:a16="http://schemas.microsoft.com/office/drawing/2014/main" xmlns="" id="{00000000-0008-0000-0100-00005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4" name="Rectángulo 6483">
          <a:extLst>
            <a:ext uri="{FF2B5EF4-FFF2-40B4-BE49-F238E27FC236}">
              <a16:creationId xmlns:a16="http://schemas.microsoft.com/office/drawing/2014/main" xmlns="" id="{00000000-0008-0000-0100-00005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485" name="Rectángulo 6484">
          <a:extLst>
            <a:ext uri="{FF2B5EF4-FFF2-40B4-BE49-F238E27FC236}">
              <a16:creationId xmlns:a16="http://schemas.microsoft.com/office/drawing/2014/main" xmlns="" id="{00000000-0008-0000-0100-000055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6" name="Rectángulo 6485">
          <a:extLst>
            <a:ext uri="{FF2B5EF4-FFF2-40B4-BE49-F238E27FC236}">
              <a16:creationId xmlns:a16="http://schemas.microsoft.com/office/drawing/2014/main" xmlns="" id="{00000000-0008-0000-0100-00005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7" name="Rectángulo 6486">
          <a:extLst>
            <a:ext uri="{FF2B5EF4-FFF2-40B4-BE49-F238E27FC236}">
              <a16:creationId xmlns:a16="http://schemas.microsoft.com/office/drawing/2014/main" xmlns="" id="{00000000-0008-0000-0100-00005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8" name="Rectángulo 6487">
          <a:extLst>
            <a:ext uri="{FF2B5EF4-FFF2-40B4-BE49-F238E27FC236}">
              <a16:creationId xmlns:a16="http://schemas.microsoft.com/office/drawing/2014/main" xmlns="" id="{00000000-0008-0000-0100-00005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89" name="Rectángulo 6488">
          <a:extLst>
            <a:ext uri="{FF2B5EF4-FFF2-40B4-BE49-F238E27FC236}">
              <a16:creationId xmlns:a16="http://schemas.microsoft.com/office/drawing/2014/main" xmlns="" id="{00000000-0008-0000-0100-00005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0" name="Rectángulo 6489">
          <a:extLst>
            <a:ext uri="{FF2B5EF4-FFF2-40B4-BE49-F238E27FC236}">
              <a16:creationId xmlns:a16="http://schemas.microsoft.com/office/drawing/2014/main" xmlns="" id="{00000000-0008-0000-0100-00005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1" name="Rectángulo 6490">
          <a:extLst>
            <a:ext uri="{FF2B5EF4-FFF2-40B4-BE49-F238E27FC236}">
              <a16:creationId xmlns:a16="http://schemas.microsoft.com/office/drawing/2014/main" xmlns="" id="{00000000-0008-0000-0100-00005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2" name="Rectángulo 6491">
          <a:extLst>
            <a:ext uri="{FF2B5EF4-FFF2-40B4-BE49-F238E27FC236}">
              <a16:creationId xmlns:a16="http://schemas.microsoft.com/office/drawing/2014/main" xmlns="" id="{00000000-0008-0000-0100-00005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3" name="Rectángulo 6492">
          <a:extLst>
            <a:ext uri="{FF2B5EF4-FFF2-40B4-BE49-F238E27FC236}">
              <a16:creationId xmlns:a16="http://schemas.microsoft.com/office/drawing/2014/main" xmlns="" id="{00000000-0008-0000-0100-00005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4" name="Rectángulo 6493">
          <a:extLst>
            <a:ext uri="{FF2B5EF4-FFF2-40B4-BE49-F238E27FC236}">
              <a16:creationId xmlns:a16="http://schemas.microsoft.com/office/drawing/2014/main" xmlns="" id="{00000000-0008-0000-0100-00005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5" name="Rectángulo 6494">
          <a:extLst>
            <a:ext uri="{FF2B5EF4-FFF2-40B4-BE49-F238E27FC236}">
              <a16:creationId xmlns:a16="http://schemas.microsoft.com/office/drawing/2014/main" xmlns="" id="{00000000-0008-0000-0100-00005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6" name="Rectángulo 6495">
          <a:extLst>
            <a:ext uri="{FF2B5EF4-FFF2-40B4-BE49-F238E27FC236}">
              <a16:creationId xmlns:a16="http://schemas.microsoft.com/office/drawing/2014/main" xmlns="" id="{00000000-0008-0000-0100-00006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7" name="Rectángulo 6496">
          <a:extLst>
            <a:ext uri="{FF2B5EF4-FFF2-40B4-BE49-F238E27FC236}">
              <a16:creationId xmlns:a16="http://schemas.microsoft.com/office/drawing/2014/main" xmlns="" id="{00000000-0008-0000-0100-00006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8" name="Rectángulo 6497">
          <a:extLst>
            <a:ext uri="{FF2B5EF4-FFF2-40B4-BE49-F238E27FC236}">
              <a16:creationId xmlns:a16="http://schemas.microsoft.com/office/drawing/2014/main" xmlns="" id="{00000000-0008-0000-0100-00006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499" name="Rectángulo 6498">
          <a:extLst>
            <a:ext uri="{FF2B5EF4-FFF2-40B4-BE49-F238E27FC236}">
              <a16:creationId xmlns:a16="http://schemas.microsoft.com/office/drawing/2014/main" xmlns="" id="{00000000-0008-0000-0100-00006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0" name="Rectángulo 6499">
          <a:extLst>
            <a:ext uri="{FF2B5EF4-FFF2-40B4-BE49-F238E27FC236}">
              <a16:creationId xmlns:a16="http://schemas.microsoft.com/office/drawing/2014/main" xmlns="" id="{00000000-0008-0000-0100-00006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1" name="Rectángulo 6500">
          <a:extLst>
            <a:ext uri="{FF2B5EF4-FFF2-40B4-BE49-F238E27FC236}">
              <a16:creationId xmlns:a16="http://schemas.microsoft.com/office/drawing/2014/main" xmlns="" id="{00000000-0008-0000-0100-00006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2" name="Rectángulo 6501">
          <a:extLst>
            <a:ext uri="{FF2B5EF4-FFF2-40B4-BE49-F238E27FC236}">
              <a16:creationId xmlns:a16="http://schemas.microsoft.com/office/drawing/2014/main" xmlns="" id="{00000000-0008-0000-0100-00006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3" name="Rectángulo 6502">
          <a:extLst>
            <a:ext uri="{FF2B5EF4-FFF2-40B4-BE49-F238E27FC236}">
              <a16:creationId xmlns:a16="http://schemas.microsoft.com/office/drawing/2014/main" xmlns="" id="{00000000-0008-0000-0100-00006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4" name="Rectángulo 6503">
          <a:extLst>
            <a:ext uri="{FF2B5EF4-FFF2-40B4-BE49-F238E27FC236}">
              <a16:creationId xmlns:a16="http://schemas.microsoft.com/office/drawing/2014/main" xmlns="" id="{00000000-0008-0000-0100-00006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5" name="Rectángulo 6504">
          <a:extLst>
            <a:ext uri="{FF2B5EF4-FFF2-40B4-BE49-F238E27FC236}">
              <a16:creationId xmlns:a16="http://schemas.microsoft.com/office/drawing/2014/main" xmlns="" id="{00000000-0008-0000-0100-00006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6" name="Rectángulo 6505">
          <a:extLst>
            <a:ext uri="{FF2B5EF4-FFF2-40B4-BE49-F238E27FC236}">
              <a16:creationId xmlns:a16="http://schemas.microsoft.com/office/drawing/2014/main" xmlns="" id="{00000000-0008-0000-0100-00006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7" name="Rectángulo 6506">
          <a:extLst>
            <a:ext uri="{FF2B5EF4-FFF2-40B4-BE49-F238E27FC236}">
              <a16:creationId xmlns:a16="http://schemas.microsoft.com/office/drawing/2014/main" xmlns="" id="{00000000-0008-0000-0100-00006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8" name="Rectángulo 6507">
          <a:extLst>
            <a:ext uri="{FF2B5EF4-FFF2-40B4-BE49-F238E27FC236}">
              <a16:creationId xmlns:a16="http://schemas.microsoft.com/office/drawing/2014/main" xmlns="" id="{00000000-0008-0000-0100-00006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09" name="Rectángulo 6508">
          <a:extLst>
            <a:ext uri="{FF2B5EF4-FFF2-40B4-BE49-F238E27FC236}">
              <a16:creationId xmlns:a16="http://schemas.microsoft.com/office/drawing/2014/main" xmlns="" id="{00000000-0008-0000-0100-00006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0" name="Rectángulo 6509">
          <a:extLst>
            <a:ext uri="{FF2B5EF4-FFF2-40B4-BE49-F238E27FC236}">
              <a16:creationId xmlns:a16="http://schemas.microsoft.com/office/drawing/2014/main" xmlns="" id="{00000000-0008-0000-0100-00006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1" name="Rectángulo 6510">
          <a:extLst>
            <a:ext uri="{FF2B5EF4-FFF2-40B4-BE49-F238E27FC236}">
              <a16:creationId xmlns:a16="http://schemas.microsoft.com/office/drawing/2014/main" xmlns="" id="{00000000-0008-0000-0100-00006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512" name="Rectángulo 6511">
          <a:extLst>
            <a:ext uri="{FF2B5EF4-FFF2-40B4-BE49-F238E27FC236}">
              <a16:creationId xmlns:a16="http://schemas.microsoft.com/office/drawing/2014/main" xmlns="" id="{00000000-0008-0000-0100-000070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3" name="Rectángulo 6512">
          <a:extLst>
            <a:ext uri="{FF2B5EF4-FFF2-40B4-BE49-F238E27FC236}">
              <a16:creationId xmlns:a16="http://schemas.microsoft.com/office/drawing/2014/main" xmlns="" id="{00000000-0008-0000-0100-00007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4" name="Rectángulo 6513">
          <a:extLst>
            <a:ext uri="{FF2B5EF4-FFF2-40B4-BE49-F238E27FC236}">
              <a16:creationId xmlns:a16="http://schemas.microsoft.com/office/drawing/2014/main" xmlns="" id="{00000000-0008-0000-0100-00007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5" name="Rectángulo 6514">
          <a:extLst>
            <a:ext uri="{FF2B5EF4-FFF2-40B4-BE49-F238E27FC236}">
              <a16:creationId xmlns:a16="http://schemas.microsoft.com/office/drawing/2014/main" xmlns="" id="{00000000-0008-0000-0100-00007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6" name="Rectángulo 6515">
          <a:extLst>
            <a:ext uri="{FF2B5EF4-FFF2-40B4-BE49-F238E27FC236}">
              <a16:creationId xmlns:a16="http://schemas.microsoft.com/office/drawing/2014/main" xmlns="" id="{00000000-0008-0000-0100-00007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7" name="Rectángulo 6516">
          <a:extLst>
            <a:ext uri="{FF2B5EF4-FFF2-40B4-BE49-F238E27FC236}">
              <a16:creationId xmlns:a16="http://schemas.microsoft.com/office/drawing/2014/main" xmlns="" id="{00000000-0008-0000-0100-00007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8" name="Rectángulo 6517">
          <a:extLst>
            <a:ext uri="{FF2B5EF4-FFF2-40B4-BE49-F238E27FC236}">
              <a16:creationId xmlns:a16="http://schemas.microsoft.com/office/drawing/2014/main" xmlns="" id="{00000000-0008-0000-0100-00007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19" name="Rectángulo 6518">
          <a:extLst>
            <a:ext uri="{FF2B5EF4-FFF2-40B4-BE49-F238E27FC236}">
              <a16:creationId xmlns:a16="http://schemas.microsoft.com/office/drawing/2014/main" xmlns="" id="{00000000-0008-0000-0100-00007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0" name="Rectángulo 6519">
          <a:extLst>
            <a:ext uri="{FF2B5EF4-FFF2-40B4-BE49-F238E27FC236}">
              <a16:creationId xmlns:a16="http://schemas.microsoft.com/office/drawing/2014/main" xmlns="" id="{00000000-0008-0000-0100-00007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1" name="Rectángulo 6520">
          <a:extLst>
            <a:ext uri="{FF2B5EF4-FFF2-40B4-BE49-F238E27FC236}">
              <a16:creationId xmlns:a16="http://schemas.microsoft.com/office/drawing/2014/main" xmlns="" id="{00000000-0008-0000-0100-00007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2" name="Rectángulo 6521">
          <a:extLst>
            <a:ext uri="{FF2B5EF4-FFF2-40B4-BE49-F238E27FC236}">
              <a16:creationId xmlns:a16="http://schemas.microsoft.com/office/drawing/2014/main" xmlns="" id="{00000000-0008-0000-0100-00007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3" name="Rectángulo 6522">
          <a:extLst>
            <a:ext uri="{FF2B5EF4-FFF2-40B4-BE49-F238E27FC236}">
              <a16:creationId xmlns:a16="http://schemas.microsoft.com/office/drawing/2014/main" xmlns="" id="{00000000-0008-0000-0100-00007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4" name="Rectángulo 6523">
          <a:extLst>
            <a:ext uri="{FF2B5EF4-FFF2-40B4-BE49-F238E27FC236}">
              <a16:creationId xmlns:a16="http://schemas.microsoft.com/office/drawing/2014/main" xmlns="" id="{00000000-0008-0000-0100-00007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5" name="Rectángulo 6524">
          <a:extLst>
            <a:ext uri="{FF2B5EF4-FFF2-40B4-BE49-F238E27FC236}">
              <a16:creationId xmlns:a16="http://schemas.microsoft.com/office/drawing/2014/main" xmlns="" id="{00000000-0008-0000-0100-00007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6" name="Rectángulo 6525">
          <a:extLst>
            <a:ext uri="{FF2B5EF4-FFF2-40B4-BE49-F238E27FC236}">
              <a16:creationId xmlns:a16="http://schemas.microsoft.com/office/drawing/2014/main" xmlns="" id="{00000000-0008-0000-0100-00007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7" name="Rectángulo 6526">
          <a:extLst>
            <a:ext uri="{FF2B5EF4-FFF2-40B4-BE49-F238E27FC236}">
              <a16:creationId xmlns:a16="http://schemas.microsoft.com/office/drawing/2014/main" xmlns="" id="{00000000-0008-0000-0100-00007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8" name="Rectángulo 6527">
          <a:extLst>
            <a:ext uri="{FF2B5EF4-FFF2-40B4-BE49-F238E27FC236}">
              <a16:creationId xmlns:a16="http://schemas.microsoft.com/office/drawing/2014/main" xmlns="" id="{00000000-0008-0000-0100-00008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29" name="Rectángulo 6528">
          <a:extLst>
            <a:ext uri="{FF2B5EF4-FFF2-40B4-BE49-F238E27FC236}">
              <a16:creationId xmlns:a16="http://schemas.microsoft.com/office/drawing/2014/main" xmlns="" id="{00000000-0008-0000-0100-00008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0" name="Rectángulo 6529">
          <a:extLst>
            <a:ext uri="{FF2B5EF4-FFF2-40B4-BE49-F238E27FC236}">
              <a16:creationId xmlns:a16="http://schemas.microsoft.com/office/drawing/2014/main" xmlns="" id="{00000000-0008-0000-0100-00008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1" name="Rectángulo 6530">
          <a:extLst>
            <a:ext uri="{FF2B5EF4-FFF2-40B4-BE49-F238E27FC236}">
              <a16:creationId xmlns:a16="http://schemas.microsoft.com/office/drawing/2014/main" xmlns="" id="{00000000-0008-0000-0100-00008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2" name="Rectángulo 6531">
          <a:extLst>
            <a:ext uri="{FF2B5EF4-FFF2-40B4-BE49-F238E27FC236}">
              <a16:creationId xmlns:a16="http://schemas.microsoft.com/office/drawing/2014/main" xmlns="" id="{00000000-0008-0000-0100-00008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3" name="Rectángulo 6532">
          <a:extLst>
            <a:ext uri="{FF2B5EF4-FFF2-40B4-BE49-F238E27FC236}">
              <a16:creationId xmlns:a16="http://schemas.microsoft.com/office/drawing/2014/main" xmlns="" id="{00000000-0008-0000-0100-00008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4" name="Rectángulo 6533">
          <a:extLst>
            <a:ext uri="{FF2B5EF4-FFF2-40B4-BE49-F238E27FC236}">
              <a16:creationId xmlns:a16="http://schemas.microsoft.com/office/drawing/2014/main" xmlns="" id="{00000000-0008-0000-0100-00008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5" name="Rectángulo 6534">
          <a:extLst>
            <a:ext uri="{FF2B5EF4-FFF2-40B4-BE49-F238E27FC236}">
              <a16:creationId xmlns:a16="http://schemas.microsoft.com/office/drawing/2014/main" xmlns="" id="{00000000-0008-0000-0100-00008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6" name="Rectángulo 6535">
          <a:extLst>
            <a:ext uri="{FF2B5EF4-FFF2-40B4-BE49-F238E27FC236}">
              <a16:creationId xmlns:a16="http://schemas.microsoft.com/office/drawing/2014/main" xmlns="" id="{00000000-0008-0000-0100-00008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7" name="Rectángulo 6536">
          <a:extLst>
            <a:ext uri="{FF2B5EF4-FFF2-40B4-BE49-F238E27FC236}">
              <a16:creationId xmlns:a16="http://schemas.microsoft.com/office/drawing/2014/main" xmlns="" id="{00000000-0008-0000-0100-00008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38" name="Rectángulo 6537">
          <a:extLst>
            <a:ext uri="{FF2B5EF4-FFF2-40B4-BE49-F238E27FC236}">
              <a16:creationId xmlns:a16="http://schemas.microsoft.com/office/drawing/2014/main" xmlns="" id="{00000000-0008-0000-0100-00008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539" name="Rectángulo 6538">
          <a:extLst>
            <a:ext uri="{FF2B5EF4-FFF2-40B4-BE49-F238E27FC236}">
              <a16:creationId xmlns:a16="http://schemas.microsoft.com/office/drawing/2014/main" xmlns="" id="{00000000-0008-0000-0100-00008B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0" name="Rectángulo 6539">
          <a:extLst>
            <a:ext uri="{FF2B5EF4-FFF2-40B4-BE49-F238E27FC236}">
              <a16:creationId xmlns:a16="http://schemas.microsoft.com/office/drawing/2014/main" xmlns="" id="{00000000-0008-0000-0100-00008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1" name="Rectángulo 6540">
          <a:extLst>
            <a:ext uri="{FF2B5EF4-FFF2-40B4-BE49-F238E27FC236}">
              <a16:creationId xmlns:a16="http://schemas.microsoft.com/office/drawing/2014/main" xmlns="" id="{00000000-0008-0000-0100-00008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2" name="Rectángulo 6541">
          <a:extLst>
            <a:ext uri="{FF2B5EF4-FFF2-40B4-BE49-F238E27FC236}">
              <a16:creationId xmlns:a16="http://schemas.microsoft.com/office/drawing/2014/main" xmlns="" id="{00000000-0008-0000-0100-00008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3" name="Rectángulo 6542">
          <a:extLst>
            <a:ext uri="{FF2B5EF4-FFF2-40B4-BE49-F238E27FC236}">
              <a16:creationId xmlns:a16="http://schemas.microsoft.com/office/drawing/2014/main" xmlns="" id="{00000000-0008-0000-0100-00008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4" name="Rectángulo 6543">
          <a:extLst>
            <a:ext uri="{FF2B5EF4-FFF2-40B4-BE49-F238E27FC236}">
              <a16:creationId xmlns:a16="http://schemas.microsoft.com/office/drawing/2014/main" xmlns="" id="{00000000-0008-0000-0100-00009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5" name="Rectángulo 6544">
          <a:extLst>
            <a:ext uri="{FF2B5EF4-FFF2-40B4-BE49-F238E27FC236}">
              <a16:creationId xmlns:a16="http://schemas.microsoft.com/office/drawing/2014/main" xmlns="" id="{00000000-0008-0000-0100-00009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6" name="Rectángulo 6545">
          <a:extLst>
            <a:ext uri="{FF2B5EF4-FFF2-40B4-BE49-F238E27FC236}">
              <a16:creationId xmlns:a16="http://schemas.microsoft.com/office/drawing/2014/main" xmlns="" id="{00000000-0008-0000-0100-00009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7" name="Rectángulo 6546">
          <a:extLst>
            <a:ext uri="{FF2B5EF4-FFF2-40B4-BE49-F238E27FC236}">
              <a16:creationId xmlns:a16="http://schemas.microsoft.com/office/drawing/2014/main" xmlns="" id="{00000000-0008-0000-0100-00009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8" name="Rectángulo 6547">
          <a:extLst>
            <a:ext uri="{FF2B5EF4-FFF2-40B4-BE49-F238E27FC236}">
              <a16:creationId xmlns:a16="http://schemas.microsoft.com/office/drawing/2014/main" xmlns="" id="{00000000-0008-0000-0100-00009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49" name="Rectángulo 6548">
          <a:extLst>
            <a:ext uri="{FF2B5EF4-FFF2-40B4-BE49-F238E27FC236}">
              <a16:creationId xmlns:a16="http://schemas.microsoft.com/office/drawing/2014/main" xmlns="" id="{00000000-0008-0000-0100-00009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0" name="Rectángulo 6549">
          <a:extLst>
            <a:ext uri="{FF2B5EF4-FFF2-40B4-BE49-F238E27FC236}">
              <a16:creationId xmlns:a16="http://schemas.microsoft.com/office/drawing/2014/main" xmlns="" id="{00000000-0008-0000-0100-00009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1" name="Rectángulo 6550">
          <a:extLst>
            <a:ext uri="{FF2B5EF4-FFF2-40B4-BE49-F238E27FC236}">
              <a16:creationId xmlns:a16="http://schemas.microsoft.com/office/drawing/2014/main" xmlns="" id="{00000000-0008-0000-0100-00009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2" name="Rectángulo 6551">
          <a:extLst>
            <a:ext uri="{FF2B5EF4-FFF2-40B4-BE49-F238E27FC236}">
              <a16:creationId xmlns:a16="http://schemas.microsoft.com/office/drawing/2014/main" xmlns="" id="{00000000-0008-0000-0100-00009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3" name="Rectángulo 6552">
          <a:extLst>
            <a:ext uri="{FF2B5EF4-FFF2-40B4-BE49-F238E27FC236}">
              <a16:creationId xmlns:a16="http://schemas.microsoft.com/office/drawing/2014/main" xmlns="" id="{00000000-0008-0000-0100-00009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4" name="Rectángulo 6553">
          <a:extLst>
            <a:ext uri="{FF2B5EF4-FFF2-40B4-BE49-F238E27FC236}">
              <a16:creationId xmlns:a16="http://schemas.microsoft.com/office/drawing/2014/main" xmlns="" id="{00000000-0008-0000-0100-00009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5" name="Rectángulo 6554">
          <a:extLst>
            <a:ext uri="{FF2B5EF4-FFF2-40B4-BE49-F238E27FC236}">
              <a16:creationId xmlns:a16="http://schemas.microsoft.com/office/drawing/2014/main" xmlns="" id="{00000000-0008-0000-0100-00009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6" name="Rectángulo 6555">
          <a:extLst>
            <a:ext uri="{FF2B5EF4-FFF2-40B4-BE49-F238E27FC236}">
              <a16:creationId xmlns:a16="http://schemas.microsoft.com/office/drawing/2014/main" xmlns="" id="{00000000-0008-0000-0100-00009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7" name="Rectángulo 6556">
          <a:extLst>
            <a:ext uri="{FF2B5EF4-FFF2-40B4-BE49-F238E27FC236}">
              <a16:creationId xmlns:a16="http://schemas.microsoft.com/office/drawing/2014/main" xmlns="" id="{00000000-0008-0000-0100-00009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8" name="Rectángulo 6557">
          <a:extLst>
            <a:ext uri="{FF2B5EF4-FFF2-40B4-BE49-F238E27FC236}">
              <a16:creationId xmlns:a16="http://schemas.microsoft.com/office/drawing/2014/main" xmlns="" id="{00000000-0008-0000-0100-00009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59" name="Rectángulo 6558">
          <a:extLst>
            <a:ext uri="{FF2B5EF4-FFF2-40B4-BE49-F238E27FC236}">
              <a16:creationId xmlns:a16="http://schemas.microsoft.com/office/drawing/2014/main" xmlns="" id="{00000000-0008-0000-0100-00009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0" name="Rectángulo 6559">
          <a:extLst>
            <a:ext uri="{FF2B5EF4-FFF2-40B4-BE49-F238E27FC236}">
              <a16:creationId xmlns:a16="http://schemas.microsoft.com/office/drawing/2014/main" xmlns="" id="{00000000-0008-0000-0100-0000A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1" name="Rectángulo 6560">
          <a:extLst>
            <a:ext uri="{FF2B5EF4-FFF2-40B4-BE49-F238E27FC236}">
              <a16:creationId xmlns:a16="http://schemas.microsoft.com/office/drawing/2014/main" xmlns="" id="{00000000-0008-0000-0100-0000A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2" name="Rectángulo 6561">
          <a:extLst>
            <a:ext uri="{FF2B5EF4-FFF2-40B4-BE49-F238E27FC236}">
              <a16:creationId xmlns:a16="http://schemas.microsoft.com/office/drawing/2014/main" xmlns="" id="{00000000-0008-0000-0100-0000A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3" name="Rectángulo 6562">
          <a:extLst>
            <a:ext uri="{FF2B5EF4-FFF2-40B4-BE49-F238E27FC236}">
              <a16:creationId xmlns:a16="http://schemas.microsoft.com/office/drawing/2014/main" xmlns="" id="{00000000-0008-0000-0100-0000A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4" name="Rectángulo 6563">
          <a:extLst>
            <a:ext uri="{FF2B5EF4-FFF2-40B4-BE49-F238E27FC236}">
              <a16:creationId xmlns:a16="http://schemas.microsoft.com/office/drawing/2014/main" xmlns="" id="{00000000-0008-0000-0100-0000A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5" name="Rectángulo 6564">
          <a:extLst>
            <a:ext uri="{FF2B5EF4-FFF2-40B4-BE49-F238E27FC236}">
              <a16:creationId xmlns:a16="http://schemas.microsoft.com/office/drawing/2014/main" xmlns="" id="{00000000-0008-0000-0100-0000A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6" name="Rectángulo 6565">
          <a:extLst>
            <a:ext uri="{FF2B5EF4-FFF2-40B4-BE49-F238E27FC236}">
              <a16:creationId xmlns:a16="http://schemas.microsoft.com/office/drawing/2014/main" xmlns="" id="{00000000-0008-0000-0100-0000A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7" name="Rectángulo 6566">
          <a:extLst>
            <a:ext uri="{FF2B5EF4-FFF2-40B4-BE49-F238E27FC236}">
              <a16:creationId xmlns:a16="http://schemas.microsoft.com/office/drawing/2014/main" xmlns="" id="{00000000-0008-0000-0100-0000A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8" name="Rectángulo 6567">
          <a:extLst>
            <a:ext uri="{FF2B5EF4-FFF2-40B4-BE49-F238E27FC236}">
              <a16:creationId xmlns:a16="http://schemas.microsoft.com/office/drawing/2014/main" xmlns="" id="{00000000-0008-0000-0100-0000A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69" name="Rectángulo 6568">
          <a:extLst>
            <a:ext uri="{FF2B5EF4-FFF2-40B4-BE49-F238E27FC236}">
              <a16:creationId xmlns:a16="http://schemas.microsoft.com/office/drawing/2014/main" xmlns="" id="{00000000-0008-0000-0100-0000A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0" name="Rectángulo 6569">
          <a:extLst>
            <a:ext uri="{FF2B5EF4-FFF2-40B4-BE49-F238E27FC236}">
              <a16:creationId xmlns:a16="http://schemas.microsoft.com/office/drawing/2014/main" xmlns="" id="{00000000-0008-0000-0100-0000A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1" name="Rectángulo 6570">
          <a:extLst>
            <a:ext uri="{FF2B5EF4-FFF2-40B4-BE49-F238E27FC236}">
              <a16:creationId xmlns:a16="http://schemas.microsoft.com/office/drawing/2014/main" xmlns="" id="{00000000-0008-0000-0100-0000A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2" name="Rectángulo 6571">
          <a:extLst>
            <a:ext uri="{FF2B5EF4-FFF2-40B4-BE49-F238E27FC236}">
              <a16:creationId xmlns:a16="http://schemas.microsoft.com/office/drawing/2014/main" xmlns="" id="{00000000-0008-0000-0100-0000A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3" name="Rectángulo 6572">
          <a:extLst>
            <a:ext uri="{FF2B5EF4-FFF2-40B4-BE49-F238E27FC236}">
              <a16:creationId xmlns:a16="http://schemas.microsoft.com/office/drawing/2014/main" xmlns="" id="{00000000-0008-0000-0100-0000A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4" name="Rectángulo 6573">
          <a:extLst>
            <a:ext uri="{FF2B5EF4-FFF2-40B4-BE49-F238E27FC236}">
              <a16:creationId xmlns:a16="http://schemas.microsoft.com/office/drawing/2014/main" xmlns="" id="{00000000-0008-0000-0100-0000A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5" name="Rectángulo 6574">
          <a:extLst>
            <a:ext uri="{FF2B5EF4-FFF2-40B4-BE49-F238E27FC236}">
              <a16:creationId xmlns:a16="http://schemas.microsoft.com/office/drawing/2014/main" xmlns="" id="{00000000-0008-0000-0100-0000A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6" name="Rectángulo 6575">
          <a:extLst>
            <a:ext uri="{FF2B5EF4-FFF2-40B4-BE49-F238E27FC236}">
              <a16:creationId xmlns:a16="http://schemas.microsoft.com/office/drawing/2014/main" xmlns="" id="{00000000-0008-0000-0100-0000B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7" name="Rectángulo 6576">
          <a:extLst>
            <a:ext uri="{FF2B5EF4-FFF2-40B4-BE49-F238E27FC236}">
              <a16:creationId xmlns:a16="http://schemas.microsoft.com/office/drawing/2014/main" xmlns="" id="{00000000-0008-0000-0100-0000B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8" name="Rectángulo 6577">
          <a:extLst>
            <a:ext uri="{FF2B5EF4-FFF2-40B4-BE49-F238E27FC236}">
              <a16:creationId xmlns:a16="http://schemas.microsoft.com/office/drawing/2014/main" xmlns="" id="{00000000-0008-0000-0100-0000B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79" name="Rectángulo 6578">
          <a:extLst>
            <a:ext uri="{FF2B5EF4-FFF2-40B4-BE49-F238E27FC236}">
              <a16:creationId xmlns:a16="http://schemas.microsoft.com/office/drawing/2014/main" xmlns="" id="{00000000-0008-0000-0100-0000B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0" name="Rectángulo 6579">
          <a:extLst>
            <a:ext uri="{FF2B5EF4-FFF2-40B4-BE49-F238E27FC236}">
              <a16:creationId xmlns:a16="http://schemas.microsoft.com/office/drawing/2014/main" xmlns="" id="{00000000-0008-0000-0100-0000B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1" name="Rectángulo 6580">
          <a:extLst>
            <a:ext uri="{FF2B5EF4-FFF2-40B4-BE49-F238E27FC236}">
              <a16:creationId xmlns:a16="http://schemas.microsoft.com/office/drawing/2014/main" xmlns="" id="{00000000-0008-0000-0100-0000B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2" name="Rectángulo 6581">
          <a:extLst>
            <a:ext uri="{FF2B5EF4-FFF2-40B4-BE49-F238E27FC236}">
              <a16:creationId xmlns:a16="http://schemas.microsoft.com/office/drawing/2014/main" xmlns="" id="{00000000-0008-0000-0100-0000B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3" name="Rectángulo 6582">
          <a:extLst>
            <a:ext uri="{FF2B5EF4-FFF2-40B4-BE49-F238E27FC236}">
              <a16:creationId xmlns:a16="http://schemas.microsoft.com/office/drawing/2014/main" xmlns="" id="{00000000-0008-0000-0100-0000B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4" name="Rectángulo 6583">
          <a:extLst>
            <a:ext uri="{FF2B5EF4-FFF2-40B4-BE49-F238E27FC236}">
              <a16:creationId xmlns:a16="http://schemas.microsoft.com/office/drawing/2014/main" xmlns="" id="{00000000-0008-0000-0100-0000B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585" name="Rectángulo 6584">
          <a:extLst>
            <a:ext uri="{FF2B5EF4-FFF2-40B4-BE49-F238E27FC236}">
              <a16:creationId xmlns:a16="http://schemas.microsoft.com/office/drawing/2014/main" xmlns="" id="{00000000-0008-0000-0100-0000B9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6" name="Rectángulo 6585">
          <a:extLst>
            <a:ext uri="{FF2B5EF4-FFF2-40B4-BE49-F238E27FC236}">
              <a16:creationId xmlns:a16="http://schemas.microsoft.com/office/drawing/2014/main" xmlns="" id="{00000000-0008-0000-0100-0000B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7" name="Rectángulo 6586">
          <a:extLst>
            <a:ext uri="{FF2B5EF4-FFF2-40B4-BE49-F238E27FC236}">
              <a16:creationId xmlns:a16="http://schemas.microsoft.com/office/drawing/2014/main" xmlns="" id="{00000000-0008-0000-0100-0000B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8" name="Rectángulo 6587">
          <a:extLst>
            <a:ext uri="{FF2B5EF4-FFF2-40B4-BE49-F238E27FC236}">
              <a16:creationId xmlns:a16="http://schemas.microsoft.com/office/drawing/2014/main" xmlns="" id="{00000000-0008-0000-0100-0000B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89" name="Rectángulo 6588">
          <a:extLst>
            <a:ext uri="{FF2B5EF4-FFF2-40B4-BE49-F238E27FC236}">
              <a16:creationId xmlns:a16="http://schemas.microsoft.com/office/drawing/2014/main" xmlns="" id="{00000000-0008-0000-0100-0000B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0" name="Rectángulo 6589">
          <a:extLst>
            <a:ext uri="{FF2B5EF4-FFF2-40B4-BE49-F238E27FC236}">
              <a16:creationId xmlns:a16="http://schemas.microsoft.com/office/drawing/2014/main" xmlns="" id="{00000000-0008-0000-0100-0000B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1" name="Rectángulo 6590">
          <a:extLst>
            <a:ext uri="{FF2B5EF4-FFF2-40B4-BE49-F238E27FC236}">
              <a16:creationId xmlns:a16="http://schemas.microsoft.com/office/drawing/2014/main" xmlns="" id="{00000000-0008-0000-0100-0000B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2" name="Rectángulo 6591">
          <a:extLst>
            <a:ext uri="{FF2B5EF4-FFF2-40B4-BE49-F238E27FC236}">
              <a16:creationId xmlns:a16="http://schemas.microsoft.com/office/drawing/2014/main" xmlns="" id="{00000000-0008-0000-0100-0000C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3" name="Rectángulo 6592">
          <a:extLst>
            <a:ext uri="{FF2B5EF4-FFF2-40B4-BE49-F238E27FC236}">
              <a16:creationId xmlns:a16="http://schemas.microsoft.com/office/drawing/2014/main" xmlns="" id="{00000000-0008-0000-0100-0000C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4" name="Rectángulo 6593">
          <a:extLst>
            <a:ext uri="{FF2B5EF4-FFF2-40B4-BE49-F238E27FC236}">
              <a16:creationId xmlns:a16="http://schemas.microsoft.com/office/drawing/2014/main" xmlns="" id="{00000000-0008-0000-0100-0000C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5" name="Rectángulo 6594">
          <a:extLst>
            <a:ext uri="{FF2B5EF4-FFF2-40B4-BE49-F238E27FC236}">
              <a16:creationId xmlns:a16="http://schemas.microsoft.com/office/drawing/2014/main" xmlns="" id="{00000000-0008-0000-0100-0000C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6" name="Rectángulo 6595">
          <a:extLst>
            <a:ext uri="{FF2B5EF4-FFF2-40B4-BE49-F238E27FC236}">
              <a16:creationId xmlns:a16="http://schemas.microsoft.com/office/drawing/2014/main" xmlns="" id="{00000000-0008-0000-0100-0000C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7" name="Rectángulo 6596">
          <a:extLst>
            <a:ext uri="{FF2B5EF4-FFF2-40B4-BE49-F238E27FC236}">
              <a16:creationId xmlns:a16="http://schemas.microsoft.com/office/drawing/2014/main" xmlns="" id="{00000000-0008-0000-0100-0000C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8" name="Rectángulo 6597">
          <a:extLst>
            <a:ext uri="{FF2B5EF4-FFF2-40B4-BE49-F238E27FC236}">
              <a16:creationId xmlns:a16="http://schemas.microsoft.com/office/drawing/2014/main" xmlns="" id="{00000000-0008-0000-0100-0000C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599" name="Rectángulo 6598">
          <a:extLst>
            <a:ext uri="{FF2B5EF4-FFF2-40B4-BE49-F238E27FC236}">
              <a16:creationId xmlns:a16="http://schemas.microsoft.com/office/drawing/2014/main" xmlns="" id="{00000000-0008-0000-0100-0000C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0" name="Rectángulo 6599">
          <a:extLst>
            <a:ext uri="{FF2B5EF4-FFF2-40B4-BE49-F238E27FC236}">
              <a16:creationId xmlns:a16="http://schemas.microsoft.com/office/drawing/2014/main" xmlns="" id="{00000000-0008-0000-0100-0000C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1" name="Rectángulo 6600">
          <a:extLst>
            <a:ext uri="{FF2B5EF4-FFF2-40B4-BE49-F238E27FC236}">
              <a16:creationId xmlns:a16="http://schemas.microsoft.com/office/drawing/2014/main" xmlns="" id="{00000000-0008-0000-0100-0000C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2" name="Rectángulo 6601">
          <a:extLst>
            <a:ext uri="{FF2B5EF4-FFF2-40B4-BE49-F238E27FC236}">
              <a16:creationId xmlns:a16="http://schemas.microsoft.com/office/drawing/2014/main" xmlns="" id="{00000000-0008-0000-0100-0000C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3" name="Rectángulo 6602">
          <a:extLst>
            <a:ext uri="{FF2B5EF4-FFF2-40B4-BE49-F238E27FC236}">
              <a16:creationId xmlns:a16="http://schemas.microsoft.com/office/drawing/2014/main" xmlns="" id="{00000000-0008-0000-0100-0000C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4" name="Rectángulo 6603">
          <a:extLst>
            <a:ext uri="{FF2B5EF4-FFF2-40B4-BE49-F238E27FC236}">
              <a16:creationId xmlns:a16="http://schemas.microsoft.com/office/drawing/2014/main" xmlns="" id="{00000000-0008-0000-0100-0000C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5" name="Rectángulo 6604">
          <a:extLst>
            <a:ext uri="{FF2B5EF4-FFF2-40B4-BE49-F238E27FC236}">
              <a16:creationId xmlns:a16="http://schemas.microsoft.com/office/drawing/2014/main" xmlns="" id="{00000000-0008-0000-0100-0000C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6" name="Rectángulo 6605">
          <a:extLst>
            <a:ext uri="{FF2B5EF4-FFF2-40B4-BE49-F238E27FC236}">
              <a16:creationId xmlns:a16="http://schemas.microsoft.com/office/drawing/2014/main" xmlns="" id="{00000000-0008-0000-0100-0000C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7" name="Rectángulo 6606">
          <a:extLst>
            <a:ext uri="{FF2B5EF4-FFF2-40B4-BE49-F238E27FC236}">
              <a16:creationId xmlns:a16="http://schemas.microsoft.com/office/drawing/2014/main" xmlns="" id="{00000000-0008-0000-0100-0000C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8" name="Rectángulo 6607">
          <a:extLst>
            <a:ext uri="{FF2B5EF4-FFF2-40B4-BE49-F238E27FC236}">
              <a16:creationId xmlns:a16="http://schemas.microsoft.com/office/drawing/2014/main" xmlns="" id="{00000000-0008-0000-0100-0000D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09" name="Rectángulo 6608">
          <a:extLst>
            <a:ext uri="{FF2B5EF4-FFF2-40B4-BE49-F238E27FC236}">
              <a16:creationId xmlns:a16="http://schemas.microsoft.com/office/drawing/2014/main" xmlns="" id="{00000000-0008-0000-0100-0000D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0" name="Rectángulo 6609">
          <a:extLst>
            <a:ext uri="{FF2B5EF4-FFF2-40B4-BE49-F238E27FC236}">
              <a16:creationId xmlns:a16="http://schemas.microsoft.com/office/drawing/2014/main" xmlns="" id="{00000000-0008-0000-0100-0000D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1" name="Rectángulo 6610">
          <a:extLst>
            <a:ext uri="{FF2B5EF4-FFF2-40B4-BE49-F238E27FC236}">
              <a16:creationId xmlns:a16="http://schemas.microsoft.com/office/drawing/2014/main" xmlns="" id="{00000000-0008-0000-0100-0000D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45719" cy="483722"/>
    <xdr:sp macro="" textlink="">
      <xdr:nvSpPr>
        <xdr:cNvPr id="6612" name="Rectángulo 6611">
          <a:extLst>
            <a:ext uri="{FF2B5EF4-FFF2-40B4-BE49-F238E27FC236}">
              <a16:creationId xmlns:a16="http://schemas.microsoft.com/office/drawing/2014/main" xmlns="" id="{00000000-0008-0000-0100-0000D4190000}"/>
            </a:ext>
          </a:extLst>
        </xdr:cNvPr>
        <xdr:cNvSpPr/>
      </xdr:nvSpPr>
      <xdr:spPr>
        <a:xfrm>
          <a:off x="0" y="7048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3" name="Rectángulo 6612">
          <a:extLst>
            <a:ext uri="{FF2B5EF4-FFF2-40B4-BE49-F238E27FC236}">
              <a16:creationId xmlns:a16="http://schemas.microsoft.com/office/drawing/2014/main" xmlns="" id="{00000000-0008-0000-0100-0000D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4" name="Rectángulo 6613">
          <a:extLst>
            <a:ext uri="{FF2B5EF4-FFF2-40B4-BE49-F238E27FC236}">
              <a16:creationId xmlns:a16="http://schemas.microsoft.com/office/drawing/2014/main" xmlns="" id="{00000000-0008-0000-0100-0000D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5" name="Rectángulo 6614">
          <a:extLst>
            <a:ext uri="{FF2B5EF4-FFF2-40B4-BE49-F238E27FC236}">
              <a16:creationId xmlns:a16="http://schemas.microsoft.com/office/drawing/2014/main" xmlns="" id="{00000000-0008-0000-0100-0000D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6" name="Rectángulo 6615">
          <a:extLst>
            <a:ext uri="{FF2B5EF4-FFF2-40B4-BE49-F238E27FC236}">
              <a16:creationId xmlns:a16="http://schemas.microsoft.com/office/drawing/2014/main" xmlns="" id="{00000000-0008-0000-0100-0000D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7" name="Rectángulo 6616">
          <a:extLst>
            <a:ext uri="{FF2B5EF4-FFF2-40B4-BE49-F238E27FC236}">
              <a16:creationId xmlns:a16="http://schemas.microsoft.com/office/drawing/2014/main" xmlns="" id="{00000000-0008-0000-0100-0000D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8" name="Rectángulo 6617">
          <a:extLst>
            <a:ext uri="{FF2B5EF4-FFF2-40B4-BE49-F238E27FC236}">
              <a16:creationId xmlns:a16="http://schemas.microsoft.com/office/drawing/2014/main" xmlns="" id="{00000000-0008-0000-0100-0000D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19" name="Rectángulo 6618">
          <a:extLst>
            <a:ext uri="{FF2B5EF4-FFF2-40B4-BE49-F238E27FC236}">
              <a16:creationId xmlns:a16="http://schemas.microsoft.com/office/drawing/2014/main" xmlns="" id="{00000000-0008-0000-0100-0000D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0" name="Rectángulo 6619">
          <a:extLst>
            <a:ext uri="{FF2B5EF4-FFF2-40B4-BE49-F238E27FC236}">
              <a16:creationId xmlns:a16="http://schemas.microsoft.com/office/drawing/2014/main" xmlns="" id="{00000000-0008-0000-0100-0000D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1" name="Rectángulo 6620">
          <a:extLst>
            <a:ext uri="{FF2B5EF4-FFF2-40B4-BE49-F238E27FC236}">
              <a16:creationId xmlns:a16="http://schemas.microsoft.com/office/drawing/2014/main" xmlns="" id="{00000000-0008-0000-0100-0000D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2" name="Rectángulo 6621">
          <a:extLst>
            <a:ext uri="{FF2B5EF4-FFF2-40B4-BE49-F238E27FC236}">
              <a16:creationId xmlns:a16="http://schemas.microsoft.com/office/drawing/2014/main" xmlns="" id="{00000000-0008-0000-0100-0000D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3" name="Rectángulo 6622">
          <a:extLst>
            <a:ext uri="{FF2B5EF4-FFF2-40B4-BE49-F238E27FC236}">
              <a16:creationId xmlns:a16="http://schemas.microsoft.com/office/drawing/2014/main" xmlns="" id="{00000000-0008-0000-0100-0000D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4" name="Rectángulo 6623">
          <a:extLst>
            <a:ext uri="{FF2B5EF4-FFF2-40B4-BE49-F238E27FC236}">
              <a16:creationId xmlns:a16="http://schemas.microsoft.com/office/drawing/2014/main" xmlns="" id="{00000000-0008-0000-0100-0000E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5" name="Rectángulo 6624">
          <a:extLst>
            <a:ext uri="{FF2B5EF4-FFF2-40B4-BE49-F238E27FC236}">
              <a16:creationId xmlns:a16="http://schemas.microsoft.com/office/drawing/2014/main" xmlns="" id="{00000000-0008-0000-0100-0000E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6" name="Rectángulo 6625">
          <a:extLst>
            <a:ext uri="{FF2B5EF4-FFF2-40B4-BE49-F238E27FC236}">
              <a16:creationId xmlns:a16="http://schemas.microsoft.com/office/drawing/2014/main" xmlns="" id="{00000000-0008-0000-0100-0000E2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7" name="Rectángulo 6626">
          <a:extLst>
            <a:ext uri="{FF2B5EF4-FFF2-40B4-BE49-F238E27FC236}">
              <a16:creationId xmlns:a16="http://schemas.microsoft.com/office/drawing/2014/main" xmlns="" id="{00000000-0008-0000-0100-0000E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8" name="Rectángulo 6627">
          <a:extLst>
            <a:ext uri="{FF2B5EF4-FFF2-40B4-BE49-F238E27FC236}">
              <a16:creationId xmlns:a16="http://schemas.microsoft.com/office/drawing/2014/main" xmlns="" id="{00000000-0008-0000-0100-0000E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29" name="Rectángulo 6628">
          <a:extLst>
            <a:ext uri="{FF2B5EF4-FFF2-40B4-BE49-F238E27FC236}">
              <a16:creationId xmlns:a16="http://schemas.microsoft.com/office/drawing/2014/main" xmlns="" id="{00000000-0008-0000-0100-0000E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0" name="Rectángulo 6629">
          <a:extLst>
            <a:ext uri="{FF2B5EF4-FFF2-40B4-BE49-F238E27FC236}">
              <a16:creationId xmlns:a16="http://schemas.microsoft.com/office/drawing/2014/main" xmlns="" id="{00000000-0008-0000-0100-0000E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1" name="Rectángulo 6630">
          <a:extLst>
            <a:ext uri="{FF2B5EF4-FFF2-40B4-BE49-F238E27FC236}">
              <a16:creationId xmlns:a16="http://schemas.microsoft.com/office/drawing/2014/main" xmlns="" id="{00000000-0008-0000-0100-0000E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2" name="Rectángulo 6631">
          <a:extLst>
            <a:ext uri="{FF2B5EF4-FFF2-40B4-BE49-F238E27FC236}">
              <a16:creationId xmlns:a16="http://schemas.microsoft.com/office/drawing/2014/main" xmlns="" id="{00000000-0008-0000-0100-0000E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3" name="Rectángulo 6632">
          <a:extLst>
            <a:ext uri="{FF2B5EF4-FFF2-40B4-BE49-F238E27FC236}">
              <a16:creationId xmlns:a16="http://schemas.microsoft.com/office/drawing/2014/main" xmlns="" id="{00000000-0008-0000-0100-0000E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4" name="Rectángulo 6633">
          <a:extLst>
            <a:ext uri="{FF2B5EF4-FFF2-40B4-BE49-F238E27FC236}">
              <a16:creationId xmlns:a16="http://schemas.microsoft.com/office/drawing/2014/main" xmlns="" id="{00000000-0008-0000-0100-0000E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5" name="Rectángulo 6634">
          <a:extLst>
            <a:ext uri="{FF2B5EF4-FFF2-40B4-BE49-F238E27FC236}">
              <a16:creationId xmlns:a16="http://schemas.microsoft.com/office/drawing/2014/main" xmlns="" id="{00000000-0008-0000-0100-0000E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6" name="Rectángulo 6635">
          <a:extLst>
            <a:ext uri="{FF2B5EF4-FFF2-40B4-BE49-F238E27FC236}">
              <a16:creationId xmlns:a16="http://schemas.microsoft.com/office/drawing/2014/main" xmlns="" id="{00000000-0008-0000-0100-0000E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7" name="Rectángulo 6636">
          <a:extLst>
            <a:ext uri="{FF2B5EF4-FFF2-40B4-BE49-F238E27FC236}">
              <a16:creationId xmlns:a16="http://schemas.microsoft.com/office/drawing/2014/main" xmlns="" id="{00000000-0008-0000-0100-0000E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8" name="Rectángulo 6637">
          <a:extLst>
            <a:ext uri="{FF2B5EF4-FFF2-40B4-BE49-F238E27FC236}">
              <a16:creationId xmlns:a16="http://schemas.microsoft.com/office/drawing/2014/main" xmlns="" id="{00000000-0008-0000-0100-0000E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39" name="Rectángulo 6638">
          <a:extLst>
            <a:ext uri="{FF2B5EF4-FFF2-40B4-BE49-F238E27FC236}">
              <a16:creationId xmlns:a16="http://schemas.microsoft.com/office/drawing/2014/main" xmlns="" id="{00000000-0008-0000-0100-0000E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0" name="Rectángulo 6639">
          <a:extLst>
            <a:ext uri="{FF2B5EF4-FFF2-40B4-BE49-F238E27FC236}">
              <a16:creationId xmlns:a16="http://schemas.microsoft.com/office/drawing/2014/main" xmlns="" id="{00000000-0008-0000-0100-0000F0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1" name="Rectángulo 6640">
          <a:extLst>
            <a:ext uri="{FF2B5EF4-FFF2-40B4-BE49-F238E27FC236}">
              <a16:creationId xmlns:a16="http://schemas.microsoft.com/office/drawing/2014/main" xmlns="" id="{00000000-0008-0000-0100-0000F1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1057275</xdr:colOff>
      <xdr:row>298</xdr:row>
      <xdr:rowOff>0</xdr:rowOff>
    </xdr:from>
    <xdr:ext cx="184730" cy="483722"/>
    <xdr:sp macro="" textlink="">
      <xdr:nvSpPr>
        <xdr:cNvPr id="6642" name="Rectángulo 6641">
          <a:extLst>
            <a:ext uri="{FF2B5EF4-FFF2-40B4-BE49-F238E27FC236}">
              <a16:creationId xmlns:a16="http://schemas.microsoft.com/office/drawing/2014/main" xmlns="" id="{00000000-0008-0000-0100-0000F2190000}"/>
            </a:ext>
          </a:extLst>
        </xdr:cNvPr>
        <xdr:cNvSpPr/>
      </xdr:nvSpPr>
      <xdr:spPr>
        <a:xfrm>
          <a:off x="1057275"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3" name="Rectángulo 6642">
          <a:extLst>
            <a:ext uri="{FF2B5EF4-FFF2-40B4-BE49-F238E27FC236}">
              <a16:creationId xmlns:a16="http://schemas.microsoft.com/office/drawing/2014/main" xmlns="" id="{00000000-0008-0000-0100-0000F3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4" name="Rectángulo 6643">
          <a:extLst>
            <a:ext uri="{FF2B5EF4-FFF2-40B4-BE49-F238E27FC236}">
              <a16:creationId xmlns:a16="http://schemas.microsoft.com/office/drawing/2014/main" xmlns="" id="{00000000-0008-0000-0100-0000F4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5" name="Rectángulo 6644">
          <a:extLst>
            <a:ext uri="{FF2B5EF4-FFF2-40B4-BE49-F238E27FC236}">
              <a16:creationId xmlns:a16="http://schemas.microsoft.com/office/drawing/2014/main" xmlns="" id="{00000000-0008-0000-0100-0000F5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6" name="Rectángulo 6645">
          <a:extLst>
            <a:ext uri="{FF2B5EF4-FFF2-40B4-BE49-F238E27FC236}">
              <a16:creationId xmlns:a16="http://schemas.microsoft.com/office/drawing/2014/main" xmlns="" id="{00000000-0008-0000-0100-0000F6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7" name="Rectángulo 6646">
          <a:extLst>
            <a:ext uri="{FF2B5EF4-FFF2-40B4-BE49-F238E27FC236}">
              <a16:creationId xmlns:a16="http://schemas.microsoft.com/office/drawing/2014/main" xmlns="" id="{00000000-0008-0000-0100-0000F7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8" name="Rectángulo 6647">
          <a:extLst>
            <a:ext uri="{FF2B5EF4-FFF2-40B4-BE49-F238E27FC236}">
              <a16:creationId xmlns:a16="http://schemas.microsoft.com/office/drawing/2014/main" xmlns="" id="{00000000-0008-0000-0100-0000F8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49" name="Rectángulo 6648">
          <a:extLst>
            <a:ext uri="{FF2B5EF4-FFF2-40B4-BE49-F238E27FC236}">
              <a16:creationId xmlns:a16="http://schemas.microsoft.com/office/drawing/2014/main" xmlns="" id="{00000000-0008-0000-0100-0000F9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0" name="Rectángulo 6649">
          <a:extLst>
            <a:ext uri="{FF2B5EF4-FFF2-40B4-BE49-F238E27FC236}">
              <a16:creationId xmlns:a16="http://schemas.microsoft.com/office/drawing/2014/main" xmlns="" id="{00000000-0008-0000-0100-0000FA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1" name="Rectángulo 6650">
          <a:extLst>
            <a:ext uri="{FF2B5EF4-FFF2-40B4-BE49-F238E27FC236}">
              <a16:creationId xmlns:a16="http://schemas.microsoft.com/office/drawing/2014/main" xmlns="" id="{00000000-0008-0000-0100-0000FB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2" name="Rectángulo 6651">
          <a:extLst>
            <a:ext uri="{FF2B5EF4-FFF2-40B4-BE49-F238E27FC236}">
              <a16:creationId xmlns:a16="http://schemas.microsoft.com/office/drawing/2014/main" xmlns="" id="{00000000-0008-0000-0100-0000FC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3" name="Rectángulo 6652">
          <a:extLst>
            <a:ext uri="{FF2B5EF4-FFF2-40B4-BE49-F238E27FC236}">
              <a16:creationId xmlns:a16="http://schemas.microsoft.com/office/drawing/2014/main" xmlns="" id="{00000000-0008-0000-0100-0000FD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4" name="Rectángulo 6653">
          <a:extLst>
            <a:ext uri="{FF2B5EF4-FFF2-40B4-BE49-F238E27FC236}">
              <a16:creationId xmlns:a16="http://schemas.microsoft.com/office/drawing/2014/main" xmlns="" id="{00000000-0008-0000-0100-0000FE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5" name="Rectángulo 6654">
          <a:extLst>
            <a:ext uri="{FF2B5EF4-FFF2-40B4-BE49-F238E27FC236}">
              <a16:creationId xmlns:a16="http://schemas.microsoft.com/office/drawing/2014/main" xmlns="" id="{00000000-0008-0000-0100-0000FF19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6" name="Rectángulo 6655">
          <a:extLst>
            <a:ext uri="{FF2B5EF4-FFF2-40B4-BE49-F238E27FC236}">
              <a16:creationId xmlns:a16="http://schemas.microsoft.com/office/drawing/2014/main" xmlns="" id="{00000000-0008-0000-0100-000000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7" name="Rectángulo 6656">
          <a:extLst>
            <a:ext uri="{FF2B5EF4-FFF2-40B4-BE49-F238E27FC236}">
              <a16:creationId xmlns:a16="http://schemas.microsoft.com/office/drawing/2014/main" xmlns="" id="{00000000-0008-0000-0100-000001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8" name="Rectángulo 6657">
          <a:extLst>
            <a:ext uri="{FF2B5EF4-FFF2-40B4-BE49-F238E27FC236}">
              <a16:creationId xmlns:a16="http://schemas.microsoft.com/office/drawing/2014/main" xmlns="" id="{00000000-0008-0000-0100-000002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59" name="Rectángulo 6658">
          <a:extLst>
            <a:ext uri="{FF2B5EF4-FFF2-40B4-BE49-F238E27FC236}">
              <a16:creationId xmlns:a16="http://schemas.microsoft.com/office/drawing/2014/main" xmlns="" id="{00000000-0008-0000-0100-000003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0" name="Rectángulo 6659">
          <a:extLst>
            <a:ext uri="{FF2B5EF4-FFF2-40B4-BE49-F238E27FC236}">
              <a16:creationId xmlns:a16="http://schemas.microsoft.com/office/drawing/2014/main" xmlns="" id="{00000000-0008-0000-0100-000004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1" name="Rectángulo 6660">
          <a:extLst>
            <a:ext uri="{FF2B5EF4-FFF2-40B4-BE49-F238E27FC236}">
              <a16:creationId xmlns:a16="http://schemas.microsoft.com/office/drawing/2014/main" xmlns="" id="{00000000-0008-0000-0100-000005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2" name="Rectángulo 6661">
          <a:extLst>
            <a:ext uri="{FF2B5EF4-FFF2-40B4-BE49-F238E27FC236}">
              <a16:creationId xmlns:a16="http://schemas.microsoft.com/office/drawing/2014/main" xmlns="" id="{00000000-0008-0000-0100-000006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3" name="Rectángulo 6662">
          <a:extLst>
            <a:ext uri="{FF2B5EF4-FFF2-40B4-BE49-F238E27FC236}">
              <a16:creationId xmlns:a16="http://schemas.microsoft.com/office/drawing/2014/main" xmlns="" id="{00000000-0008-0000-0100-000007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4" name="Rectángulo 6663">
          <a:extLst>
            <a:ext uri="{FF2B5EF4-FFF2-40B4-BE49-F238E27FC236}">
              <a16:creationId xmlns:a16="http://schemas.microsoft.com/office/drawing/2014/main" xmlns="" id="{00000000-0008-0000-0100-000008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5" name="Rectángulo 6664">
          <a:extLst>
            <a:ext uri="{FF2B5EF4-FFF2-40B4-BE49-F238E27FC236}">
              <a16:creationId xmlns:a16="http://schemas.microsoft.com/office/drawing/2014/main" xmlns="" id="{00000000-0008-0000-0100-000009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6" name="Rectángulo 6665">
          <a:extLst>
            <a:ext uri="{FF2B5EF4-FFF2-40B4-BE49-F238E27FC236}">
              <a16:creationId xmlns:a16="http://schemas.microsoft.com/office/drawing/2014/main" xmlns="" id="{00000000-0008-0000-0100-00000A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7" name="Rectángulo 6666">
          <a:extLst>
            <a:ext uri="{FF2B5EF4-FFF2-40B4-BE49-F238E27FC236}">
              <a16:creationId xmlns:a16="http://schemas.microsoft.com/office/drawing/2014/main" xmlns="" id="{00000000-0008-0000-0100-00000B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8" name="Rectángulo 6667">
          <a:extLst>
            <a:ext uri="{FF2B5EF4-FFF2-40B4-BE49-F238E27FC236}">
              <a16:creationId xmlns:a16="http://schemas.microsoft.com/office/drawing/2014/main" xmlns="" id="{00000000-0008-0000-0100-00000C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69" name="Rectángulo 6668">
          <a:extLst>
            <a:ext uri="{FF2B5EF4-FFF2-40B4-BE49-F238E27FC236}">
              <a16:creationId xmlns:a16="http://schemas.microsoft.com/office/drawing/2014/main" xmlns="" id="{00000000-0008-0000-0100-00000D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0" name="Rectángulo 6669">
          <a:extLst>
            <a:ext uri="{FF2B5EF4-FFF2-40B4-BE49-F238E27FC236}">
              <a16:creationId xmlns:a16="http://schemas.microsoft.com/office/drawing/2014/main" xmlns="" id="{00000000-0008-0000-0100-00000E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1" name="Rectángulo 6670">
          <a:extLst>
            <a:ext uri="{FF2B5EF4-FFF2-40B4-BE49-F238E27FC236}">
              <a16:creationId xmlns:a16="http://schemas.microsoft.com/office/drawing/2014/main" xmlns="" id="{00000000-0008-0000-0100-00000F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2" name="Rectángulo 6671">
          <a:extLst>
            <a:ext uri="{FF2B5EF4-FFF2-40B4-BE49-F238E27FC236}">
              <a16:creationId xmlns:a16="http://schemas.microsoft.com/office/drawing/2014/main" xmlns="" id="{00000000-0008-0000-0100-000010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3" name="Rectángulo 6672">
          <a:extLst>
            <a:ext uri="{FF2B5EF4-FFF2-40B4-BE49-F238E27FC236}">
              <a16:creationId xmlns:a16="http://schemas.microsoft.com/office/drawing/2014/main" xmlns="" id="{00000000-0008-0000-0100-000011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4" name="Rectángulo 6673">
          <a:extLst>
            <a:ext uri="{FF2B5EF4-FFF2-40B4-BE49-F238E27FC236}">
              <a16:creationId xmlns:a16="http://schemas.microsoft.com/office/drawing/2014/main" xmlns="" id="{00000000-0008-0000-0100-000012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819150</xdr:colOff>
      <xdr:row>298</xdr:row>
      <xdr:rowOff>0</xdr:rowOff>
    </xdr:from>
    <xdr:ext cx="184730" cy="483722"/>
    <xdr:sp macro="" textlink="">
      <xdr:nvSpPr>
        <xdr:cNvPr id="6675" name="Rectángulo 6674">
          <a:extLst>
            <a:ext uri="{FF2B5EF4-FFF2-40B4-BE49-F238E27FC236}">
              <a16:creationId xmlns:a16="http://schemas.microsoft.com/office/drawing/2014/main" xmlns="" id="{00000000-0008-0000-0100-0000131A0000}"/>
            </a:ext>
          </a:extLst>
        </xdr:cNvPr>
        <xdr:cNvSpPr/>
      </xdr:nvSpPr>
      <xdr:spPr>
        <a:xfrm>
          <a:off x="81915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6" name="Rectángulo 6675">
          <a:extLst>
            <a:ext uri="{FF2B5EF4-FFF2-40B4-BE49-F238E27FC236}">
              <a16:creationId xmlns:a16="http://schemas.microsoft.com/office/drawing/2014/main" xmlns="" id="{00000000-0008-0000-0100-000014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7" name="Rectángulo 6676">
          <a:extLst>
            <a:ext uri="{FF2B5EF4-FFF2-40B4-BE49-F238E27FC236}">
              <a16:creationId xmlns:a16="http://schemas.microsoft.com/office/drawing/2014/main" xmlns="" id="{00000000-0008-0000-0100-000015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8" name="Rectángulo 6677">
          <a:extLst>
            <a:ext uri="{FF2B5EF4-FFF2-40B4-BE49-F238E27FC236}">
              <a16:creationId xmlns:a16="http://schemas.microsoft.com/office/drawing/2014/main" xmlns="" id="{00000000-0008-0000-0100-000016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79" name="Rectángulo 6678">
          <a:extLst>
            <a:ext uri="{FF2B5EF4-FFF2-40B4-BE49-F238E27FC236}">
              <a16:creationId xmlns:a16="http://schemas.microsoft.com/office/drawing/2014/main" xmlns="" id="{00000000-0008-0000-0100-000017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0" name="Rectángulo 6679">
          <a:extLst>
            <a:ext uri="{FF2B5EF4-FFF2-40B4-BE49-F238E27FC236}">
              <a16:creationId xmlns:a16="http://schemas.microsoft.com/office/drawing/2014/main" xmlns="" id="{00000000-0008-0000-0100-000018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1" name="Rectángulo 6680">
          <a:extLst>
            <a:ext uri="{FF2B5EF4-FFF2-40B4-BE49-F238E27FC236}">
              <a16:creationId xmlns:a16="http://schemas.microsoft.com/office/drawing/2014/main" xmlns="" id="{00000000-0008-0000-0100-000019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2" name="Rectángulo 6681">
          <a:extLst>
            <a:ext uri="{FF2B5EF4-FFF2-40B4-BE49-F238E27FC236}">
              <a16:creationId xmlns:a16="http://schemas.microsoft.com/office/drawing/2014/main" xmlns="" id="{00000000-0008-0000-0100-00001A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298</xdr:row>
      <xdr:rowOff>0</xdr:rowOff>
    </xdr:from>
    <xdr:ext cx="184730" cy="483722"/>
    <xdr:sp macro="" textlink="">
      <xdr:nvSpPr>
        <xdr:cNvPr id="6683" name="Rectángulo 6682">
          <a:extLst>
            <a:ext uri="{FF2B5EF4-FFF2-40B4-BE49-F238E27FC236}">
              <a16:creationId xmlns:a16="http://schemas.microsoft.com/office/drawing/2014/main" xmlns="" id="{00000000-0008-0000-0100-00001B1A0000}"/>
            </a:ext>
          </a:extLst>
        </xdr:cNvPr>
        <xdr:cNvSpPr/>
      </xdr:nvSpPr>
      <xdr:spPr>
        <a:xfrm>
          <a:off x="0" y="7048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4" name="Rectángulo 1">
          <a:extLst>
            <a:ext uri="{FF2B5EF4-FFF2-40B4-BE49-F238E27FC236}">
              <a16:creationId xmlns:a16="http://schemas.microsoft.com/office/drawing/2014/main" xmlns="" id="{00000000-0008-0000-0100-0000A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5" name="Rectángulo 2">
          <a:extLst>
            <a:ext uri="{FF2B5EF4-FFF2-40B4-BE49-F238E27FC236}">
              <a16:creationId xmlns:a16="http://schemas.microsoft.com/office/drawing/2014/main" xmlns="" id="{00000000-0008-0000-0100-0000A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6" name="Rectángulo 3">
          <a:extLst>
            <a:ext uri="{FF2B5EF4-FFF2-40B4-BE49-F238E27FC236}">
              <a16:creationId xmlns:a16="http://schemas.microsoft.com/office/drawing/2014/main" xmlns="" id="{00000000-0008-0000-0100-0000A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7" name="Rectángulo 4">
          <a:extLst>
            <a:ext uri="{FF2B5EF4-FFF2-40B4-BE49-F238E27FC236}">
              <a16:creationId xmlns:a16="http://schemas.microsoft.com/office/drawing/2014/main" xmlns="" id="{00000000-0008-0000-0100-0000A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8" name="Rectángulo 5">
          <a:extLst>
            <a:ext uri="{FF2B5EF4-FFF2-40B4-BE49-F238E27FC236}">
              <a16:creationId xmlns:a16="http://schemas.microsoft.com/office/drawing/2014/main" xmlns="" id="{00000000-0008-0000-0100-0000A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89" name="Rectángulo 6">
          <a:extLst>
            <a:ext uri="{FF2B5EF4-FFF2-40B4-BE49-F238E27FC236}">
              <a16:creationId xmlns:a16="http://schemas.microsoft.com/office/drawing/2014/main" xmlns="" id="{00000000-0008-0000-0100-0000A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0" name="Rectángulo 7">
          <a:extLst>
            <a:ext uri="{FF2B5EF4-FFF2-40B4-BE49-F238E27FC236}">
              <a16:creationId xmlns:a16="http://schemas.microsoft.com/office/drawing/2014/main" xmlns="" id="{00000000-0008-0000-0100-0000A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1" name="Rectángulo 8">
          <a:extLst>
            <a:ext uri="{FF2B5EF4-FFF2-40B4-BE49-F238E27FC236}">
              <a16:creationId xmlns:a16="http://schemas.microsoft.com/office/drawing/2014/main" xmlns="" id="{00000000-0008-0000-0100-0000A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2" name="Rectángulo 9">
          <a:extLst>
            <a:ext uri="{FF2B5EF4-FFF2-40B4-BE49-F238E27FC236}">
              <a16:creationId xmlns:a16="http://schemas.microsoft.com/office/drawing/2014/main" xmlns="" id="{00000000-0008-0000-0100-0000A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3" name="Rectángulo 10">
          <a:extLst>
            <a:ext uri="{FF2B5EF4-FFF2-40B4-BE49-F238E27FC236}">
              <a16:creationId xmlns:a16="http://schemas.microsoft.com/office/drawing/2014/main" xmlns="" id="{00000000-0008-0000-0100-0000A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4" name="Rectángulo 11">
          <a:extLst>
            <a:ext uri="{FF2B5EF4-FFF2-40B4-BE49-F238E27FC236}">
              <a16:creationId xmlns:a16="http://schemas.microsoft.com/office/drawing/2014/main" xmlns="" id="{00000000-0008-0000-0100-0000A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5" name="Rectángulo 12">
          <a:extLst>
            <a:ext uri="{FF2B5EF4-FFF2-40B4-BE49-F238E27FC236}">
              <a16:creationId xmlns:a16="http://schemas.microsoft.com/office/drawing/2014/main" xmlns="" id="{00000000-0008-0000-0100-0000A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6" name="Rectángulo 13">
          <a:extLst>
            <a:ext uri="{FF2B5EF4-FFF2-40B4-BE49-F238E27FC236}">
              <a16:creationId xmlns:a16="http://schemas.microsoft.com/office/drawing/2014/main" xmlns="" id="{00000000-0008-0000-0100-0000A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7" name="Rectángulo 14">
          <a:extLst>
            <a:ext uri="{FF2B5EF4-FFF2-40B4-BE49-F238E27FC236}">
              <a16:creationId xmlns:a16="http://schemas.microsoft.com/office/drawing/2014/main" xmlns="" id="{00000000-0008-0000-0100-0000A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8" name="Rectángulo 15">
          <a:extLst>
            <a:ext uri="{FF2B5EF4-FFF2-40B4-BE49-F238E27FC236}">
              <a16:creationId xmlns:a16="http://schemas.microsoft.com/office/drawing/2014/main" xmlns="" id="{00000000-0008-0000-0100-0000A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699" name="Rectángulo 16">
          <a:extLst>
            <a:ext uri="{FF2B5EF4-FFF2-40B4-BE49-F238E27FC236}">
              <a16:creationId xmlns:a16="http://schemas.microsoft.com/office/drawing/2014/main" xmlns="" id="{00000000-0008-0000-0100-0000A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0" name="Rectángulo 17">
          <a:extLst>
            <a:ext uri="{FF2B5EF4-FFF2-40B4-BE49-F238E27FC236}">
              <a16:creationId xmlns:a16="http://schemas.microsoft.com/office/drawing/2014/main" xmlns="" id="{00000000-0008-0000-0100-0000B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1" name="Rectángulo 18">
          <a:extLst>
            <a:ext uri="{FF2B5EF4-FFF2-40B4-BE49-F238E27FC236}">
              <a16:creationId xmlns:a16="http://schemas.microsoft.com/office/drawing/2014/main" xmlns="" id="{00000000-0008-0000-0100-0000B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2" name="Rectángulo 19">
          <a:extLst>
            <a:ext uri="{FF2B5EF4-FFF2-40B4-BE49-F238E27FC236}">
              <a16:creationId xmlns:a16="http://schemas.microsoft.com/office/drawing/2014/main" xmlns="" id="{00000000-0008-0000-0100-0000B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4" name="Rectángulo 21">
          <a:extLst>
            <a:ext uri="{FF2B5EF4-FFF2-40B4-BE49-F238E27FC236}">
              <a16:creationId xmlns:a16="http://schemas.microsoft.com/office/drawing/2014/main" xmlns="" id="{00000000-0008-0000-0100-0000B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5" name="Rectángulo 22">
          <a:extLst>
            <a:ext uri="{FF2B5EF4-FFF2-40B4-BE49-F238E27FC236}">
              <a16:creationId xmlns:a16="http://schemas.microsoft.com/office/drawing/2014/main" xmlns="" id="{00000000-0008-0000-0100-0000B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6" name="Rectángulo 23">
          <a:extLst>
            <a:ext uri="{FF2B5EF4-FFF2-40B4-BE49-F238E27FC236}">
              <a16:creationId xmlns:a16="http://schemas.microsoft.com/office/drawing/2014/main" xmlns="" id="{00000000-0008-0000-0100-0000B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7" name="Rectángulo 24">
          <a:extLst>
            <a:ext uri="{FF2B5EF4-FFF2-40B4-BE49-F238E27FC236}">
              <a16:creationId xmlns:a16="http://schemas.microsoft.com/office/drawing/2014/main" xmlns="" id="{00000000-0008-0000-0100-0000B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8" name="Rectángulo 25">
          <a:extLst>
            <a:ext uri="{FF2B5EF4-FFF2-40B4-BE49-F238E27FC236}">
              <a16:creationId xmlns:a16="http://schemas.microsoft.com/office/drawing/2014/main" xmlns="" id="{00000000-0008-0000-0100-0000B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09" name="Rectángulo 26">
          <a:extLst>
            <a:ext uri="{FF2B5EF4-FFF2-40B4-BE49-F238E27FC236}">
              <a16:creationId xmlns:a16="http://schemas.microsoft.com/office/drawing/2014/main" xmlns="" id="{00000000-0008-0000-0100-0000B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0" name="Rectángulo 27">
          <a:extLst>
            <a:ext uri="{FF2B5EF4-FFF2-40B4-BE49-F238E27FC236}">
              <a16:creationId xmlns:a16="http://schemas.microsoft.com/office/drawing/2014/main" xmlns="" id="{00000000-0008-0000-0100-0000B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1" name="Rectángulo 28">
          <a:extLst>
            <a:ext uri="{FF2B5EF4-FFF2-40B4-BE49-F238E27FC236}">
              <a16:creationId xmlns:a16="http://schemas.microsoft.com/office/drawing/2014/main" xmlns="" id="{00000000-0008-0000-0100-0000B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2" name="Rectángulo 29">
          <a:extLst>
            <a:ext uri="{FF2B5EF4-FFF2-40B4-BE49-F238E27FC236}">
              <a16:creationId xmlns:a16="http://schemas.microsoft.com/office/drawing/2014/main" xmlns="" id="{00000000-0008-0000-0100-0000B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3" name="Rectángulo 30">
          <a:extLst>
            <a:ext uri="{FF2B5EF4-FFF2-40B4-BE49-F238E27FC236}">
              <a16:creationId xmlns:a16="http://schemas.microsoft.com/office/drawing/2014/main" xmlns="" id="{00000000-0008-0000-0100-0000B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4" name="Rectángulo 31">
          <a:extLst>
            <a:ext uri="{FF2B5EF4-FFF2-40B4-BE49-F238E27FC236}">
              <a16:creationId xmlns:a16="http://schemas.microsoft.com/office/drawing/2014/main" xmlns="" id="{00000000-0008-0000-0100-0000B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5" name="Rectángulo 32">
          <a:extLst>
            <a:ext uri="{FF2B5EF4-FFF2-40B4-BE49-F238E27FC236}">
              <a16:creationId xmlns:a16="http://schemas.microsoft.com/office/drawing/2014/main" xmlns="" id="{00000000-0008-0000-0100-0000B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6" name="Rectángulo 33">
          <a:extLst>
            <a:ext uri="{FF2B5EF4-FFF2-40B4-BE49-F238E27FC236}">
              <a16:creationId xmlns:a16="http://schemas.microsoft.com/office/drawing/2014/main" xmlns="" id="{00000000-0008-0000-0100-0000C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7" name="Rectángulo 34">
          <a:extLst>
            <a:ext uri="{FF2B5EF4-FFF2-40B4-BE49-F238E27FC236}">
              <a16:creationId xmlns:a16="http://schemas.microsoft.com/office/drawing/2014/main" xmlns="" id="{00000000-0008-0000-0100-0000C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8" name="Rectángulo 35">
          <a:extLst>
            <a:ext uri="{FF2B5EF4-FFF2-40B4-BE49-F238E27FC236}">
              <a16:creationId xmlns:a16="http://schemas.microsoft.com/office/drawing/2014/main" xmlns="" id="{00000000-0008-0000-0100-0000C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19" name="Rectángulo 36">
          <a:extLst>
            <a:ext uri="{FF2B5EF4-FFF2-40B4-BE49-F238E27FC236}">
              <a16:creationId xmlns:a16="http://schemas.microsoft.com/office/drawing/2014/main" xmlns="" id="{00000000-0008-0000-0100-0000C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0" name="Rectángulo 37">
          <a:extLst>
            <a:ext uri="{FF2B5EF4-FFF2-40B4-BE49-F238E27FC236}">
              <a16:creationId xmlns:a16="http://schemas.microsoft.com/office/drawing/2014/main" xmlns="" id="{00000000-0008-0000-0100-0000C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1" name="Rectángulo 38">
          <a:extLst>
            <a:ext uri="{FF2B5EF4-FFF2-40B4-BE49-F238E27FC236}">
              <a16:creationId xmlns:a16="http://schemas.microsoft.com/office/drawing/2014/main" xmlns="" id="{00000000-0008-0000-0100-0000C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2" name="Rectángulo 39">
          <a:extLst>
            <a:ext uri="{FF2B5EF4-FFF2-40B4-BE49-F238E27FC236}">
              <a16:creationId xmlns:a16="http://schemas.microsoft.com/office/drawing/2014/main" xmlns="" id="{00000000-0008-0000-0100-0000C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3" name="Rectángulo 40">
          <a:extLst>
            <a:ext uri="{FF2B5EF4-FFF2-40B4-BE49-F238E27FC236}">
              <a16:creationId xmlns:a16="http://schemas.microsoft.com/office/drawing/2014/main" xmlns="" id="{00000000-0008-0000-0100-0000C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4" name="Rectángulo 41">
          <a:extLst>
            <a:ext uri="{FF2B5EF4-FFF2-40B4-BE49-F238E27FC236}">
              <a16:creationId xmlns:a16="http://schemas.microsoft.com/office/drawing/2014/main" xmlns="" id="{00000000-0008-0000-0100-0000C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5" name="Rectángulo 42">
          <a:extLst>
            <a:ext uri="{FF2B5EF4-FFF2-40B4-BE49-F238E27FC236}">
              <a16:creationId xmlns:a16="http://schemas.microsoft.com/office/drawing/2014/main" xmlns="" id="{00000000-0008-0000-0100-0000C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6" name="Rectángulo 43">
          <a:extLst>
            <a:ext uri="{FF2B5EF4-FFF2-40B4-BE49-F238E27FC236}">
              <a16:creationId xmlns:a16="http://schemas.microsoft.com/office/drawing/2014/main" xmlns="" id="{00000000-0008-0000-0100-0000C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7" name="Rectángulo 44">
          <a:extLst>
            <a:ext uri="{FF2B5EF4-FFF2-40B4-BE49-F238E27FC236}">
              <a16:creationId xmlns:a16="http://schemas.microsoft.com/office/drawing/2014/main" xmlns="" id="{00000000-0008-0000-0100-0000C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8" name="Rectángulo 45">
          <a:extLst>
            <a:ext uri="{FF2B5EF4-FFF2-40B4-BE49-F238E27FC236}">
              <a16:creationId xmlns:a16="http://schemas.microsoft.com/office/drawing/2014/main" xmlns="" id="{00000000-0008-0000-0100-0000C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29" name="Rectángulo 46">
          <a:extLst>
            <a:ext uri="{FF2B5EF4-FFF2-40B4-BE49-F238E27FC236}">
              <a16:creationId xmlns:a16="http://schemas.microsoft.com/office/drawing/2014/main" xmlns="" id="{00000000-0008-0000-0100-0000C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730" name="Rectángulo 47">
          <a:extLst>
            <a:ext uri="{FF2B5EF4-FFF2-40B4-BE49-F238E27FC236}">
              <a16:creationId xmlns:a16="http://schemas.microsoft.com/office/drawing/2014/main" xmlns="" id="{00000000-0008-0000-0100-0000CE01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1" name="Rectángulo 48">
          <a:extLst>
            <a:ext uri="{FF2B5EF4-FFF2-40B4-BE49-F238E27FC236}">
              <a16:creationId xmlns:a16="http://schemas.microsoft.com/office/drawing/2014/main" xmlns="" id="{00000000-0008-0000-0100-0000C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2" name="Rectángulo 49">
          <a:extLst>
            <a:ext uri="{FF2B5EF4-FFF2-40B4-BE49-F238E27FC236}">
              <a16:creationId xmlns:a16="http://schemas.microsoft.com/office/drawing/2014/main" xmlns="" id="{00000000-0008-0000-0100-0000D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3" name="Rectángulo 50">
          <a:extLst>
            <a:ext uri="{FF2B5EF4-FFF2-40B4-BE49-F238E27FC236}">
              <a16:creationId xmlns:a16="http://schemas.microsoft.com/office/drawing/2014/main" xmlns="" id="{00000000-0008-0000-0100-0000D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4" name="Rectángulo 51">
          <a:extLst>
            <a:ext uri="{FF2B5EF4-FFF2-40B4-BE49-F238E27FC236}">
              <a16:creationId xmlns:a16="http://schemas.microsoft.com/office/drawing/2014/main" xmlns="" id="{00000000-0008-0000-0100-0000D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5" name="Rectángulo 52">
          <a:extLst>
            <a:ext uri="{FF2B5EF4-FFF2-40B4-BE49-F238E27FC236}">
              <a16:creationId xmlns:a16="http://schemas.microsoft.com/office/drawing/2014/main" xmlns="" id="{00000000-0008-0000-0100-0000D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6" name="Rectángulo 53">
          <a:extLst>
            <a:ext uri="{FF2B5EF4-FFF2-40B4-BE49-F238E27FC236}">
              <a16:creationId xmlns:a16="http://schemas.microsoft.com/office/drawing/2014/main" xmlns="" id="{00000000-0008-0000-0100-0000D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7" name="Rectángulo 54">
          <a:extLst>
            <a:ext uri="{FF2B5EF4-FFF2-40B4-BE49-F238E27FC236}">
              <a16:creationId xmlns:a16="http://schemas.microsoft.com/office/drawing/2014/main" xmlns="" id="{00000000-0008-0000-0100-0000D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8" name="Rectángulo 55">
          <a:extLst>
            <a:ext uri="{FF2B5EF4-FFF2-40B4-BE49-F238E27FC236}">
              <a16:creationId xmlns:a16="http://schemas.microsoft.com/office/drawing/2014/main" xmlns="" id="{00000000-0008-0000-0100-0000D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39" name="Rectángulo 56">
          <a:extLst>
            <a:ext uri="{FF2B5EF4-FFF2-40B4-BE49-F238E27FC236}">
              <a16:creationId xmlns:a16="http://schemas.microsoft.com/office/drawing/2014/main" xmlns="" id="{00000000-0008-0000-0100-0000D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0" name="Rectángulo 57">
          <a:extLst>
            <a:ext uri="{FF2B5EF4-FFF2-40B4-BE49-F238E27FC236}">
              <a16:creationId xmlns:a16="http://schemas.microsoft.com/office/drawing/2014/main" xmlns="" id="{00000000-0008-0000-0100-0000D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1" name="Rectángulo 58">
          <a:extLst>
            <a:ext uri="{FF2B5EF4-FFF2-40B4-BE49-F238E27FC236}">
              <a16:creationId xmlns:a16="http://schemas.microsoft.com/office/drawing/2014/main" xmlns="" id="{00000000-0008-0000-0100-0000D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2" name="Rectángulo 59">
          <a:extLst>
            <a:ext uri="{FF2B5EF4-FFF2-40B4-BE49-F238E27FC236}">
              <a16:creationId xmlns:a16="http://schemas.microsoft.com/office/drawing/2014/main" xmlns="" id="{00000000-0008-0000-0100-0000D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3" name="Rectángulo 60">
          <a:extLst>
            <a:ext uri="{FF2B5EF4-FFF2-40B4-BE49-F238E27FC236}">
              <a16:creationId xmlns:a16="http://schemas.microsoft.com/office/drawing/2014/main" xmlns="" id="{00000000-0008-0000-0100-0000D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4" name="Rectángulo 61">
          <a:extLst>
            <a:ext uri="{FF2B5EF4-FFF2-40B4-BE49-F238E27FC236}">
              <a16:creationId xmlns:a16="http://schemas.microsoft.com/office/drawing/2014/main" xmlns="" id="{00000000-0008-0000-0100-0000D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5" name="Rectángulo 62">
          <a:extLst>
            <a:ext uri="{FF2B5EF4-FFF2-40B4-BE49-F238E27FC236}">
              <a16:creationId xmlns:a16="http://schemas.microsoft.com/office/drawing/2014/main" xmlns="" id="{00000000-0008-0000-0100-0000D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6" name="Rectángulo 63">
          <a:extLst>
            <a:ext uri="{FF2B5EF4-FFF2-40B4-BE49-F238E27FC236}">
              <a16:creationId xmlns:a16="http://schemas.microsoft.com/office/drawing/2014/main" xmlns="" id="{00000000-0008-0000-0100-0000D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7" name="Rectángulo 64">
          <a:extLst>
            <a:ext uri="{FF2B5EF4-FFF2-40B4-BE49-F238E27FC236}">
              <a16:creationId xmlns:a16="http://schemas.microsoft.com/office/drawing/2014/main" xmlns="" id="{00000000-0008-0000-0100-0000D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8" name="Rectángulo 65">
          <a:extLst>
            <a:ext uri="{FF2B5EF4-FFF2-40B4-BE49-F238E27FC236}">
              <a16:creationId xmlns:a16="http://schemas.microsoft.com/office/drawing/2014/main" xmlns="" id="{00000000-0008-0000-0100-0000E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49" name="Rectángulo 66">
          <a:extLst>
            <a:ext uri="{FF2B5EF4-FFF2-40B4-BE49-F238E27FC236}">
              <a16:creationId xmlns:a16="http://schemas.microsoft.com/office/drawing/2014/main" xmlns="" id="{00000000-0008-0000-0100-0000E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0" name="Rectángulo 67">
          <a:extLst>
            <a:ext uri="{FF2B5EF4-FFF2-40B4-BE49-F238E27FC236}">
              <a16:creationId xmlns:a16="http://schemas.microsoft.com/office/drawing/2014/main" xmlns="" id="{00000000-0008-0000-0100-0000E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1" name="Rectángulo 68">
          <a:extLst>
            <a:ext uri="{FF2B5EF4-FFF2-40B4-BE49-F238E27FC236}">
              <a16:creationId xmlns:a16="http://schemas.microsoft.com/office/drawing/2014/main" xmlns="" id="{00000000-0008-0000-0100-0000E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2" name="Rectángulo 69">
          <a:extLst>
            <a:ext uri="{FF2B5EF4-FFF2-40B4-BE49-F238E27FC236}">
              <a16:creationId xmlns:a16="http://schemas.microsoft.com/office/drawing/2014/main" xmlns="" id="{00000000-0008-0000-0100-0000E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3" name="Rectángulo 70">
          <a:extLst>
            <a:ext uri="{FF2B5EF4-FFF2-40B4-BE49-F238E27FC236}">
              <a16:creationId xmlns:a16="http://schemas.microsoft.com/office/drawing/2014/main" xmlns="" id="{00000000-0008-0000-0100-0000E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4" name="Rectángulo 71">
          <a:extLst>
            <a:ext uri="{FF2B5EF4-FFF2-40B4-BE49-F238E27FC236}">
              <a16:creationId xmlns:a16="http://schemas.microsoft.com/office/drawing/2014/main" xmlns="" id="{00000000-0008-0000-0100-0000E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5" name="Rectángulo 72">
          <a:extLst>
            <a:ext uri="{FF2B5EF4-FFF2-40B4-BE49-F238E27FC236}">
              <a16:creationId xmlns:a16="http://schemas.microsoft.com/office/drawing/2014/main" xmlns="" id="{00000000-0008-0000-0100-0000E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6" name="Rectángulo 73">
          <a:extLst>
            <a:ext uri="{FF2B5EF4-FFF2-40B4-BE49-F238E27FC236}">
              <a16:creationId xmlns:a16="http://schemas.microsoft.com/office/drawing/2014/main" xmlns="" id="{00000000-0008-0000-0100-0000E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8" name="Rectángulo 75">
          <a:extLst>
            <a:ext uri="{FF2B5EF4-FFF2-40B4-BE49-F238E27FC236}">
              <a16:creationId xmlns:a16="http://schemas.microsoft.com/office/drawing/2014/main" xmlns="" id="{00000000-0008-0000-0100-0000E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59" name="Rectángulo 76">
          <a:extLst>
            <a:ext uri="{FF2B5EF4-FFF2-40B4-BE49-F238E27FC236}">
              <a16:creationId xmlns:a16="http://schemas.microsoft.com/office/drawing/2014/main" xmlns="" id="{00000000-0008-0000-0100-0000E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0" name="Rectángulo 77">
          <a:extLst>
            <a:ext uri="{FF2B5EF4-FFF2-40B4-BE49-F238E27FC236}">
              <a16:creationId xmlns:a16="http://schemas.microsoft.com/office/drawing/2014/main" xmlns="" id="{00000000-0008-0000-0100-0000E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1" name="Rectángulo 78">
          <a:extLst>
            <a:ext uri="{FF2B5EF4-FFF2-40B4-BE49-F238E27FC236}">
              <a16:creationId xmlns:a16="http://schemas.microsoft.com/office/drawing/2014/main" xmlns="" id="{00000000-0008-0000-0100-0000E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2" name="Rectángulo 79">
          <a:extLst>
            <a:ext uri="{FF2B5EF4-FFF2-40B4-BE49-F238E27FC236}">
              <a16:creationId xmlns:a16="http://schemas.microsoft.com/office/drawing/2014/main" xmlns="" id="{00000000-0008-0000-0100-0000E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3" name="Rectángulo 80">
          <a:extLst>
            <a:ext uri="{FF2B5EF4-FFF2-40B4-BE49-F238E27FC236}">
              <a16:creationId xmlns:a16="http://schemas.microsoft.com/office/drawing/2014/main" xmlns="" id="{00000000-0008-0000-0100-0000E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4" name="Rectángulo 81">
          <a:extLst>
            <a:ext uri="{FF2B5EF4-FFF2-40B4-BE49-F238E27FC236}">
              <a16:creationId xmlns:a16="http://schemas.microsoft.com/office/drawing/2014/main" xmlns="" id="{00000000-0008-0000-0100-0000F0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5" name="Rectángulo 82">
          <a:extLst>
            <a:ext uri="{FF2B5EF4-FFF2-40B4-BE49-F238E27FC236}">
              <a16:creationId xmlns:a16="http://schemas.microsoft.com/office/drawing/2014/main" xmlns="" id="{00000000-0008-0000-0100-0000F1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6" name="Rectángulo 83">
          <a:extLst>
            <a:ext uri="{FF2B5EF4-FFF2-40B4-BE49-F238E27FC236}">
              <a16:creationId xmlns:a16="http://schemas.microsoft.com/office/drawing/2014/main" xmlns="" id="{00000000-0008-0000-0100-0000F2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7" name="Rectángulo 84">
          <a:extLst>
            <a:ext uri="{FF2B5EF4-FFF2-40B4-BE49-F238E27FC236}">
              <a16:creationId xmlns:a16="http://schemas.microsoft.com/office/drawing/2014/main" xmlns="" id="{00000000-0008-0000-0100-0000F3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8" name="Rectángulo 85">
          <a:extLst>
            <a:ext uri="{FF2B5EF4-FFF2-40B4-BE49-F238E27FC236}">
              <a16:creationId xmlns:a16="http://schemas.microsoft.com/office/drawing/2014/main" xmlns="" id="{00000000-0008-0000-0100-0000F4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69" name="Rectángulo 86">
          <a:extLst>
            <a:ext uri="{FF2B5EF4-FFF2-40B4-BE49-F238E27FC236}">
              <a16:creationId xmlns:a16="http://schemas.microsoft.com/office/drawing/2014/main" xmlns="" id="{00000000-0008-0000-0100-0000F5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0" name="Rectángulo 87">
          <a:extLst>
            <a:ext uri="{FF2B5EF4-FFF2-40B4-BE49-F238E27FC236}">
              <a16:creationId xmlns:a16="http://schemas.microsoft.com/office/drawing/2014/main" xmlns="" id="{00000000-0008-0000-0100-0000F6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1" name="Rectángulo 88">
          <a:extLst>
            <a:ext uri="{FF2B5EF4-FFF2-40B4-BE49-F238E27FC236}">
              <a16:creationId xmlns:a16="http://schemas.microsoft.com/office/drawing/2014/main" xmlns="" id="{00000000-0008-0000-0100-0000F7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2" name="Rectángulo 89">
          <a:extLst>
            <a:ext uri="{FF2B5EF4-FFF2-40B4-BE49-F238E27FC236}">
              <a16:creationId xmlns:a16="http://schemas.microsoft.com/office/drawing/2014/main" xmlns="" id="{00000000-0008-0000-0100-0000F8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3" name="Rectángulo 90">
          <a:extLst>
            <a:ext uri="{FF2B5EF4-FFF2-40B4-BE49-F238E27FC236}">
              <a16:creationId xmlns:a16="http://schemas.microsoft.com/office/drawing/2014/main" xmlns="" id="{00000000-0008-0000-0100-0000F9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4" name="Rectángulo 91">
          <a:extLst>
            <a:ext uri="{FF2B5EF4-FFF2-40B4-BE49-F238E27FC236}">
              <a16:creationId xmlns:a16="http://schemas.microsoft.com/office/drawing/2014/main" xmlns="" id="{00000000-0008-0000-0100-0000FA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5" name="Rectángulo 92">
          <a:extLst>
            <a:ext uri="{FF2B5EF4-FFF2-40B4-BE49-F238E27FC236}">
              <a16:creationId xmlns:a16="http://schemas.microsoft.com/office/drawing/2014/main" xmlns="" id="{00000000-0008-0000-0100-0000FB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6" name="Rectángulo 93">
          <a:extLst>
            <a:ext uri="{FF2B5EF4-FFF2-40B4-BE49-F238E27FC236}">
              <a16:creationId xmlns:a16="http://schemas.microsoft.com/office/drawing/2014/main" xmlns="" id="{00000000-0008-0000-0100-0000FC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7" name="Rectángulo 94">
          <a:extLst>
            <a:ext uri="{FF2B5EF4-FFF2-40B4-BE49-F238E27FC236}">
              <a16:creationId xmlns:a16="http://schemas.microsoft.com/office/drawing/2014/main" xmlns="" id="{00000000-0008-0000-0100-0000FD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8" name="Rectángulo 95">
          <a:extLst>
            <a:ext uri="{FF2B5EF4-FFF2-40B4-BE49-F238E27FC236}">
              <a16:creationId xmlns:a16="http://schemas.microsoft.com/office/drawing/2014/main" xmlns="" id="{00000000-0008-0000-0100-0000FE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79" name="Rectángulo 96">
          <a:extLst>
            <a:ext uri="{FF2B5EF4-FFF2-40B4-BE49-F238E27FC236}">
              <a16:creationId xmlns:a16="http://schemas.microsoft.com/office/drawing/2014/main" xmlns="" id="{00000000-0008-0000-0100-0000FF01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0" name="Rectángulo 97">
          <a:extLst>
            <a:ext uri="{FF2B5EF4-FFF2-40B4-BE49-F238E27FC236}">
              <a16:creationId xmlns:a16="http://schemas.microsoft.com/office/drawing/2014/main" xmlns="" id="{00000000-0008-0000-0100-00000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1" name="Rectángulo 98">
          <a:extLst>
            <a:ext uri="{FF2B5EF4-FFF2-40B4-BE49-F238E27FC236}">
              <a16:creationId xmlns:a16="http://schemas.microsoft.com/office/drawing/2014/main" xmlns="" id="{00000000-0008-0000-0100-00000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2" name="Rectángulo 99">
          <a:extLst>
            <a:ext uri="{FF2B5EF4-FFF2-40B4-BE49-F238E27FC236}">
              <a16:creationId xmlns:a16="http://schemas.microsoft.com/office/drawing/2014/main" xmlns="" id="{00000000-0008-0000-0100-00000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3" name="Rectángulo 100">
          <a:extLst>
            <a:ext uri="{FF2B5EF4-FFF2-40B4-BE49-F238E27FC236}">
              <a16:creationId xmlns:a16="http://schemas.microsoft.com/office/drawing/2014/main" xmlns="" id="{00000000-0008-0000-0100-00000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4" name="Rectángulo 101">
          <a:extLst>
            <a:ext uri="{FF2B5EF4-FFF2-40B4-BE49-F238E27FC236}">
              <a16:creationId xmlns:a16="http://schemas.microsoft.com/office/drawing/2014/main" xmlns="" id="{00000000-0008-0000-0100-00000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5" name="Rectángulo 102">
          <a:extLst>
            <a:ext uri="{FF2B5EF4-FFF2-40B4-BE49-F238E27FC236}">
              <a16:creationId xmlns:a16="http://schemas.microsoft.com/office/drawing/2014/main" xmlns="" id="{00000000-0008-0000-0100-00000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6" name="Rectángulo 103">
          <a:extLst>
            <a:ext uri="{FF2B5EF4-FFF2-40B4-BE49-F238E27FC236}">
              <a16:creationId xmlns:a16="http://schemas.microsoft.com/office/drawing/2014/main" xmlns="" id="{00000000-0008-0000-0100-00000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7" name="Rectángulo 104">
          <a:extLst>
            <a:ext uri="{FF2B5EF4-FFF2-40B4-BE49-F238E27FC236}">
              <a16:creationId xmlns:a16="http://schemas.microsoft.com/office/drawing/2014/main" xmlns="" id="{00000000-0008-0000-0100-00000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8" name="Rectángulo 105">
          <a:extLst>
            <a:ext uri="{FF2B5EF4-FFF2-40B4-BE49-F238E27FC236}">
              <a16:creationId xmlns:a16="http://schemas.microsoft.com/office/drawing/2014/main" xmlns="" id="{00000000-0008-0000-0100-00000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89" name="Rectángulo 106">
          <a:extLst>
            <a:ext uri="{FF2B5EF4-FFF2-40B4-BE49-F238E27FC236}">
              <a16:creationId xmlns:a16="http://schemas.microsoft.com/office/drawing/2014/main" xmlns="" id="{00000000-0008-0000-0100-00000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0" name="Rectángulo 107">
          <a:extLst>
            <a:ext uri="{FF2B5EF4-FFF2-40B4-BE49-F238E27FC236}">
              <a16:creationId xmlns:a16="http://schemas.microsoft.com/office/drawing/2014/main" xmlns="" id="{00000000-0008-0000-0100-00000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1" name="Rectángulo 108">
          <a:extLst>
            <a:ext uri="{FF2B5EF4-FFF2-40B4-BE49-F238E27FC236}">
              <a16:creationId xmlns:a16="http://schemas.microsoft.com/office/drawing/2014/main" xmlns="" id="{00000000-0008-0000-0100-00000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2" name="Rectángulo 109">
          <a:extLst>
            <a:ext uri="{FF2B5EF4-FFF2-40B4-BE49-F238E27FC236}">
              <a16:creationId xmlns:a16="http://schemas.microsoft.com/office/drawing/2014/main" xmlns="" id="{00000000-0008-0000-0100-00000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3" name="Rectángulo 110">
          <a:extLst>
            <a:ext uri="{FF2B5EF4-FFF2-40B4-BE49-F238E27FC236}">
              <a16:creationId xmlns:a16="http://schemas.microsoft.com/office/drawing/2014/main" xmlns="" id="{00000000-0008-0000-0100-00000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4" name="Rectángulo 111">
          <a:extLst>
            <a:ext uri="{FF2B5EF4-FFF2-40B4-BE49-F238E27FC236}">
              <a16:creationId xmlns:a16="http://schemas.microsoft.com/office/drawing/2014/main" xmlns="" id="{00000000-0008-0000-0100-00000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5" name="Rectángulo 112">
          <a:extLst>
            <a:ext uri="{FF2B5EF4-FFF2-40B4-BE49-F238E27FC236}">
              <a16:creationId xmlns:a16="http://schemas.microsoft.com/office/drawing/2014/main" xmlns="" id="{00000000-0008-0000-0100-00000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6" name="Rectángulo 113">
          <a:extLst>
            <a:ext uri="{FF2B5EF4-FFF2-40B4-BE49-F238E27FC236}">
              <a16:creationId xmlns:a16="http://schemas.microsoft.com/office/drawing/2014/main" xmlns="" id="{00000000-0008-0000-0100-00001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7" name="Rectángulo 114">
          <a:extLst>
            <a:ext uri="{FF2B5EF4-FFF2-40B4-BE49-F238E27FC236}">
              <a16:creationId xmlns:a16="http://schemas.microsoft.com/office/drawing/2014/main" xmlns="" id="{00000000-0008-0000-0100-00001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8" name="Rectángulo 115">
          <a:extLst>
            <a:ext uri="{FF2B5EF4-FFF2-40B4-BE49-F238E27FC236}">
              <a16:creationId xmlns:a16="http://schemas.microsoft.com/office/drawing/2014/main" xmlns="" id="{00000000-0008-0000-0100-00001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799" name="Rectángulo 116">
          <a:extLst>
            <a:ext uri="{FF2B5EF4-FFF2-40B4-BE49-F238E27FC236}">
              <a16:creationId xmlns:a16="http://schemas.microsoft.com/office/drawing/2014/main" xmlns="" id="{00000000-0008-0000-0100-00001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0" name="Rectángulo 117">
          <a:extLst>
            <a:ext uri="{FF2B5EF4-FFF2-40B4-BE49-F238E27FC236}">
              <a16:creationId xmlns:a16="http://schemas.microsoft.com/office/drawing/2014/main" xmlns="" id="{00000000-0008-0000-0100-00001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1" name="Rectángulo 118">
          <a:extLst>
            <a:ext uri="{FF2B5EF4-FFF2-40B4-BE49-F238E27FC236}">
              <a16:creationId xmlns:a16="http://schemas.microsoft.com/office/drawing/2014/main" xmlns="" id="{00000000-0008-0000-0100-00001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2" name="Rectángulo 119">
          <a:extLst>
            <a:ext uri="{FF2B5EF4-FFF2-40B4-BE49-F238E27FC236}">
              <a16:creationId xmlns:a16="http://schemas.microsoft.com/office/drawing/2014/main" xmlns="" id="{00000000-0008-0000-0100-00001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4" name="Rectángulo 121">
          <a:extLst>
            <a:ext uri="{FF2B5EF4-FFF2-40B4-BE49-F238E27FC236}">
              <a16:creationId xmlns:a16="http://schemas.microsoft.com/office/drawing/2014/main" xmlns="" id="{00000000-0008-0000-0100-00001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5" name="Rectángulo 122">
          <a:extLst>
            <a:ext uri="{FF2B5EF4-FFF2-40B4-BE49-F238E27FC236}">
              <a16:creationId xmlns:a16="http://schemas.microsoft.com/office/drawing/2014/main" xmlns="" id="{00000000-0008-0000-0100-00001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6" name="Rectángulo 123">
          <a:extLst>
            <a:ext uri="{FF2B5EF4-FFF2-40B4-BE49-F238E27FC236}">
              <a16:creationId xmlns:a16="http://schemas.microsoft.com/office/drawing/2014/main" xmlns="" id="{00000000-0008-0000-0100-00001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7" name="Rectángulo 124">
          <a:extLst>
            <a:ext uri="{FF2B5EF4-FFF2-40B4-BE49-F238E27FC236}">
              <a16:creationId xmlns:a16="http://schemas.microsoft.com/office/drawing/2014/main" xmlns="" id="{00000000-0008-0000-0100-00001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8" name="Rectángulo 125">
          <a:extLst>
            <a:ext uri="{FF2B5EF4-FFF2-40B4-BE49-F238E27FC236}">
              <a16:creationId xmlns:a16="http://schemas.microsoft.com/office/drawing/2014/main" xmlns="" id="{00000000-0008-0000-0100-00001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09" name="Rectángulo 126">
          <a:extLst>
            <a:ext uri="{FF2B5EF4-FFF2-40B4-BE49-F238E27FC236}">
              <a16:creationId xmlns:a16="http://schemas.microsoft.com/office/drawing/2014/main" xmlns="" id="{00000000-0008-0000-0100-00001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0" name="Rectángulo 127">
          <a:extLst>
            <a:ext uri="{FF2B5EF4-FFF2-40B4-BE49-F238E27FC236}">
              <a16:creationId xmlns:a16="http://schemas.microsoft.com/office/drawing/2014/main" xmlns="" id="{00000000-0008-0000-0100-00001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1" name="Rectángulo 128">
          <a:extLst>
            <a:ext uri="{FF2B5EF4-FFF2-40B4-BE49-F238E27FC236}">
              <a16:creationId xmlns:a16="http://schemas.microsoft.com/office/drawing/2014/main" xmlns="" id="{00000000-0008-0000-0100-00001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2" name="Rectángulo 129">
          <a:extLst>
            <a:ext uri="{FF2B5EF4-FFF2-40B4-BE49-F238E27FC236}">
              <a16:creationId xmlns:a16="http://schemas.microsoft.com/office/drawing/2014/main" xmlns="" id="{00000000-0008-0000-0100-00002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3" name="Rectángulo 130">
          <a:extLst>
            <a:ext uri="{FF2B5EF4-FFF2-40B4-BE49-F238E27FC236}">
              <a16:creationId xmlns:a16="http://schemas.microsoft.com/office/drawing/2014/main" xmlns="" id="{00000000-0008-0000-0100-00002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4" name="Rectángulo 131">
          <a:extLst>
            <a:ext uri="{FF2B5EF4-FFF2-40B4-BE49-F238E27FC236}">
              <a16:creationId xmlns:a16="http://schemas.microsoft.com/office/drawing/2014/main" xmlns="" id="{00000000-0008-0000-0100-00002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5" name="Rectángulo 132">
          <a:extLst>
            <a:ext uri="{FF2B5EF4-FFF2-40B4-BE49-F238E27FC236}">
              <a16:creationId xmlns:a16="http://schemas.microsoft.com/office/drawing/2014/main" xmlns="" id="{00000000-0008-0000-0100-00002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6" name="Rectángulo 133">
          <a:extLst>
            <a:ext uri="{FF2B5EF4-FFF2-40B4-BE49-F238E27FC236}">
              <a16:creationId xmlns:a16="http://schemas.microsoft.com/office/drawing/2014/main" xmlns="" id="{00000000-0008-0000-0100-00002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7" name="Rectángulo 134">
          <a:extLst>
            <a:ext uri="{FF2B5EF4-FFF2-40B4-BE49-F238E27FC236}">
              <a16:creationId xmlns:a16="http://schemas.microsoft.com/office/drawing/2014/main" xmlns="" id="{00000000-0008-0000-0100-00002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8" name="Rectángulo 135">
          <a:extLst>
            <a:ext uri="{FF2B5EF4-FFF2-40B4-BE49-F238E27FC236}">
              <a16:creationId xmlns:a16="http://schemas.microsoft.com/office/drawing/2014/main" xmlns="" id="{00000000-0008-0000-0100-00002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19" name="Rectángulo 136">
          <a:extLst>
            <a:ext uri="{FF2B5EF4-FFF2-40B4-BE49-F238E27FC236}">
              <a16:creationId xmlns:a16="http://schemas.microsoft.com/office/drawing/2014/main" xmlns="" id="{00000000-0008-0000-0100-00002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0" name="Rectángulo 137">
          <a:extLst>
            <a:ext uri="{FF2B5EF4-FFF2-40B4-BE49-F238E27FC236}">
              <a16:creationId xmlns:a16="http://schemas.microsoft.com/office/drawing/2014/main" xmlns="" id="{00000000-0008-0000-0100-00002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1" name="Rectángulo 138">
          <a:extLst>
            <a:ext uri="{FF2B5EF4-FFF2-40B4-BE49-F238E27FC236}">
              <a16:creationId xmlns:a16="http://schemas.microsoft.com/office/drawing/2014/main" xmlns="" id="{00000000-0008-0000-0100-00002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2" name="Rectángulo 139">
          <a:extLst>
            <a:ext uri="{FF2B5EF4-FFF2-40B4-BE49-F238E27FC236}">
              <a16:creationId xmlns:a16="http://schemas.microsoft.com/office/drawing/2014/main" xmlns="" id="{00000000-0008-0000-0100-00002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3" name="Rectángulo 140">
          <a:extLst>
            <a:ext uri="{FF2B5EF4-FFF2-40B4-BE49-F238E27FC236}">
              <a16:creationId xmlns:a16="http://schemas.microsoft.com/office/drawing/2014/main" xmlns="" id="{00000000-0008-0000-0100-00002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4" name="Rectángulo 141">
          <a:extLst>
            <a:ext uri="{FF2B5EF4-FFF2-40B4-BE49-F238E27FC236}">
              <a16:creationId xmlns:a16="http://schemas.microsoft.com/office/drawing/2014/main" xmlns="" id="{00000000-0008-0000-0100-00002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5" name="Rectángulo 142">
          <a:extLst>
            <a:ext uri="{FF2B5EF4-FFF2-40B4-BE49-F238E27FC236}">
              <a16:creationId xmlns:a16="http://schemas.microsoft.com/office/drawing/2014/main" xmlns="" id="{00000000-0008-0000-0100-00002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6" name="Rectángulo 143">
          <a:extLst>
            <a:ext uri="{FF2B5EF4-FFF2-40B4-BE49-F238E27FC236}">
              <a16:creationId xmlns:a16="http://schemas.microsoft.com/office/drawing/2014/main" xmlns="" id="{00000000-0008-0000-0100-00002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7" name="Rectángulo 144">
          <a:extLst>
            <a:ext uri="{FF2B5EF4-FFF2-40B4-BE49-F238E27FC236}">
              <a16:creationId xmlns:a16="http://schemas.microsoft.com/office/drawing/2014/main" xmlns="" id="{00000000-0008-0000-0100-00002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8" name="Rectángulo 145">
          <a:extLst>
            <a:ext uri="{FF2B5EF4-FFF2-40B4-BE49-F238E27FC236}">
              <a16:creationId xmlns:a16="http://schemas.microsoft.com/office/drawing/2014/main" xmlns="" id="{00000000-0008-0000-0100-00003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29" name="Rectángulo 146">
          <a:extLst>
            <a:ext uri="{FF2B5EF4-FFF2-40B4-BE49-F238E27FC236}">
              <a16:creationId xmlns:a16="http://schemas.microsoft.com/office/drawing/2014/main" xmlns="" id="{00000000-0008-0000-0100-00003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830" name="Rectángulo 147">
          <a:extLst>
            <a:ext uri="{FF2B5EF4-FFF2-40B4-BE49-F238E27FC236}">
              <a16:creationId xmlns:a16="http://schemas.microsoft.com/office/drawing/2014/main" xmlns="" id="{00000000-0008-0000-0100-000032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1" name="Rectángulo 148">
          <a:extLst>
            <a:ext uri="{FF2B5EF4-FFF2-40B4-BE49-F238E27FC236}">
              <a16:creationId xmlns:a16="http://schemas.microsoft.com/office/drawing/2014/main" xmlns="" id="{00000000-0008-0000-0100-00003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2" name="Rectángulo 149">
          <a:extLst>
            <a:ext uri="{FF2B5EF4-FFF2-40B4-BE49-F238E27FC236}">
              <a16:creationId xmlns:a16="http://schemas.microsoft.com/office/drawing/2014/main" xmlns="" id="{00000000-0008-0000-0100-00003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3" name="Rectángulo 150">
          <a:extLst>
            <a:ext uri="{FF2B5EF4-FFF2-40B4-BE49-F238E27FC236}">
              <a16:creationId xmlns:a16="http://schemas.microsoft.com/office/drawing/2014/main" xmlns="" id="{00000000-0008-0000-0100-00003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4" name="Rectángulo 151">
          <a:extLst>
            <a:ext uri="{FF2B5EF4-FFF2-40B4-BE49-F238E27FC236}">
              <a16:creationId xmlns:a16="http://schemas.microsoft.com/office/drawing/2014/main" xmlns="" id="{00000000-0008-0000-0100-00003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5" name="Rectángulo 152">
          <a:extLst>
            <a:ext uri="{FF2B5EF4-FFF2-40B4-BE49-F238E27FC236}">
              <a16:creationId xmlns:a16="http://schemas.microsoft.com/office/drawing/2014/main" xmlns="" id="{00000000-0008-0000-0100-00003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6" name="Rectángulo 153">
          <a:extLst>
            <a:ext uri="{FF2B5EF4-FFF2-40B4-BE49-F238E27FC236}">
              <a16:creationId xmlns:a16="http://schemas.microsoft.com/office/drawing/2014/main" xmlns="" id="{00000000-0008-0000-0100-00003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7" name="Rectángulo 154">
          <a:extLst>
            <a:ext uri="{FF2B5EF4-FFF2-40B4-BE49-F238E27FC236}">
              <a16:creationId xmlns:a16="http://schemas.microsoft.com/office/drawing/2014/main" xmlns="" id="{00000000-0008-0000-0100-00003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8" name="Rectángulo 155">
          <a:extLst>
            <a:ext uri="{FF2B5EF4-FFF2-40B4-BE49-F238E27FC236}">
              <a16:creationId xmlns:a16="http://schemas.microsoft.com/office/drawing/2014/main" xmlns="" id="{00000000-0008-0000-0100-00003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39" name="Rectángulo 156">
          <a:extLst>
            <a:ext uri="{FF2B5EF4-FFF2-40B4-BE49-F238E27FC236}">
              <a16:creationId xmlns:a16="http://schemas.microsoft.com/office/drawing/2014/main" xmlns="" id="{00000000-0008-0000-0100-00003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0" name="Rectángulo 157">
          <a:extLst>
            <a:ext uri="{FF2B5EF4-FFF2-40B4-BE49-F238E27FC236}">
              <a16:creationId xmlns:a16="http://schemas.microsoft.com/office/drawing/2014/main" xmlns="" id="{00000000-0008-0000-0100-00003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1" name="Rectángulo 158">
          <a:extLst>
            <a:ext uri="{FF2B5EF4-FFF2-40B4-BE49-F238E27FC236}">
              <a16:creationId xmlns:a16="http://schemas.microsoft.com/office/drawing/2014/main" xmlns="" id="{00000000-0008-0000-0100-00003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2" name="Rectángulo 159">
          <a:extLst>
            <a:ext uri="{FF2B5EF4-FFF2-40B4-BE49-F238E27FC236}">
              <a16:creationId xmlns:a16="http://schemas.microsoft.com/office/drawing/2014/main" xmlns="" id="{00000000-0008-0000-0100-00003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3" name="Rectángulo 160">
          <a:extLst>
            <a:ext uri="{FF2B5EF4-FFF2-40B4-BE49-F238E27FC236}">
              <a16:creationId xmlns:a16="http://schemas.microsoft.com/office/drawing/2014/main" xmlns="" id="{00000000-0008-0000-0100-00003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4" name="Rectángulo 161">
          <a:extLst>
            <a:ext uri="{FF2B5EF4-FFF2-40B4-BE49-F238E27FC236}">
              <a16:creationId xmlns:a16="http://schemas.microsoft.com/office/drawing/2014/main" xmlns="" id="{00000000-0008-0000-0100-00004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5" name="Rectángulo 162">
          <a:extLst>
            <a:ext uri="{FF2B5EF4-FFF2-40B4-BE49-F238E27FC236}">
              <a16:creationId xmlns:a16="http://schemas.microsoft.com/office/drawing/2014/main" xmlns="" id="{00000000-0008-0000-0100-00004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6" name="Rectángulo 163">
          <a:extLst>
            <a:ext uri="{FF2B5EF4-FFF2-40B4-BE49-F238E27FC236}">
              <a16:creationId xmlns:a16="http://schemas.microsoft.com/office/drawing/2014/main" xmlns="" id="{00000000-0008-0000-0100-00004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7" name="Rectángulo 164">
          <a:extLst>
            <a:ext uri="{FF2B5EF4-FFF2-40B4-BE49-F238E27FC236}">
              <a16:creationId xmlns:a16="http://schemas.microsoft.com/office/drawing/2014/main" xmlns="" id="{00000000-0008-0000-0100-00004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8" name="Rectángulo 165">
          <a:extLst>
            <a:ext uri="{FF2B5EF4-FFF2-40B4-BE49-F238E27FC236}">
              <a16:creationId xmlns:a16="http://schemas.microsoft.com/office/drawing/2014/main" xmlns="" id="{00000000-0008-0000-0100-00004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49" name="Rectángulo 166">
          <a:extLst>
            <a:ext uri="{FF2B5EF4-FFF2-40B4-BE49-F238E27FC236}">
              <a16:creationId xmlns:a16="http://schemas.microsoft.com/office/drawing/2014/main" xmlns="" id="{00000000-0008-0000-0100-00004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0" name="Rectángulo 167">
          <a:extLst>
            <a:ext uri="{FF2B5EF4-FFF2-40B4-BE49-F238E27FC236}">
              <a16:creationId xmlns:a16="http://schemas.microsoft.com/office/drawing/2014/main" xmlns="" id="{00000000-0008-0000-0100-00004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1" name="Rectángulo 168">
          <a:extLst>
            <a:ext uri="{FF2B5EF4-FFF2-40B4-BE49-F238E27FC236}">
              <a16:creationId xmlns:a16="http://schemas.microsoft.com/office/drawing/2014/main" xmlns="" id="{00000000-0008-0000-0100-00004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2" name="Rectángulo 169">
          <a:extLst>
            <a:ext uri="{FF2B5EF4-FFF2-40B4-BE49-F238E27FC236}">
              <a16:creationId xmlns:a16="http://schemas.microsoft.com/office/drawing/2014/main" xmlns="" id="{00000000-0008-0000-0100-00004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3" name="Rectángulo 170">
          <a:extLst>
            <a:ext uri="{FF2B5EF4-FFF2-40B4-BE49-F238E27FC236}">
              <a16:creationId xmlns:a16="http://schemas.microsoft.com/office/drawing/2014/main" xmlns="" id="{00000000-0008-0000-0100-00004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4" name="Rectángulo 171">
          <a:extLst>
            <a:ext uri="{FF2B5EF4-FFF2-40B4-BE49-F238E27FC236}">
              <a16:creationId xmlns:a16="http://schemas.microsoft.com/office/drawing/2014/main" xmlns="" id="{00000000-0008-0000-0100-00004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5" name="Rectángulo 172">
          <a:extLst>
            <a:ext uri="{FF2B5EF4-FFF2-40B4-BE49-F238E27FC236}">
              <a16:creationId xmlns:a16="http://schemas.microsoft.com/office/drawing/2014/main" xmlns="" id="{00000000-0008-0000-0100-00004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6" name="Rectángulo 173">
          <a:extLst>
            <a:ext uri="{FF2B5EF4-FFF2-40B4-BE49-F238E27FC236}">
              <a16:creationId xmlns:a16="http://schemas.microsoft.com/office/drawing/2014/main" xmlns="" id="{00000000-0008-0000-0100-00004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7" name="Rectángulo 174">
          <a:extLst>
            <a:ext uri="{FF2B5EF4-FFF2-40B4-BE49-F238E27FC236}">
              <a16:creationId xmlns:a16="http://schemas.microsoft.com/office/drawing/2014/main" xmlns="" id="{00000000-0008-0000-0100-00004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8" name="Rectángulo 175">
          <a:extLst>
            <a:ext uri="{FF2B5EF4-FFF2-40B4-BE49-F238E27FC236}">
              <a16:creationId xmlns:a16="http://schemas.microsoft.com/office/drawing/2014/main" xmlns="" id="{00000000-0008-0000-0100-00004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59" name="Rectángulo 176">
          <a:extLst>
            <a:ext uri="{FF2B5EF4-FFF2-40B4-BE49-F238E27FC236}">
              <a16:creationId xmlns:a16="http://schemas.microsoft.com/office/drawing/2014/main" xmlns="" id="{00000000-0008-0000-0100-00004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0" name="Rectángulo 177">
          <a:extLst>
            <a:ext uri="{FF2B5EF4-FFF2-40B4-BE49-F238E27FC236}">
              <a16:creationId xmlns:a16="http://schemas.microsoft.com/office/drawing/2014/main" xmlns="" id="{00000000-0008-0000-0100-00005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1" name="Rectángulo 178">
          <a:extLst>
            <a:ext uri="{FF2B5EF4-FFF2-40B4-BE49-F238E27FC236}">
              <a16:creationId xmlns:a16="http://schemas.microsoft.com/office/drawing/2014/main" xmlns="" id="{00000000-0008-0000-0100-00005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2" name="Rectángulo 179">
          <a:extLst>
            <a:ext uri="{FF2B5EF4-FFF2-40B4-BE49-F238E27FC236}">
              <a16:creationId xmlns:a16="http://schemas.microsoft.com/office/drawing/2014/main" xmlns="" id="{00000000-0008-0000-0100-00005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3" name="Rectángulo 180">
          <a:extLst>
            <a:ext uri="{FF2B5EF4-FFF2-40B4-BE49-F238E27FC236}">
              <a16:creationId xmlns:a16="http://schemas.microsoft.com/office/drawing/2014/main" xmlns="" id="{00000000-0008-0000-0100-00005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4" name="Rectángulo 181">
          <a:extLst>
            <a:ext uri="{FF2B5EF4-FFF2-40B4-BE49-F238E27FC236}">
              <a16:creationId xmlns:a16="http://schemas.microsoft.com/office/drawing/2014/main" xmlns="" id="{00000000-0008-0000-0100-00005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6" name="Rectángulo 183">
          <a:extLst>
            <a:ext uri="{FF2B5EF4-FFF2-40B4-BE49-F238E27FC236}">
              <a16:creationId xmlns:a16="http://schemas.microsoft.com/office/drawing/2014/main" xmlns="" id="{00000000-0008-0000-0100-00005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7" name="Rectángulo 184">
          <a:extLst>
            <a:ext uri="{FF2B5EF4-FFF2-40B4-BE49-F238E27FC236}">
              <a16:creationId xmlns:a16="http://schemas.microsoft.com/office/drawing/2014/main" xmlns="" id="{00000000-0008-0000-0100-00005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8" name="Rectángulo 185">
          <a:extLst>
            <a:ext uri="{FF2B5EF4-FFF2-40B4-BE49-F238E27FC236}">
              <a16:creationId xmlns:a16="http://schemas.microsoft.com/office/drawing/2014/main" xmlns="" id="{00000000-0008-0000-0100-00005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69" name="Rectángulo 186">
          <a:extLst>
            <a:ext uri="{FF2B5EF4-FFF2-40B4-BE49-F238E27FC236}">
              <a16:creationId xmlns:a16="http://schemas.microsoft.com/office/drawing/2014/main" xmlns="" id="{00000000-0008-0000-0100-00005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0" name="Rectángulo 187">
          <a:extLst>
            <a:ext uri="{FF2B5EF4-FFF2-40B4-BE49-F238E27FC236}">
              <a16:creationId xmlns:a16="http://schemas.microsoft.com/office/drawing/2014/main" xmlns="" id="{00000000-0008-0000-0100-00005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1" name="Rectángulo 188">
          <a:extLst>
            <a:ext uri="{FF2B5EF4-FFF2-40B4-BE49-F238E27FC236}">
              <a16:creationId xmlns:a16="http://schemas.microsoft.com/office/drawing/2014/main" xmlns="" id="{00000000-0008-0000-0100-00005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2" name="Rectángulo 189">
          <a:extLst>
            <a:ext uri="{FF2B5EF4-FFF2-40B4-BE49-F238E27FC236}">
              <a16:creationId xmlns:a16="http://schemas.microsoft.com/office/drawing/2014/main" xmlns="" id="{00000000-0008-0000-0100-00005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3" name="Rectángulo 190">
          <a:extLst>
            <a:ext uri="{FF2B5EF4-FFF2-40B4-BE49-F238E27FC236}">
              <a16:creationId xmlns:a16="http://schemas.microsoft.com/office/drawing/2014/main" xmlns="" id="{00000000-0008-0000-0100-00005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4" name="Rectángulo 191">
          <a:extLst>
            <a:ext uri="{FF2B5EF4-FFF2-40B4-BE49-F238E27FC236}">
              <a16:creationId xmlns:a16="http://schemas.microsoft.com/office/drawing/2014/main" xmlns="" id="{00000000-0008-0000-0100-00005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5" name="Rectángulo 192">
          <a:extLst>
            <a:ext uri="{FF2B5EF4-FFF2-40B4-BE49-F238E27FC236}">
              <a16:creationId xmlns:a16="http://schemas.microsoft.com/office/drawing/2014/main" xmlns="" id="{00000000-0008-0000-0100-00005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6" name="Rectángulo 193">
          <a:extLst>
            <a:ext uri="{FF2B5EF4-FFF2-40B4-BE49-F238E27FC236}">
              <a16:creationId xmlns:a16="http://schemas.microsoft.com/office/drawing/2014/main" xmlns="" id="{00000000-0008-0000-0100-00006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7" name="Rectángulo 194">
          <a:extLst>
            <a:ext uri="{FF2B5EF4-FFF2-40B4-BE49-F238E27FC236}">
              <a16:creationId xmlns:a16="http://schemas.microsoft.com/office/drawing/2014/main" xmlns="" id="{00000000-0008-0000-0100-00006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8" name="Rectángulo 195">
          <a:extLst>
            <a:ext uri="{FF2B5EF4-FFF2-40B4-BE49-F238E27FC236}">
              <a16:creationId xmlns:a16="http://schemas.microsoft.com/office/drawing/2014/main" xmlns="" id="{00000000-0008-0000-0100-00006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79" name="Rectángulo 196">
          <a:extLst>
            <a:ext uri="{FF2B5EF4-FFF2-40B4-BE49-F238E27FC236}">
              <a16:creationId xmlns:a16="http://schemas.microsoft.com/office/drawing/2014/main" xmlns="" id="{00000000-0008-0000-0100-00006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0" name="Rectángulo 197">
          <a:extLst>
            <a:ext uri="{FF2B5EF4-FFF2-40B4-BE49-F238E27FC236}">
              <a16:creationId xmlns:a16="http://schemas.microsoft.com/office/drawing/2014/main" xmlns="" id="{00000000-0008-0000-0100-00006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1" name="Rectángulo 198">
          <a:extLst>
            <a:ext uri="{FF2B5EF4-FFF2-40B4-BE49-F238E27FC236}">
              <a16:creationId xmlns:a16="http://schemas.microsoft.com/office/drawing/2014/main" xmlns="" id="{00000000-0008-0000-0100-00006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2" name="Rectángulo 199">
          <a:extLst>
            <a:ext uri="{FF2B5EF4-FFF2-40B4-BE49-F238E27FC236}">
              <a16:creationId xmlns:a16="http://schemas.microsoft.com/office/drawing/2014/main" xmlns="" id="{00000000-0008-0000-0100-00006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3" name="Rectángulo 200">
          <a:extLst>
            <a:ext uri="{FF2B5EF4-FFF2-40B4-BE49-F238E27FC236}">
              <a16:creationId xmlns:a16="http://schemas.microsoft.com/office/drawing/2014/main" xmlns="" id="{00000000-0008-0000-0100-00006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4" name="Rectángulo 201">
          <a:extLst>
            <a:ext uri="{FF2B5EF4-FFF2-40B4-BE49-F238E27FC236}">
              <a16:creationId xmlns:a16="http://schemas.microsoft.com/office/drawing/2014/main" xmlns="" id="{00000000-0008-0000-0100-00006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5" name="Rectángulo 202">
          <a:extLst>
            <a:ext uri="{FF2B5EF4-FFF2-40B4-BE49-F238E27FC236}">
              <a16:creationId xmlns:a16="http://schemas.microsoft.com/office/drawing/2014/main" xmlns="" id="{00000000-0008-0000-0100-00006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6" name="Rectángulo 203">
          <a:extLst>
            <a:ext uri="{FF2B5EF4-FFF2-40B4-BE49-F238E27FC236}">
              <a16:creationId xmlns:a16="http://schemas.microsoft.com/office/drawing/2014/main" xmlns="" id="{00000000-0008-0000-0100-00006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7" name="Rectángulo 204">
          <a:extLst>
            <a:ext uri="{FF2B5EF4-FFF2-40B4-BE49-F238E27FC236}">
              <a16:creationId xmlns:a16="http://schemas.microsoft.com/office/drawing/2014/main" xmlns="" id="{00000000-0008-0000-0100-00006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8" name="Rectángulo 205">
          <a:extLst>
            <a:ext uri="{FF2B5EF4-FFF2-40B4-BE49-F238E27FC236}">
              <a16:creationId xmlns:a16="http://schemas.microsoft.com/office/drawing/2014/main" xmlns="" id="{00000000-0008-0000-0100-00006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89" name="Rectángulo 206">
          <a:extLst>
            <a:ext uri="{FF2B5EF4-FFF2-40B4-BE49-F238E27FC236}">
              <a16:creationId xmlns:a16="http://schemas.microsoft.com/office/drawing/2014/main" xmlns="" id="{00000000-0008-0000-0100-00006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0" name="Rectángulo 207">
          <a:extLst>
            <a:ext uri="{FF2B5EF4-FFF2-40B4-BE49-F238E27FC236}">
              <a16:creationId xmlns:a16="http://schemas.microsoft.com/office/drawing/2014/main" xmlns="" id="{00000000-0008-0000-0100-00006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1" name="Rectángulo 208">
          <a:extLst>
            <a:ext uri="{FF2B5EF4-FFF2-40B4-BE49-F238E27FC236}">
              <a16:creationId xmlns:a16="http://schemas.microsoft.com/office/drawing/2014/main" xmlns="" id="{00000000-0008-0000-0100-00006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2" name="Rectángulo 209">
          <a:extLst>
            <a:ext uri="{FF2B5EF4-FFF2-40B4-BE49-F238E27FC236}">
              <a16:creationId xmlns:a16="http://schemas.microsoft.com/office/drawing/2014/main" xmlns="" id="{00000000-0008-0000-0100-00007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4" name="Rectángulo 211">
          <a:extLst>
            <a:ext uri="{FF2B5EF4-FFF2-40B4-BE49-F238E27FC236}">
              <a16:creationId xmlns:a16="http://schemas.microsoft.com/office/drawing/2014/main" xmlns="" id="{00000000-0008-0000-0100-00007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5" name="Rectángulo 212">
          <a:extLst>
            <a:ext uri="{FF2B5EF4-FFF2-40B4-BE49-F238E27FC236}">
              <a16:creationId xmlns:a16="http://schemas.microsoft.com/office/drawing/2014/main" xmlns="" id="{00000000-0008-0000-0100-00007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6" name="Rectángulo 213">
          <a:extLst>
            <a:ext uri="{FF2B5EF4-FFF2-40B4-BE49-F238E27FC236}">
              <a16:creationId xmlns:a16="http://schemas.microsoft.com/office/drawing/2014/main" xmlns="" id="{00000000-0008-0000-0100-00007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7" name="Rectángulo 214">
          <a:extLst>
            <a:ext uri="{FF2B5EF4-FFF2-40B4-BE49-F238E27FC236}">
              <a16:creationId xmlns:a16="http://schemas.microsoft.com/office/drawing/2014/main" xmlns="" id="{00000000-0008-0000-0100-00007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8" name="Rectángulo 215">
          <a:extLst>
            <a:ext uri="{FF2B5EF4-FFF2-40B4-BE49-F238E27FC236}">
              <a16:creationId xmlns:a16="http://schemas.microsoft.com/office/drawing/2014/main" xmlns="" id="{00000000-0008-0000-0100-00007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899" name="Rectángulo 216">
          <a:extLst>
            <a:ext uri="{FF2B5EF4-FFF2-40B4-BE49-F238E27FC236}">
              <a16:creationId xmlns:a16="http://schemas.microsoft.com/office/drawing/2014/main" xmlns="" id="{00000000-0008-0000-0100-00007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0" name="Rectángulo 217">
          <a:extLst>
            <a:ext uri="{FF2B5EF4-FFF2-40B4-BE49-F238E27FC236}">
              <a16:creationId xmlns:a16="http://schemas.microsoft.com/office/drawing/2014/main" xmlns="" id="{00000000-0008-0000-0100-00007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1" name="Rectángulo 218">
          <a:extLst>
            <a:ext uri="{FF2B5EF4-FFF2-40B4-BE49-F238E27FC236}">
              <a16:creationId xmlns:a16="http://schemas.microsoft.com/office/drawing/2014/main" xmlns="" id="{00000000-0008-0000-0100-00007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2" name="Rectángulo 219">
          <a:extLst>
            <a:ext uri="{FF2B5EF4-FFF2-40B4-BE49-F238E27FC236}">
              <a16:creationId xmlns:a16="http://schemas.microsoft.com/office/drawing/2014/main" xmlns="" id="{00000000-0008-0000-0100-00007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3" name="Rectángulo 220">
          <a:extLst>
            <a:ext uri="{FF2B5EF4-FFF2-40B4-BE49-F238E27FC236}">
              <a16:creationId xmlns:a16="http://schemas.microsoft.com/office/drawing/2014/main" xmlns="" id="{00000000-0008-0000-0100-00007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4" name="Rectángulo 221">
          <a:extLst>
            <a:ext uri="{FF2B5EF4-FFF2-40B4-BE49-F238E27FC236}">
              <a16:creationId xmlns:a16="http://schemas.microsoft.com/office/drawing/2014/main" xmlns="" id="{00000000-0008-0000-0100-00007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5" name="Rectángulo 222">
          <a:extLst>
            <a:ext uri="{FF2B5EF4-FFF2-40B4-BE49-F238E27FC236}">
              <a16:creationId xmlns:a16="http://schemas.microsoft.com/office/drawing/2014/main" xmlns="" id="{00000000-0008-0000-0100-00007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6" name="Rectángulo 223">
          <a:extLst>
            <a:ext uri="{FF2B5EF4-FFF2-40B4-BE49-F238E27FC236}">
              <a16:creationId xmlns:a16="http://schemas.microsoft.com/office/drawing/2014/main" xmlns="" id="{00000000-0008-0000-0100-00007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7" name="Rectángulo 224">
          <a:extLst>
            <a:ext uri="{FF2B5EF4-FFF2-40B4-BE49-F238E27FC236}">
              <a16:creationId xmlns:a16="http://schemas.microsoft.com/office/drawing/2014/main" xmlns="" id="{00000000-0008-0000-0100-00007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8" name="Rectángulo 225">
          <a:extLst>
            <a:ext uri="{FF2B5EF4-FFF2-40B4-BE49-F238E27FC236}">
              <a16:creationId xmlns:a16="http://schemas.microsoft.com/office/drawing/2014/main" xmlns="" id="{00000000-0008-0000-0100-00008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09" name="Rectángulo 226">
          <a:extLst>
            <a:ext uri="{FF2B5EF4-FFF2-40B4-BE49-F238E27FC236}">
              <a16:creationId xmlns:a16="http://schemas.microsoft.com/office/drawing/2014/main" xmlns="" id="{00000000-0008-0000-0100-00008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0" name="Rectángulo 227">
          <a:extLst>
            <a:ext uri="{FF2B5EF4-FFF2-40B4-BE49-F238E27FC236}">
              <a16:creationId xmlns:a16="http://schemas.microsoft.com/office/drawing/2014/main" xmlns="" id="{00000000-0008-0000-0100-00008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1" name="Rectángulo 228">
          <a:extLst>
            <a:ext uri="{FF2B5EF4-FFF2-40B4-BE49-F238E27FC236}">
              <a16:creationId xmlns:a16="http://schemas.microsoft.com/office/drawing/2014/main" xmlns="" id="{00000000-0008-0000-0100-00008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2" name="Rectángulo 229">
          <a:extLst>
            <a:ext uri="{FF2B5EF4-FFF2-40B4-BE49-F238E27FC236}">
              <a16:creationId xmlns:a16="http://schemas.microsoft.com/office/drawing/2014/main" xmlns="" id="{00000000-0008-0000-0100-00008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3" name="Rectángulo 230">
          <a:extLst>
            <a:ext uri="{FF2B5EF4-FFF2-40B4-BE49-F238E27FC236}">
              <a16:creationId xmlns:a16="http://schemas.microsoft.com/office/drawing/2014/main" xmlns="" id="{00000000-0008-0000-0100-00008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4" name="Rectángulo 231">
          <a:extLst>
            <a:ext uri="{FF2B5EF4-FFF2-40B4-BE49-F238E27FC236}">
              <a16:creationId xmlns:a16="http://schemas.microsoft.com/office/drawing/2014/main" xmlns="" id="{00000000-0008-0000-0100-00008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5" name="Rectángulo 232">
          <a:extLst>
            <a:ext uri="{FF2B5EF4-FFF2-40B4-BE49-F238E27FC236}">
              <a16:creationId xmlns:a16="http://schemas.microsoft.com/office/drawing/2014/main" xmlns="" id="{00000000-0008-0000-0100-00008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6" name="Rectángulo 233">
          <a:extLst>
            <a:ext uri="{FF2B5EF4-FFF2-40B4-BE49-F238E27FC236}">
              <a16:creationId xmlns:a16="http://schemas.microsoft.com/office/drawing/2014/main" xmlns="" id="{00000000-0008-0000-0100-00008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7" name="Rectángulo 234">
          <a:extLst>
            <a:ext uri="{FF2B5EF4-FFF2-40B4-BE49-F238E27FC236}">
              <a16:creationId xmlns:a16="http://schemas.microsoft.com/office/drawing/2014/main" xmlns="" id="{00000000-0008-0000-0100-00008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8" name="Rectángulo 235">
          <a:extLst>
            <a:ext uri="{FF2B5EF4-FFF2-40B4-BE49-F238E27FC236}">
              <a16:creationId xmlns:a16="http://schemas.microsoft.com/office/drawing/2014/main" xmlns="" id="{00000000-0008-0000-0100-00008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19" name="Rectángulo 236">
          <a:extLst>
            <a:ext uri="{FF2B5EF4-FFF2-40B4-BE49-F238E27FC236}">
              <a16:creationId xmlns:a16="http://schemas.microsoft.com/office/drawing/2014/main" xmlns="" id="{00000000-0008-0000-0100-00008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6920" name="Rectángulo 237">
          <a:extLst>
            <a:ext uri="{FF2B5EF4-FFF2-40B4-BE49-F238E27FC236}">
              <a16:creationId xmlns:a16="http://schemas.microsoft.com/office/drawing/2014/main" xmlns="" id="{00000000-0008-0000-0100-00008C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1" name="Rectángulo 238">
          <a:extLst>
            <a:ext uri="{FF2B5EF4-FFF2-40B4-BE49-F238E27FC236}">
              <a16:creationId xmlns:a16="http://schemas.microsoft.com/office/drawing/2014/main" xmlns="" id="{00000000-0008-0000-0100-00008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2" name="Rectángulo 239">
          <a:extLst>
            <a:ext uri="{FF2B5EF4-FFF2-40B4-BE49-F238E27FC236}">
              <a16:creationId xmlns:a16="http://schemas.microsoft.com/office/drawing/2014/main" xmlns="" id="{00000000-0008-0000-0100-00008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3" name="Rectángulo 240">
          <a:extLst>
            <a:ext uri="{FF2B5EF4-FFF2-40B4-BE49-F238E27FC236}">
              <a16:creationId xmlns:a16="http://schemas.microsoft.com/office/drawing/2014/main" xmlns="" id="{00000000-0008-0000-0100-00008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4" name="Rectángulo 241">
          <a:extLst>
            <a:ext uri="{FF2B5EF4-FFF2-40B4-BE49-F238E27FC236}">
              <a16:creationId xmlns:a16="http://schemas.microsoft.com/office/drawing/2014/main" xmlns="" id="{00000000-0008-0000-0100-00009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5" name="Rectángulo 242">
          <a:extLst>
            <a:ext uri="{FF2B5EF4-FFF2-40B4-BE49-F238E27FC236}">
              <a16:creationId xmlns:a16="http://schemas.microsoft.com/office/drawing/2014/main" xmlns="" id="{00000000-0008-0000-0100-00009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6" name="Rectángulo 243">
          <a:extLst>
            <a:ext uri="{FF2B5EF4-FFF2-40B4-BE49-F238E27FC236}">
              <a16:creationId xmlns:a16="http://schemas.microsoft.com/office/drawing/2014/main" xmlns="" id="{00000000-0008-0000-0100-00009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7" name="Rectángulo 244">
          <a:extLst>
            <a:ext uri="{FF2B5EF4-FFF2-40B4-BE49-F238E27FC236}">
              <a16:creationId xmlns:a16="http://schemas.microsoft.com/office/drawing/2014/main" xmlns="" id="{00000000-0008-0000-0100-00009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8" name="Rectángulo 245">
          <a:extLst>
            <a:ext uri="{FF2B5EF4-FFF2-40B4-BE49-F238E27FC236}">
              <a16:creationId xmlns:a16="http://schemas.microsoft.com/office/drawing/2014/main" xmlns="" id="{00000000-0008-0000-0100-00009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29" name="Rectángulo 246">
          <a:extLst>
            <a:ext uri="{FF2B5EF4-FFF2-40B4-BE49-F238E27FC236}">
              <a16:creationId xmlns:a16="http://schemas.microsoft.com/office/drawing/2014/main" xmlns="" id="{00000000-0008-0000-0100-00009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0" name="Rectángulo 247">
          <a:extLst>
            <a:ext uri="{FF2B5EF4-FFF2-40B4-BE49-F238E27FC236}">
              <a16:creationId xmlns:a16="http://schemas.microsoft.com/office/drawing/2014/main" xmlns="" id="{00000000-0008-0000-0100-00009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1" name="Rectángulo 248">
          <a:extLst>
            <a:ext uri="{FF2B5EF4-FFF2-40B4-BE49-F238E27FC236}">
              <a16:creationId xmlns:a16="http://schemas.microsoft.com/office/drawing/2014/main" xmlns="" id="{00000000-0008-0000-0100-00009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2" name="Rectángulo 249">
          <a:extLst>
            <a:ext uri="{FF2B5EF4-FFF2-40B4-BE49-F238E27FC236}">
              <a16:creationId xmlns:a16="http://schemas.microsoft.com/office/drawing/2014/main" xmlns="" id="{00000000-0008-0000-0100-00009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3" name="Rectángulo 250">
          <a:extLst>
            <a:ext uri="{FF2B5EF4-FFF2-40B4-BE49-F238E27FC236}">
              <a16:creationId xmlns:a16="http://schemas.microsoft.com/office/drawing/2014/main" xmlns="" id="{00000000-0008-0000-0100-00009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4" name="Rectángulo 251">
          <a:extLst>
            <a:ext uri="{FF2B5EF4-FFF2-40B4-BE49-F238E27FC236}">
              <a16:creationId xmlns:a16="http://schemas.microsoft.com/office/drawing/2014/main" xmlns="" id="{00000000-0008-0000-0100-00009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5" name="Rectángulo 252">
          <a:extLst>
            <a:ext uri="{FF2B5EF4-FFF2-40B4-BE49-F238E27FC236}">
              <a16:creationId xmlns:a16="http://schemas.microsoft.com/office/drawing/2014/main" xmlns="" id="{00000000-0008-0000-0100-00009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6" name="Rectángulo 253">
          <a:extLst>
            <a:ext uri="{FF2B5EF4-FFF2-40B4-BE49-F238E27FC236}">
              <a16:creationId xmlns:a16="http://schemas.microsoft.com/office/drawing/2014/main" xmlns="" id="{00000000-0008-0000-0100-00009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7" name="Rectángulo 254">
          <a:extLst>
            <a:ext uri="{FF2B5EF4-FFF2-40B4-BE49-F238E27FC236}">
              <a16:creationId xmlns:a16="http://schemas.microsoft.com/office/drawing/2014/main" xmlns="" id="{00000000-0008-0000-0100-00009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8" name="Rectángulo 255">
          <a:extLst>
            <a:ext uri="{FF2B5EF4-FFF2-40B4-BE49-F238E27FC236}">
              <a16:creationId xmlns:a16="http://schemas.microsoft.com/office/drawing/2014/main" xmlns="" id="{00000000-0008-0000-0100-00009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39" name="Rectángulo 256">
          <a:extLst>
            <a:ext uri="{FF2B5EF4-FFF2-40B4-BE49-F238E27FC236}">
              <a16:creationId xmlns:a16="http://schemas.microsoft.com/office/drawing/2014/main" xmlns="" id="{00000000-0008-0000-0100-00009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0" name="Rectángulo 257">
          <a:extLst>
            <a:ext uri="{FF2B5EF4-FFF2-40B4-BE49-F238E27FC236}">
              <a16:creationId xmlns:a16="http://schemas.microsoft.com/office/drawing/2014/main" xmlns="" id="{00000000-0008-0000-0100-0000A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1" name="Rectángulo 258">
          <a:extLst>
            <a:ext uri="{FF2B5EF4-FFF2-40B4-BE49-F238E27FC236}">
              <a16:creationId xmlns:a16="http://schemas.microsoft.com/office/drawing/2014/main" xmlns="" id="{00000000-0008-0000-0100-0000A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2" name="Rectángulo 259">
          <a:extLst>
            <a:ext uri="{FF2B5EF4-FFF2-40B4-BE49-F238E27FC236}">
              <a16:creationId xmlns:a16="http://schemas.microsoft.com/office/drawing/2014/main" xmlns="" id="{00000000-0008-0000-0100-0000A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3" name="Rectángulo 260">
          <a:extLst>
            <a:ext uri="{FF2B5EF4-FFF2-40B4-BE49-F238E27FC236}">
              <a16:creationId xmlns:a16="http://schemas.microsoft.com/office/drawing/2014/main" xmlns="" id="{00000000-0008-0000-0100-0000A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4" name="Rectángulo 261">
          <a:extLst>
            <a:ext uri="{FF2B5EF4-FFF2-40B4-BE49-F238E27FC236}">
              <a16:creationId xmlns:a16="http://schemas.microsoft.com/office/drawing/2014/main" xmlns="" id="{00000000-0008-0000-0100-0000A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5" name="Rectángulo 262">
          <a:extLst>
            <a:ext uri="{FF2B5EF4-FFF2-40B4-BE49-F238E27FC236}">
              <a16:creationId xmlns:a16="http://schemas.microsoft.com/office/drawing/2014/main" xmlns="" id="{00000000-0008-0000-0100-0000A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6" name="Rectángulo 263">
          <a:extLst>
            <a:ext uri="{FF2B5EF4-FFF2-40B4-BE49-F238E27FC236}">
              <a16:creationId xmlns:a16="http://schemas.microsoft.com/office/drawing/2014/main" xmlns="" id="{00000000-0008-0000-0100-0000A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8" name="Rectángulo 265">
          <a:extLst>
            <a:ext uri="{FF2B5EF4-FFF2-40B4-BE49-F238E27FC236}">
              <a16:creationId xmlns:a16="http://schemas.microsoft.com/office/drawing/2014/main" xmlns="" id="{00000000-0008-0000-0100-0000A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49" name="Rectángulo 266">
          <a:extLst>
            <a:ext uri="{FF2B5EF4-FFF2-40B4-BE49-F238E27FC236}">
              <a16:creationId xmlns:a16="http://schemas.microsoft.com/office/drawing/2014/main" xmlns="" id="{00000000-0008-0000-0100-0000A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0" name="Rectángulo 267">
          <a:extLst>
            <a:ext uri="{FF2B5EF4-FFF2-40B4-BE49-F238E27FC236}">
              <a16:creationId xmlns:a16="http://schemas.microsoft.com/office/drawing/2014/main" xmlns="" id="{00000000-0008-0000-0100-0000A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1" name="Rectángulo 268">
          <a:extLst>
            <a:ext uri="{FF2B5EF4-FFF2-40B4-BE49-F238E27FC236}">
              <a16:creationId xmlns:a16="http://schemas.microsoft.com/office/drawing/2014/main" xmlns="" id="{00000000-0008-0000-0100-0000A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2" name="Rectángulo 269">
          <a:extLst>
            <a:ext uri="{FF2B5EF4-FFF2-40B4-BE49-F238E27FC236}">
              <a16:creationId xmlns:a16="http://schemas.microsoft.com/office/drawing/2014/main" xmlns="" id="{00000000-0008-0000-0100-0000A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3" name="Rectángulo 270">
          <a:extLst>
            <a:ext uri="{FF2B5EF4-FFF2-40B4-BE49-F238E27FC236}">
              <a16:creationId xmlns:a16="http://schemas.microsoft.com/office/drawing/2014/main" xmlns="" id="{00000000-0008-0000-0100-0000A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4" name="Rectángulo 271">
          <a:extLst>
            <a:ext uri="{FF2B5EF4-FFF2-40B4-BE49-F238E27FC236}">
              <a16:creationId xmlns:a16="http://schemas.microsoft.com/office/drawing/2014/main" xmlns="" id="{00000000-0008-0000-0100-0000A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5" name="Rectángulo 272">
          <a:extLst>
            <a:ext uri="{FF2B5EF4-FFF2-40B4-BE49-F238E27FC236}">
              <a16:creationId xmlns:a16="http://schemas.microsoft.com/office/drawing/2014/main" xmlns="" id="{00000000-0008-0000-0100-0000A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6" name="Rectángulo 273">
          <a:extLst>
            <a:ext uri="{FF2B5EF4-FFF2-40B4-BE49-F238E27FC236}">
              <a16:creationId xmlns:a16="http://schemas.microsoft.com/office/drawing/2014/main" xmlns="" id="{00000000-0008-0000-0100-0000B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7" name="Rectángulo 274">
          <a:extLst>
            <a:ext uri="{FF2B5EF4-FFF2-40B4-BE49-F238E27FC236}">
              <a16:creationId xmlns:a16="http://schemas.microsoft.com/office/drawing/2014/main" xmlns="" id="{00000000-0008-0000-0100-0000B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8" name="Rectángulo 275">
          <a:extLst>
            <a:ext uri="{FF2B5EF4-FFF2-40B4-BE49-F238E27FC236}">
              <a16:creationId xmlns:a16="http://schemas.microsoft.com/office/drawing/2014/main" xmlns="" id="{00000000-0008-0000-0100-0000B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59" name="Rectángulo 276">
          <a:extLst>
            <a:ext uri="{FF2B5EF4-FFF2-40B4-BE49-F238E27FC236}">
              <a16:creationId xmlns:a16="http://schemas.microsoft.com/office/drawing/2014/main" xmlns="" id="{00000000-0008-0000-0100-0000B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0" name="Rectángulo 277">
          <a:extLst>
            <a:ext uri="{FF2B5EF4-FFF2-40B4-BE49-F238E27FC236}">
              <a16:creationId xmlns:a16="http://schemas.microsoft.com/office/drawing/2014/main" xmlns="" id="{00000000-0008-0000-0100-0000B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1" name="Rectángulo 278">
          <a:extLst>
            <a:ext uri="{FF2B5EF4-FFF2-40B4-BE49-F238E27FC236}">
              <a16:creationId xmlns:a16="http://schemas.microsoft.com/office/drawing/2014/main" xmlns="" id="{00000000-0008-0000-0100-0000B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2" name="Rectángulo 279">
          <a:extLst>
            <a:ext uri="{FF2B5EF4-FFF2-40B4-BE49-F238E27FC236}">
              <a16:creationId xmlns:a16="http://schemas.microsoft.com/office/drawing/2014/main" xmlns="" id="{00000000-0008-0000-0100-0000B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3" name="Rectángulo 280">
          <a:extLst>
            <a:ext uri="{FF2B5EF4-FFF2-40B4-BE49-F238E27FC236}">
              <a16:creationId xmlns:a16="http://schemas.microsoft.com/office/drawing/2014/main" xmlns="" id="{00000000-0008-0000-0100-0000B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4" name="Rectángulo 281">
          <a:extLst>
            <a:ext uri="{FF2B5EF4-FFF2-40B4-BE49-F238E27FC236}">
              <a16:creationId xmlns:a16="http://schemas.microsoft.com/office/drawing/2014/main" xmlns="" id="{00000000-0008-0000-0100-0000B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5" name="Rectángulo 282">
          <a:extLst>
            <a:ext uri="{FF2B5EF4-FFF2-40B4-BE49-F238E27FC236}">
              <a16:creationId xmlns:a16="http://schemas.microsoft.com/office/drawing/2014/main" xmlns="" id="{00000000-0008-0000-0100-0000B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6" name="Rectángulo 283">
          <a:extLst>
            <a:ext uri="{FF2B5EF4-FFF2-40B4-BE49-F238E27FC236}">
              <a16:creationId xmlns:a16="http://schemas.microsoft.com/office/drawing/2014/main" xmlns="" id="{00000000-0008-0000-0100-0000B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7" name="Rectángulo 284">
          <a:extLst>
            <a:ext uri="{FF2B5EF4-FFF2-40B4-BE49-F238E27FC236}">
              <a16:creationId xmlns:a16="http://schemas.microsoft.com/office/drawing/2014/main" xmlns="" id="{00000000-0008-0000-0100-0000B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8" name="Rectángulo 285">
          <a:extLst>
            <a:ext uri="{FF2B5EF4-FFF2-40B4-BE49-F238E27FC236}">
              <a16:creationId xmlns:a16="http://schemas.microsoft.com/office/drawing/2014/main" xmlns="" id="{00000000-0008-0000-0100-0000B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69" name="Rectángulo 286">
          <a:extLst>
            <a:ext uri="{FF2B5EF4-FFF2-40B4-BE49-F238E27FC236}">
              <a16:creationId xmlns:a16="http://schemas.microsoft.com/office/drawing/2014/main" xmlns="" id="{00000000-0008-0000-0100-0000B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0" name="Rectángulo 287">
          <a:extLst>
            <a:ext uri="{FF2B5EF4-FFF2-40B4-BE49-F238E27FC236}">
              <a16:creationId xmlns:a16="http://schemas.microsoft.com/office/drawing/2014/main" xmlns="" id="{00000000-0008-0000-0100-0000B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1" name="Rectángulo 288">
          <a:extLst>
            <a:ext uri="{FF2B5EF4-FFF2-40B4-BE49-F238E27FC236}">
              <a16:creationId xmlns:a16="http://schemas.microsoft.com/office/drawing/2014/main" xmlns="" id="{00000000-0008-0000-0100-0000B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2" name="Rectángulo 289">
          <a:extLst>
            <a:ext uri="{FF2B5EF4-FFF2-40B4-BE49-F238E27FC236}">
              <a16:creationId xmlns:a16="http://schemas.microsoft.com/office/drawing/2014/main" xmlns="" id="{00000000-0008-0000-0100-0000C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3" name="Rectángulo 290">
          <a:extLst>
            <a:ext uri="{FF2B5EF4-FFF2-40B4-BE49-F238E27FC236}">
              <a16:creationId xmlns:a16="http://schemas.microsoft.com/office/drawing/2014/main" xmlns="" id="{00000000-0008-0000-0100-0000C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4" name="Rectángulo 291">
          <a:extLst>
            <a:ext uri="{FF2B5EF4-FFF2-40B4-BE49-F238E27FC236}">
              <a16:creationId xmlns:a16="http://schemas.microsoft.com/office/drawing/2014/main" xmlns="" id="{00000000-0008-0000-0100-0000C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5" name="Rectángulo 292">
          <a:extLst>
            <a:ext uri="{FF2B5EF4-FFF2-40B4-BE49-F238E27FC236}">
              <a16:creationId xmlns:a16="http://schemas.microsoft.com/office/drawing/2014/main" xmlns="" id="{00000000-0008-0000-0100-0000C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6" name="Rectángulo 293">
          <a:extLst>
            <a:ext uri="{FF2B5EF4-FFF2-40B4-BE49-F238E27FC236}">
              <a16:creationId xmlns:a16="http://schemas.microsoft.com/office/drawing/2014/main" xmlns="" id="{00000000-0008-0000-0100-0000C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7" name="Rectángulo 294">
          <a:extLst>
            <a:ext uri="{FF2B5EF4-FFF2-40B4-BE49-F238E27FC236}">
              <a16:creationId xmlns:a16="http://schemas.microsoft.com/office/drawing/2014/main" xmlns="" id="{00000000-0008-0000-0100-0000C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8" name="Rectángulo 295">
          <a:extLst>
            <a:ext uri="{FF2B5EF4-FFF2-40B4-BE49-F238E27FC236}">
              <a16:creationId xmlns:a16="http://schemas.microsoft.com/office/drawing/2014/main" xmlns="" id="{00000000-0008-0000-0100-0000C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79" name="Rectángulo 296">
          <a:extLst>
            <a:ext uri="{FF2B5EF4-FFF2-40B4-BE49-F238E27FC236}">
              <a16:creationId xmlns:a16="http://schemas.microsoft.com/office/drawing/2014/main" xmlns="" id="{00000000-0008-0000-0100-0000C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0" name="Rectángulo 297">
          <a:extLst>
            <a:ext uri="{FF2B5EF4-FFF2-40B4-BE49-F238E27FC236}">
              <a16:creationId xmlns:a16="http://schemas.microsoft.com/office/drawing/2014/main" xmlns="" id="{00000000-0008-0000-0100-0000C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1" name="Rectángulo 298">
          <a:extLst>
            <a:ext uri="{FF2B5EF4-FFF2-40B4-BE49-F238E27FC236}">
              <a16:creationId xmlns:a16="http://schemas.microsoft.com/office/drawing/2014/main" xmlns="" id="{00000000-0008-0000-0100-0000C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2" name="Rectángulo 299">
          <a:extLst>
            <a:ext uri="{FF2B5EF4-FFF2-40B4-BE49-F238E27FC236}">
              <a16:creationId xmlns:a16="http://schemas.microsoft.com/office/drawing/2014/main" xmlns="" id="{00000000-0008-0000-0100-0000C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3" name="Rectángulo 300">
          <a:extLst>
            <a:ext uri="{FF2B5EF4-FFF2-40B4-BE49-F238E27FC236}">
              <a16:creationId xmlns:a16="http://schemas.microsoft.com/office/drawing/2014/main" xmlns="" id="{00000000-0008-0000-0100-0000C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4" name="Rectángulo 301">
          <a:extLst>
            <a:ext uri="{FF2B5EF4-FFF2-40B4-BE49-F238E27FC236}">
              <a16:creationId xmlns:a16="http://schemas.microsoft.com/office/drawing/2014/main" xmlns="" id="{00000000-0008-0000-0100-0000C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5" name="Rectángulo 302">
          <a:extLst>
            <a:ext uri="{FF2B5EF4-FFF2-40B4-BE49-F238E27FC236}">
              <a16:creationId xmlns:a16="http://schemas.microsoft.com/office/drawing/2014/main" xmlns="" id="{00000000-0008-0000-0100-0000C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6" name="Rectángulo 303">
          <a:extLst>
            <a:ext uri="{FF2B5EF4-FFF2-40B4-BE49-F238E27FC236}">
              <a16:creationId xmlns:a16="http://schemas.microsoft.com/office/drawing/2014/main" xmlns="" id="{00000000-0008-0000-0100-0000C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7" name="Rectángulo 304">
          <a:extLst>
            <a:ext uri="{FF2B5EF4-FFF2-40B4-BE49-F238E27FC236}">
              <a16:creationId xmlns:a16="http://schemas.microsoft.com/office/drawing/2014/main" xmlns="" id="{00000000-0008-0000-0100-0000C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8" name="Rectángulo 305">
          <a:extLst>
            <a:ext uri="{FF2B5EF4-FFF2-40B4-BE49-F238E27FC236}">
              <a16:creationId xmlns:a16="http://schemas.microsoft.com/office/drawing/2014/main" xmlns="" id="{00000000-0008-0000-0100-0000D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89" name="Rectángulo 306">
          <a:extLst>
            <a:ext uri="{FF2B5EF4-FFF2-40B4-BE49-F238E27FC236}">
              <a16:creationId xmlns:a16="http://schemas.microsoft.com/office/drawing/2014/main" xmlns="" id="{00000000-0008-0000-0100-0000D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0" name="Rectángulo 307">
          <a:extLst>
            <a:ext uri="{FF2B5EF4-FFF2-40B4-BE49-F238E27FC236}">
              <a16:creationId xmlns:a16="http://schemas.microsoft.com/office/drawing/2014/main" xmlns="" id="{00000000-0008-0000-0100-0000D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1" name="Rectángulo 308">
          <a:extLst>
            <a:ext uri="{FF2B5EF4-FFF2-40B4-BE49-F238E27FC236}">
              <a16:creationId xmlns:a16="http://schemas.microsoft.com/office/drawing/2014/main" xmlns="" id="{00000000-0008-0000-0100-0000D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2" name="Rectángulo 309">
          <a:extLst>
            <a:ext uri="{FF2B5EF4-FFF2-40B4-BE49-F238E27FC236}">
              <a16:creationId xmlns:a16="http://schemas.microsoft.com/office/drawing/2014/main" xmlns="" id="{00000000-0008-0000-0100-0000D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4" name="Rectángulo 311">
          <a:extLst>
            <a:ext uri="{FF2B5EF4-FFF2-40B4-BE49-F238E27FC236}">
              <a16:creationId xmlns:a16="http://schemas.microsoft.com/office/drawing/2014/main" xmlns="" id="{00000000-0008-0000-0100-0000D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5" name="Rectángulo 312">
          <a:extLst>
            <a:ext uri="{FF2B5EF4-FFF2-40B4-BE49-F238E27FC236}">
              <a16:creationId xmlns:a16="http://schemas.microsoft.com/office/drawing/2014/main" xmlns="" id="{00000000-0008-0000-0100-0000D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6" name="Rectángulo 313">
          <a:extLst>
            <a:ext uri="{FF2B5EF4-FFF2-40B4-BE49-F238E27FC236}">
              <a16:creationId xmlns:a16="http://schemas.microsoft.com/office/drawing/2014/main" xmlns="" id="{00000000-0008-0000-0100-0000D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7" name="Rectángulo 314">
          <a:extLst>
            <a:ext uri="{FF2B5EF4-FFF2-40B4-BE49-F238E27FC236}">
              <a16:creationId xmlns:a16="http://schemas.microsoft.com/office/drawing/2014/main" xmlns="" id="{00000000-0008-0000-0100-0000D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8" name="Rectángulo 315">
          <a:extLst>
            <a:ext uri="{FF2B5EF4-FFF2-40B4-BE49-F238E27FC236}">
              <a16:creationId xmlns:a16="http://schemas.microsoft.com/office/drawing/2014/main" xmlns="" id="{00000000-0008-0000-0100-0000D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6999" name="Rectángulo 316">
          <a:extLst>
            <a:ext uri="{FF2B5EF4-FFF2-40B4-BE49-F238E27FC236}">
              <a16:creationId xmlns:a16="http://schemas.microsoft.com/office/drawing/2014/main" xmlns="" id="{00000000-0008-0000-0100-0000D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0" name="Rectángulo 317">
          <a:extLst>
            <a:ext uri="{FF2B5EF4-FFF2-40B4-BE49-F238E27FC236}">
              <a16:creationId xmlns:a16="http://schemas.microsoft.com/office/drawing/2014/main" xmlns="" id="{00000000-0008-0000-0100-0000D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1" name="Rectángulo 318">
          <a:extLst>
            <a:ext uri="{FF2B5EF4-FFF2-40B4-BE49-F238E27FC236}">
              <a16:creationId xmlns:a16="http://schemas.microsoft.com/office/drawing/2014/main" xmlns="" id="{00000000-0008-0000-0100-0000D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2" name="Rectángulo 319">
          <a:extLst>
            <a:ext uri="{FF2B5EF4-FFF2-40B4-BE49-F238E27FC236}">
              <a16:creationId xmlns:a16="http://schemas.microsoft.com/office/drawing/2014/main" xmlns="" id="{00000000-0008-0000-0100-0000D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3" name="Rectángulo 320">
          <a:extLst>
            <a:ext uri="{FF2B5EF4-FFF2-40B4-BE49-F238E27FC236}">
              <a16:creationId xmlns:a16="http://schemas.microsoft.com/office/drawing/2014/main" xmlns="" id="{00000000-0008-0000-0100-0000D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4" name="Rectángulo 321">
          <a:extLst>
            <a:ext uri="{FF2B5EF4-FFF2-40B4-BE49-F238E27FC236}">
              <a16:creationId xmlns:a16="http://schemas.microsoft.com/office/drawing/2014/main" xmlns="" id="{00000000-0008-0000-0100-0000E0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5" name="Rectángulo 322">
          <a:extLst>
            <a:ext uri="{FF2B5EF4-FFF2-40B4-BE49-F238E27FC236}">
              <a16:creationId xmlns:a16="http://schemas.microsoft.com/office/drawing/2014/main" xmlns="" id="{00000000-0008-0000-0100-0000E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6" name="Rectángulo 323">
          <a:extLst>
            <a:ext uri="{FF2B5EF4-FFF2-40B4-BE49-F238E27FC236}">
              <a16:creationId xmlns:a16="http://schemas.microsoft.com/office/drawing/2014/main" xmlns="" id="{00000000-0008-0000-0100-0000E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7" name="Rectángulo 324">
          <a:extLst>
            <a:ext uri="{FF2B5EF4-FFF2-40B4-BE49-F238E27FC236}">
              <a16:creationId xmlns:a16="http://schemas.microsoft.com/office/drawing/2014/main" xmlns="" id="{00000000-0008-0000-0100-0000E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8" name="Rectángulo 325">
          <a:extLst>
            <a:ext uri="{FF2B5EF4-FFF2-40B4-BE49-F238E27FC236}">
              <a16:creationId xmlns:a16="http://schemas.microsoft.com/office/drawing/2014/main" xmlns="" id="{00000000-0008-0000-0100-0000E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09" name="Rectángulo 326">
          <a:extLst>
            <a:ext uri="{FF2B5EF4-FFF2-40B4-BE49-F238E27FC236}">
              <a16:creationId xmlns:a16="http://schemas.microsoft.com/office/drawing/2014/main" xmlns="" id="{00000000-0008-0000-0100-0000E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0" name="Rectángulo 327">
          <a:extLst>
            <a:ext uri="{FF2B5EF4-FFF2-40B4-BE49-F238E27FC236}">
              <a16:creationId xmlns:a16="http://schemas.microsoft.com/office/drawing/2014/main" xmlns="" id="{00000000-0008-0000-0100-0000E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1" name="Rectángulo 328">
          <a:extLst>
            <a:ext uri="{FF2B5EF4-FFF2-40B4-BE49-F238E27FC236}">
              <a16:creationId xmlns:a16="http://schemas.microsoft.com/office/drawing/2014/main" xmlns="" id="{00000000-0008-0000-0100-0000E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2" name="Rectángulo 329">
          <a:extLst>
            <a:ext uri="{FF2B5EF4-FFF2-40B4-BE49-F238E27FC236}">
              <a16:creationId xmlns:a16="http://schemas.microsoft.com/office/drawing/2014/main" xmlns="" id="{00000000-0008-0000-0100-0000E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3" name="Rectángulo 330">
          <a:extLst>
            <a:ext uri="{FF2B5EF4-FFF2-40B4-BE49-F238E27FC236}">
              <a16:creationId xmlns:a16="http://schemas.microsoft.com/office/drawing/2014/main" xmlns="" id="{00000000-0008-0000-0100-0000E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4" name="Rectángulo 331">
          <a:extLst>
            <a:ext uri="{FF2B5EF4-FFF2-40B4-BE49-F238E27FC236}">
              <a16:creationId xmlns:a16="http://schemas.microsoft.com/office/drawing/2014/main" xmlns="" id="{00000000-0008-0000-0100-0000E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5" name="Rectángulo 332">
          <a:extLst>
            <a:ext uri="{FF2B5EF4-FFF2-40B4-BE49-F238E27FC236}">
              <a16:creationId xmlns:a16="http://schemas.microsoft.com/office/drawing/2014/main" xmlns="" id="{00000000-0008-0000-0100-0000E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6" name="Rectángulo 333">
          <a:extLst>
            <a:ext uri="{FF2B5EF4-FFF2-40B4-BE49-F238E27FC236}">
              <a16:creationId xmlns:a16="http://schemas.microsoft.com/office/drawing/2014/main" xmlns="" id="{00000000-0008-0000-0100-0000E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7" name="Rectángulo 334">
          <a:extLst>
            <a:ext uri="{FF2B5EF4-FFF2-40B4-BE49-F238E27FC236}">
              <a16:creationId xmlns:a16="http://schemas.microsoft.com/office/drawing/2014/main" xmlns="" id="{00000000-0008-0000-0100-0000E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8" name="Rectángulo 335">
          <a:extLst>
            <a:ext uri="{FF2B5EF4-FFF2-40B4-BE49-F238E27FC236}">
              <a16:creationId xmlns:a16="http://schemas.microsoft.com/office/drawing/2014/main" xmlns="" id="{00000000-0008-0000-0100-0000E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19" name="Rectángulo 336">
          <a:extLst>
            <a:ext uri="{FF2B5EF4-FFF2-40B4-BE49-F238E27FC236}">
              <a16:creationId xmlns:a16="http://schemas.microsoft.com/office/drawing/2014/main" xmlns="" id="{00000000-0008-0000-0100-0000E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45719" cy="483722"/>
    <xdr:sp macro="" textlink="">
      <xdr:nvSpPr>
        <xdr:cNvPr id="7020" name="Rectángulo 337">
          <a:extLst>
            <a:ext uri="{FF2B5EF4-FFF2-40B4-BE49-F238E27FC236}">
              <a16:creationId xmlns:a16="http://schemas.microsoft.com/office/drawing/2014/main" xmlns="" id="{00000000-0008-0000-0100-0000F0020000}"/>
            </a:ext>
          </a:extLst>
        </xdr:cNvPr>
        <xdr:cNvSpPr/>
      </xdr:nvSpPr>
      <xdr:spPr>
        <a:xfrm>
          <a:off x="1019848" y="64577576"/>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1" name="Rectángulo 338">
          <a:extLst>
            <a:ext uri="{FF2B5EF4-FFF2-40B4-BE49-F238E27FC236}">
              <a16:creationId xmlns:a16="http://schemas.microsoft.com/office/drawing/2014/main" xmlns="" id="{00000000-0008-0000-0100-0000F1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2" name="Rectángulo 339">
          <a:extLst>
            <a:ext uri="{FF2B5EF4-FFF2-40B4-BE49-F238E27FC236}">
              <a16:creationId xmlns:a16="http://schemas.microsoft.com/office/drawing/2014/main" xmlns="" id="{00000000-0008-0000-0100-0000F2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3" name="Rectángulo 340">
          <a:extLst>
            <a:ext uri="{FF2B5EF4-FFF2-40B4-BE49-F238E27FC236}">
              <a16:creationId xmlns:a16="http://schemas.microsoft.com/office/drawing/2014/main" xmlns="" id="{00000000-0008-0000-0100-0000F3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4" name="Rectángulo 341">
          <a:extLst>
            <a:ext uri="{FF2B5EF4-FFF2-40B4-BE49-F238E27FC236}">
              <a16:creationId xmlns:a16="http://schemas.microsoft.com/office/drawing/2014/main" xmlns="" id="{00000000-0008-0000-0100-0000F4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5" name="Rectángulo 342">
          <a:extLst>
            <a:ext uri="{FF2B5EF4-FFF2-40B4-BE49-F238E27FC236}">
              <a16:creationId xmlns:a16="http://schemas.microsoft.com/office/drawing/2014/main" xmlns="" id="{00000000-0008-0000-0100-0000F5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6" name="Rectángulo 343">
          <a:extLst>
            <a:ext uri="{FF2B5EF4-FFF2-40B4-BE49-F238E27FC236}">
              <a16:creationId xmlns:a16="http://schemas.microsoft.com/office/drawing/2014/main" xmlns="" id="{00000000-0008-0000-0100-0000F6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7" name="Rectángulo 344">
          <a:extLst>
            <a:ext uri="{FF2B5EF4-FFF2-40B4-BE49-F238E27FC236}">
              <a16:creationId xmlns:a16="http://schemas.microsoft.com/office/drawing/2014/main" xmlns="" id="{00000000-0008-0000-0100-0000F7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8" name="Rectángulo 345">
          <a:extLst>
            <a:ext uri="{FF2B5EF4-FFF2-40B4-BE49-F238E27FC236}">
              <a16:creationId xmlns:a16="http://schemas.microsoft.com/office/drawing/2014/main" xmlns="" id="{00000000-0008-0000-0100-0000F8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29" name="Rectángulo 346">
          <a:extLst>
            <a:ext uri="{FF2B5EF4-FFF2-40B4-BE49-F238E27FC236}">
              <a16:creationId xmlns:a16="http://schemas.microsoft.com/office/drawing/2014/main" xmlns="" id="{00000000-0008-0000-0100-0000F9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0" name="Rectángulo 347">
          <a:extLst>
            <a:ext uri="{FF2B5EF4-FFF2-40B4-BE49-F238E27FC236}">
              <a16:creationId xmlns:a16="http://schemas.microsoft.com/office/drawing/2014/main" xmlns="" id="{00000000-0008-0000-0100-0000FA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1" name="Rectángulo 348">
          <a:extLst>
            <a:ext uri="{FF2B5EF4-FFF2-40B4-BE49-F238E27FC236}">
              <a16:creationId xmlns:a16="http://schemas.microsoft.com/office/drawing/2014/main" xmlns="" id="{00000000-0008-0000-0100-0000FB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2" name="Rectángulo 349">
          <a:extLst>
            <a:ext uri="{FF2B5EF4-FFF2-40B4-BE49-F238E27FC236}">
              <a16:creationId xmlns:a16="http://schemas.microsoft.com/office/drawing/2014/main" xmlns="" id="{00000000-0008-0000-0100-0000FC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3" name="Rectángulo 350">
          <a:extLst>
            <a:ext uri="{FF2B5EF4-FFF2-40B4-BE49-F238E27FC236}">
              <a16:creationId xmlns:a16="http://schemas.microsoft.com/office/drawing/2014/main" xmlns="" id="{00000000-0008-0000-0100-0000FD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4" name="Rectángulo 351">
          <a:extLst>
            <a:ext uri="{FF2B5EF4-FFF2-40B4-BE49-F238E27FC236}">
              <a16:creationId xmlns:a16="http://schemas.microsoft.com/office/drawing/2014/main" xmlns="" id="{00000000-0008-0000-0100-0000FE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5" name="Rectángulo 352">
          <a:extLst>
            <a:ext uri="{FF2B5EF4-FFF2-40B4-BE49-F238E27FC236}">
              <a16:creationId xmlns:a16="http://schemas.microsoft.com/office/drawing/2014/main" xmlns="" id="{00000000-0008-0000-0100-0000FF02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6" name="Rectángulo 353">
          <a:extLst>
            <a:ext uri="{FF2B5EF4-FFF2-40B4-BE49-F238E27FC236}">
              <a16:creationId xmlns:a16="http://schemas.microsoft.com/office/drawing/2014/main" xmlns="" id="{00000000-0008-0000-0100-00000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7" name="Rectángulo 354">
          <a:extLst>
            <a:ext uri="{FF2B5EF4-FFF2-40B4-BE49-F238E27FC236}">
              <a16:creationId xmlns:a16="http://schemas.microsoft.com/office/drawing/2014/main" xmlns="" id="{00000000-0008-0000-0100-00000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8" name="Rectángulo 355">
          <a:extLst>
            <a:ext uri="{FF2B5EF4-FFF2-40B4-BE49-F238E27FC236}">
              <a16:creationId xmlns:a16="http://schemas.microsoft.com/office/drawing/2014/main" xmlns="" id="{00000000-0008-0000-0100-00000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39" name="Rectángulo 356">
          <a:extLst>
            <a:ext uri="{FF2B5EF4-FFF2-40B4-BE49-F238E27FC236}">
              <a16:creationId xmlns:a16="http://schemas.microsoft.com/office/drawing/2014/main" xmlns="" id="{00000000-0008-0000-0100-00000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0" name="Rectángulo 357">
          <a:extLst>
            <a:ext uri="{FF2B5EF4-FFF2-40B4-BE49-F238E27FC236}">
              <a16:creationId xmlns:a16="http://schemas.microsoft.com/office/drawing/2014/main" xmlns="" id="{00000000-0008-0000-0100-00000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1" name="Rectángulo 358">
          <a:extLst>
            <a:ext uri="{FF2B5EF4-FFF2-40B4-BE49-F238E27FC236}">
              <a16:creationId xmlns:a16="http://schemas.microsoft.com/office/drawing/2014/main" xmlns="" id="{00000000-0008-0000-0100-00000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2" name="Rectángulo 359">
          <a:extLst>
            <a:ext uri="{FF2B5EF4-FFF2-40B4-BE49-F238E27FC236}">
              <a16:creationId xmlns:a16="http://schemas.microsoft.com/office/drawing/2014/main" xmlns="" id="{00000000-0008-0000-0100-00000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3" name="Rectángulo 360">
          <a:extLst>
            <a:ext uri="{FF2B5EF4-FFF2-40B4-BE49-F238E27FC236}">
              <a16:creationId xmlns:a16="http://schemas.microsoft.com/office/drawing/2014/main" xmlns="" id="{00000000-0008-0000-0100-00000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4" name="Rectángulo 361">
          <a:extLst>
            <a:ext uri="{FF2B5EF4-FFF2-40B4-BE49-F238E27FC236}">
              <a16:creationId xmlns:a16="http://schemas.microsoft.com/office/drawing/2014/main" xmlns="" id="{00000000-0008-0000-0100-00000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5" name="Rectángulo 362">
          <a:extLst>
            <a:ext uri="{FF2B5EF4-FFF2-40B4-BE49-F238E27FC236}">
              <a16:creationId xmlns:a16="http://schemas.microsoft.com/office/drawing/2014/main" xmlns="" id="{00000000-0008-0000-0100-00000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6" name="Rectángulo 363">
          <a:extLst>
            <a:ext uri="{FF2B5EF4-FFF2-40B4-BE49-F238E27FC236}">
              <a16:creationId xmlns:a16="http://schemas.microsoft.com/office/drawing/2014/main" xmlns="" id="{00000000-0008-0000-0100-00000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7" name="Rectángulo 364">
          <a:extLst>
            <a:ext uri="{FF2B5EF4-FFF2-40B4-BE49-F238E27FC236}">
              <a16:creationId xmlns:a16="http://schemas.microsoft.com/office/drawing/2014/main" xmlns="" id="{00000000-0008-0000-0100-00000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8" name="Rectángulo 365">
          <a:extLst>
            <a:ext uri="{FF2B5EF4-FFF2-40B4-BE49-F238E27FC236}">
              <a16:creationId xmlns:a16="http://schemas.microsoft.com/office/drawing/2014/main" xmlns="" id="{00000000-0008-0000-0100-00000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49" name="Rectángulo 366">
          <a:extLst>
            <a:ext uri="{FF2B5EF4-FFF2-40B4-BE49-F238E27FC236}">
              <a16:creationId xmlns:a16="http://schemas.microsoft.com/office/drawing/2014/main" xmlns="" id="{00000000-0008-0000-0100-00000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1" name="Rectángulo 368">
          <a:extLst>
            <a:ext uri="{FF2B5EF4-FFF2-40B4-BE49-F238E27FC236}">
              <a16:creationId xmlns:a16="http://schemas.microsoft.com/office/drawing/2014/main" xmlns="" id="{00000000-0008-0000-0100-00000F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2" name="Rectángulo 369">
          <a:extLst>
            <a:ext uri="{FF2B5EF4-FFF2-40B4-BE49-F238E27FC236}">
              <a16:creationId xmlns:a16="http://schemas.microsoft.com/office/drawing/2014/main" xmlns="" id="{00000000-0008-0000-0100-00001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3" name="Rectángulo 370">
          <a:extLst>
            <a:ext uri="{FF2B5EF4-FFF2-40B4-BE49-F238E27FC236}">
              <a16:creationId xmlns:a16="http://schemas.microsoft.com/office/drawing/2014/main" xmlns="" id="{00000000-0008-0000-0100-00001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4" name="Rectángulo 371">
          <a:extLst>
            <a:ext uri="{FF2B5EF4-FFF2-40B4-BE49-F238E27FC236}">
              <a16:creationId xmlns:a16="http://schemas.microsoft.com/office/drawing/2014/main" xmlns="" id="{00000000-0008-0000-0100-00001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5" name="Rectángulo 372">
          <a:extLst>
            <a:ext uri="{FF2B5EF4-FFF2-40B4-BE49-F238E27FC236}">
              <a16:creationId xmlns:a16="http://schemas.microsoft.com/office/drawing/2014/main" xmlns="" id="{00000000-0008-0000-0100-00001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6" name="Rectángulo 373">
          <a:extLst>
            <a:ext uri="{FF2B5EF4-FFF2-40B4-BE49-F238E27FC236}">
              <a16:creationId xmlns:a16="http://schemas.microsoft.com/office/drawing/2014/main" xmlns="" id="{00000000-0008-0000-0100-00001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7" name="Rectángulo 374">
          <a:extLst>
            <a:ext uri="{FF2B5EF4-FFF2-40B4-BE49-F238E27FC236}">
              <a16:creationId xmlns:a16="http://schemas.microsoft.com/office/drawing/2014/main" xmlns="" id="{00000000-0008-0000-0100-00001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8" name="Rectángulo 375">
          <a:extLst>
            <a:ext uri="{FF2B5EF4-FFF2-40B4-BE49-F238E27FC236}">
              <a16:creationId xmlns:a16="http://schemas.microsoft.com/office/drawing/2014/main" xmlns="" id="{00000000-0008-0000-0100-00001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59" name="Rectángulo 376">
          <a:extLst>
            <a:ext uri="{FF2B5EF4-FFF2-40B4-BE49-F238E27FC236}">
              <a16:creationId xmlns:a16="http://schemas.microsoft.com/office/drawing/2014/main" xmlns="" id="{00000000-0008-0000-0100-00001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0" name="Rectángulo 377">
          <a:extLst>
            <a:ext uri="{FF2B5EF4-FFF2-40B4-BE49-F238E27FC236}">
              <a16:creationId xmlns:a16="http://schemas.microsoft.com/office/drawing/2014/main" xmlns="" id="{00000000-0008-0000-0100-00001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1" name="Rectángulo 378">
          <a:extLst>
            <a:ext uri="{FF2B5EF4-FFF2-40B4-BE49-F238E27FC236}">
              <a16:creationId xmlns:a16="http://schemas.microsoft.com/office/drawing/2014/main" xmlns="" id="{00000000-0008-0000-0100-00001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2" name="Rectángulo 379">
          <a:extLst>
            <a:ext uri="{FF2B5EF4-FFF2-40B4-BE49-F238E27FC236}">
              <a16:creationId xmlns:a16="http://schemas.microsoft.com/office/drawing/2014/main" xmlns="" id="{00000000-0008-0000-0100-00001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3" name="Rectángulo 380">
          <a:extLst>
            <a:ext uri="{FF2B5EF4-FFF2-40B4-BE49-F238E27FC236}">
              <a16:creationId xmlns:a16="http://schemas.microsoft.com/office/drawing/2014/main" xmlns="" id="{00000000-0008-0000-0100-00001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4" name="Rectángulo 381">
          <a:extLst>
            <a:ext uri="{FF2B5EF4-FFF2-40B4-BE49-F238E27FC236}">
              <a16:creationId xmlns:a16="http://schemas.microsoft.com/office/drawing/2014/main" xmlns="" id="{00000000-0008-0000-0100-00001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5" name="Rectángulo 382">
          <a:extLst>
            <a:ext uri="{FF2B5EF4-FFF2-40B4-BE49-F238E27FC236}">
              <a16:creationId xmlns:a16="http://schemas.microsoft.com/office/drawing/2014/main" xmlns="" id="{00000000-0008-0000-0100-00001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6" name="Rectángulo 383">
          <a:extLst>
            <a:ext uri="{FF2B5EF4-FFF2-40B4-BE49-F238E27FC236}">
              <a16:creationId xmlns:a16="http://schemas.microsoft.com/office/drawing/2014/main" xmlns="" id="{00000000-0008-0000-0100-00001E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7" name="Rectángulo 384">
          <a:extLst>
            <a:ext uri="{FF2B5EF4-FFF2-40B4-BE49-F238E27FC236}">
              <a16:creationId xmlns:a16="http://schemas.microsoft.com/office/drawing/2014/main" xmlns="" id="{00000000-0008-0000-0100-00001F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8" name="Rectángulo 385">
          <a:extLst>
            <a:ext uri="{FF2B5EF4-FFF2-40B4-BE49-F238E27FC236}">
              <a16:creationId xmlns:a16="http://schemas.microsoft.com/office/drawing/2014/main" xmlns="" id="{00000000-0008-0000-0100-00002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69" name="Rectángulo 386">
          <a:extLst>
            <a:ext uri="{FF2B5EF4-FFF2-40B4-BE49-F238E27FC236}">
              <a16:creationId xmlns:a16="http://schemas.microsoft.com/office/drawing/2014/main" xmlns="" id="{00000000-0008-0000-0100-00002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0" name="Rectángulo 387">
          <a:extLst>
            <a:ext uri="{FF2B5EF4-FFF2-40B4-BE49-F238E27FC236}">
              <a16:creationId xmlns:a16="http://schemas.microsoft.com/office/drawing/2014/main" xmlns="" id="{00000000-0008-0000-0100-00002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1" name="Rectángulo 388">
          <a:extLst>
            <a:ext uri="{FF2B5EF4-FFF2-40B4-BE49-F238E27FC236}">
              <a16:creationId xmlns:a16="http://schemas.microsoft.com/office/drawing/2014/main" xmlns="" id="{00000000-0008-0000-0100-00002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2" name="Rectángulo 389">
          <a:extLst>
            <a:ext uri="{FF2B5EF4-FFF2-40B4-BE49-F238E27FC236}">
              <a16:creationId xmlns:a16="http://schemas.microsoft.com/office/drawing/2014/main" xmlns="" id="{00000000-0008-0000-0100-00002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3" name="Rectángulo 390">
          <a:extLst>
            <a:ext uri="{FF2B5EF4-FFF2-40B4-BE49-F238E27FC236}">
              <a16:creationId xmlns:a16="http://schemas.microsoft.com/office/drawing/2014/main" xmlns="" id="{00000000-0008-0000-0100-00002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4" name="Rectángulo 391">
          <a:extLst>
            <a:ext uri="{FF2B5EF4-FFF2-40B4-BE49-F238E27FC236}">
              <a16:creationId xmlns:a16="http://schemas.microsoft.com/office/drawing/2014/main" xmlns="" id="{00000000-0008-0000-0100-00002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5" name="Rectángulo 392">
          <a:extLst>
            <a:ext uri="{FF2B5EF4-FFF2-40B4-BE49-F238E27FC236}">
              <a16:creationId xmlns:a16="http://schemas.microsoft.com/office/drawing/2014/main" xmlns="" id="{00000000-0008-0000-0100-00002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6" name="Rectángulo 393">
          <a:extLst>
            <a:ext uri="{FF2B5EF4-FFF2-40B4-BE49-F238E27FC236}">
              <a16:creationId xmlns:a16="http://schemas.microsoft.com/office/drawing/2014/main" xmlns="" id="{00000000-0008-0000-0100-000028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7" name="Rectángulo 394">
          <a:extLst>
            <a:ext uri="{FF2B5EF4-FFF2-40B4-BE49-F238E27FC236}">
              <a16:creationId xmlns:a16="http://schemas.microsoft.com/office/drawing/2014/main" xmlns="" id="{00000000-0008-0000-0100-000029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8" name="Rectángulo 395">
          <a:extLst>
            <a:ext uri="{FF2B5EF4-FFF2-40B4-BE49-F238E27FC236}">
              <a16:creationId xmlns:a16="http://schemas.microsoft.com/office/drawing/2014/main" xmlns="" id="{00000000-0008-0000-0100-00002A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79" name="Rectángulo 396">
          <a:extLst>
            <a:ext uri="{FF2B5EF4-FFF2-40B4-BE49-F238E27FC236}">
              <a16:creationId xmlns:a16="http://schemas.microsoft.com/office/drawing/2014/main" xmlns="" id="{00000000-0008-0000-0100-00002B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0" name="Rectángulo 397">
          <a:extLst>
            <a:ext uri="{FF2B5EF4-FFF2-40B4-BE49-F238E27FC236}">
              <a16:creationId xmlns:a16="http://schemas.microsoft.com/office/drawing/2014/main" xmlns="" id="{00000000-0008-0000-0100-00002C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1" name="Rectángulo 398">
          <a:extLst>
            <a:ext uri="{FF2B5EF4-FFF2-40B4-BE49-F238E27FC236}">
              <a16:creationId xmlns:a16="http://schemas.microsoft.com/office/drawing/2014/main" xmlns="" id="{00000000-0008-0000-0100-00002D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2" name="Rectángulo 399">
          <a:extLst>
            <a:ext uri="{FF2B5EF4-FFF2-40B4-BE49-F238E27FC236}">
              <a16:creationId xmlns:a16="http://schemas.microsoft.com/office/drawing/2014/main" xmlns="" id="{00000000-0008-0000-0100-00002E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4" name="Rectángulo 401">
          <a:extLst>
            <a:ext uri="{FF2B5EF4-FFF2-40B4-BE49-F238E27FC236}">
              <a16:creationId xmlns:a16="http://schemas.microsoft.com/office/drawing/2014/main" xmlns="" id="{00000000-0008-0000-0100-000030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5" name="Rectángulo 402">
          <a:extLst>
            <a:ext uri="{FF2B5EF4-FFF2-40B4-BE49-F238E27FC236}">
              <a16:creationId xmlns:a16="http://schemas.microsoft.com/office/drawing/2014/main" xmlns="" id="{00000000-0008-0000-0100-000031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6" name="Rectángulo 403">
          <a:extLst>
            <a:ext uri="{FF2B5EF4-FFF2-40B4-BE49-F238E27FC236}">
              <a16:creationId xmlns:a16="http://schemas.microsoft.com/office/drawing/2014/main" xmlns="" id="{00000000-0008-0000-0100-000032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7" name="Rectángulo 404">
          <a:extLst>
            <a:ext uri="{FF2B5EF4-FFF2-40B4-BE49-F238E27FC236}">
              <a16:creationId xmlns:a16="http://schemas.microsoft.com/office/drawing/2014/main" xmlns="" id="{00000000-0008-0000-0100-000033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8" name="Rectángulo 405">
          <a:extLst>
            <a:ext uri="{FF2B5EF4-FFF2-40B4-BE49-F238E27FC236}">
              <a16:creationId xmlns:a16="http://schemas.microsoft.com/office/drawing/2014/main" xmlns="" id="{00000000-0008-0000-0100-000034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89" name="Rectángulo 406">
          <a:extLst>
            <a:ext uri="{FF2B5EF4-FFF2-40B4-BE49-F238E27FC236}">
              <a16:creationId xmlns:a16="http://schemas.microsoft.com/office/drawing/2014/main" xmlns="" id="{00000000-0008-0000-0100-000035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90" name="Rectángulo 407">
          <a:extLst>
            <a:ext uri="{FF2B5EF4-FFF2-40B4-BE49-F238E27FC236}">
              <a16:creationId xmlns:a16="http://schemas.microsoft.com/office/drawing/2014/main" xmlns="" id="{00000000-0008-0000-0100-000036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2</xdr:col>
      <xdr:colOff>0</xdr:colOff>
      <xdr:row>150</xdr:row>
      <xdr:rowOff>0</xdr:rowOff>
    </xdr:from>
    <xdr:ext cx="184730" cy="483722"/>
    <xdr:sp macro="" textlink="">
      <xdr:nvSpPr>
        <xdr:cNvPr id="7091" name="Rectángulo 408">
          <a:extLst>
            <a:ext uri="{FF2B5EF4-FFF2-40B4-BE49-F238E27FC236}">
              <a16:creationId xmlns:a16="http://schemas.microsoft.com/office/drawing/2014/main" xmlns="" id="{00000000-0008-0000-0100-000037030000}"/>
            </a:ext>
          </a:extLst>
        </xdr:cNvPr>
        <xdr:cNvSpPr/>
      </xdr:nvSpPr>
      <xdr:spPr>
        <a:xfrm>
          <a:off x="1019848" y="64577576"/>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xdr:row>
      <xdr:rowOff>19049</xdr:rowOff>
    </xdr:from>
    <xdr:to>
      <xdr:col>16</xdr:col>
      <xdr:colOff>285750</xdr:colOff>
      <xdr:row>19</xdr:row>
      <xdr:rowOff>114299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184730" cy="483722"/>
    <xdr:sp macro="" textlink="">
      <xdr:nvSpPr>
        <xdr:cNvPr id="2" name="Rectángulo 1">
          <a:extLst>
            <a:ext uri="{FF2B5EF4-FFF2-40B4-BE49-F238E27FC236}">
              <a16:creationId xmlns:a16="http://schemas.microsoft.com/office/drawing/2014/main" xmlns="" id="{00000000-0008-0000-0000-00000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 name="Rectángulo 3">
          <a:extLst>
            <a:ext uri="{FF2B5EF4-FFF2-40B4-BE49-F238E27FC236}">
              <a16:creationId xmlns:a16="http://schemas.microsoft.com/office/drawing/2014/main" xmlns="" id="{00000000-0008-0000-0000-00000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 name="Rectángulo 4">
          <a:extLst>
            <a:ext uri="{FF2B5EF4-FFF2-40B4-BE49-F238E27FC236}">
              <a16:creationId xmlns:a16="http://schemas.microsoft.com/office/drawing/2014/main" xmlns="" id="{00000000-0008-0000-0000-00000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 name="Rectángulo 5">
          <a:extLst>
            <a:ext uri="{FF2B5EF4-FFF2-40B4-BE49-F238E27FC236}">
              <a16:creationId xmlns:a16="http://schemas.microsoft.com/office/drawing/2014/main" xmlns="" id="{00000000-0008-0000-0000-00000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 name="Rectángulo 6">
          <a:extLst>
            <a:ext uri="{FF2B5EF4-FFF2-40B4-BE49-F238E27FC236}">
              <a16:creationId xmlns:a16="http://schemas.microsoft.com/office/drawing/2014/main" xmlns="" id="{00000000-0008-0000-0000-00000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 name="Rectángulo 7">
          <a:extLst>
            <a:ext uri="{FF2B5EF4-FFF2-40B4-BE49-F238E27FC236}">
              <a16:creationId xmlns:a16="http://schemas.microsoft.com/office/drawing/2014/main" xmlns="" id="{00000000-0008-0000-0000-00000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 name="Rectángulo 8">
          <a:extLst>
            <a:ext uri="{FF2B5EF4-FFF2-40B4-BE49-F238E27FC236}">
              <a16:creationId xmlns:a16="http://schemas.microsoft.com/office/drawing/2014/main" xmlns="" id="{00000000-0008-0000-0000-00000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 name="Rectángulo 9">
          <a:extLst>
            <a:ext uri="{FF2B5EF4-FFF2-40B4-BE49-F238E27FC236}">
              <a16:creationId xmlns:a16="http://schemas.microsoft.com/office/drawing/2014/main" xmlns="" id="{00000000-0008-0000-0000-00000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 name="Rectángulo 10">
          <a:extLst>
            <a:ext uri="{FF2B5EF4-FFF2-40B4-BE49-F238E27FC236}">
              <a16:creationId xmlns:a16="http://schemas.microsoft.com/office/drawing/2014/main" xmlns="" id="{00000000-0008-0000-0000-00000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 name="Rectángulo 11">
          <a:extLst>
            <a:ext uri="{FF2B5EF4-FFF2-40B4-BE49-F238E27FC236}">
              <a16:creationId xmlns:a16="http://schemas.microsoft.com/office/drawing/2014/main" xmlns="" id="{00000000-0008-0000-0000-00000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 name="Rectángulo 12">
          <a:extLst>
            <a:ext uri="{FF2B5EF4-FFF2-40B4-BE49-F238E27FC236}">
              <a16:creationId xmlns:a16="http://schemas.microsoft.com/office/drawing/2014/main" xmlns="" id="{00000000-0008-0000-0000-00000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 name="Rectángulo 13">
          <a:extLst>
            <a:ext uri="{FF2B5EF4-FFF2-40B4-BE49-F238E27FC236}">
              <a16:creationId xmlns:a16="http://schemas.microsoft.com/office/drawing/2014/main" xmlns="" id="{00000000-0008-0000-0000-00000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 name="Rectángulo 14">
          <a:extLst>
            <a:ext uri="{FF2B5EF4-FFF2-40B4-BE49-F238E27FC236}">
              <a16:creationId xmlns:a16="http://schemas.microsoft.com/office/drawing/2014/main" xmlns="" id="{00000000-0008-0000-0000-00000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 name="Rectángulo 15">
          <a:extLst>
            <a:ext uri="{FF2B5EF4-FFF2-40B4-BE49-F238E27FC236}">
              <a16:creationId xmlns:a16="http://schemas.microsoft.com/office/drawing/2014/main" xmlns="" id="{00000000-0008-0000-0000-00001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 name="Rectángulo 16">
          <a:extLst>
            <a:ext uri="{FF2B5EF4-FFF2-40B4-BE49-F238E27FC236}">
              <a16:creationId xmlns:a16="http://schemas.microsoft.com/office/drawing/2014/main" xmlns="" id="{00000000-0008-0000-0000-00001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 name="Rectángulo 17">
          <a:extLst>
            <a:ext uri="{FF2B5EF4-FFF2-40B4-BE49-F238E27FC236}">
              <a16:creationId xmlns:a16="http://schemas.microsoft.com/office/drawing/2014/main" xmlns="" id="{00000000-0008-0000-0000-00001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 name="Rectángulo 18">
          <a:extLst>
            <a:ext uri="{FF2B5EF4-FFF2-40B4-BE49-F238E27FC236}">
              <a16:creationId xmlns:a16="http://schemas.microsoft.com/office/drawing/2014/main" xmlns="" id="{00000000-0008-0000-0000-00001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 name="Rectángulo 19">
          <a:extLst>
            <a:ext uri="{FF2B5EF4-FFF2-40B4-BE49-F238E27FC236}">
              <a16:creationId xmlns:a16="http://schemas.microsoft.com/office/drawing/2014/main" xmlns="" id="{00000000-0008-0000-0000-00001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 name="Rectángulo 20">
          <a:extLst>
            <a:ext uri="{FF2B5EF4-FFF2-40B4-BE49-F238E27FC236}">
              <a16:creationId xmlns:a16="http://schemas.microsoft.com/office/drawing/2014/main" xmlns="" id="{00000000-0008-0000-0000-000015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 name="Rectángulo 21">
          <a:extLst>
            <a:ext uri="{FF2B5EF4-FFF2-40B4-BE49-F238E27FC236}">
              <a16:creationId xmlns:a16="http://schemas.microsoft.com/office/drawing/2014/main" xmlns="" id="{00000000-0008-0000-0000-00001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 name="Rectángulo 22">
          <a:extLst>
            <a:ext uri="{FF2B5EF4-FFF2-40B4-BE49-F238E27FC236}">
              <a16:creationId xmlns:a16="http://schemas.microsoft.com/office/drawing/2014/main" xmlns="" id="{00000000-0008-0000-0000-00001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 name="Rectángulo 23">
          <a:extLst>
            <a:ext uri="{FF2B5EF4-FFF2-40B4-BE49-F238E27FC236}">
              <a16:creationId xmlns:a16="http://schemas.microsoft.com/office/drawing/2014/main" xmlns="" id="{00000000-0008-0000-0000-00001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 name="Rectángulo 24">
          <a:extLst>
            <a:ext uri="{FF2B5EF4-FFF2-40B4-BE49-F238E27FC236}">
              <a16:creationId xmlns:a16="http://schemas.microsoft.com/office/drawing/2014/main" xmlns="" id="{00000000-0008-0000-0000-00001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 name="Rectángulo 25">
          <a:extLst>
            <a:ext uri="{FF2B5EF4-FFF2-40B4-BE49-F238E27FC236}">
              <a16:creationId xmlns:a16="http://schemas.microsoft.com/office/drawing/2014/main" xmlns="" id="{00000000-0008-0000-0000-00001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 name="Rectángulo 26">
          <a:extLst>
            <a:ext uri="{FF2B5EF4-FFF2-40B4-BE49-F238E27FC236}">
              <a16:creationId xmlns:a16="http://schemas.microsoft.com/office/drawing/2014/main" xmlns="" id="{00000000-0008-0000-0000-00001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 name="Rectángulo 27">
          <a:extLst>
            <a:ext uri="{FF2B5EF4-FFF2-40B4-BE49-F238E27FC236}">
              <a16:creationId xmlns:a16="http://schemas.microsoft.com/office/drawing/2014/main" xmlns="" id="{00000000-0008-0000-0000-00001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 name="Rectángulo 28">
          <a:extLst>
            <a:ext uri="{FF2B5EF4-FFF2-40B4-BE49-F238E27FC236}">
              <a16:creationId xmlns:a16="http://schemas.microsoft.com/office/drawing/2014/main" xmlns="" id="{00000000-0008-0000-0000-00001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 name="Rectángulo 29">
          <a:extLst>
            <a:ext uri="{FF2B5EF4-FFF2-40B4-BE49-F238E27FC236}">
              <a16:creationId xmlns:a16="http://schemas.microsoft.com/office/drawing/2014/main" xmlns="" id="{00000000-0008-0000-0000-00001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 name="Rectángulo 30">
          <a:extLst>
            <a:ext uri="{FF2B5EF4-FFF2-40B4-BE49-F238E27FC236}">
              <a16:creationId xmlns:a16="http://schemas.microsoft.com/office/drawing/2014/main" xmlns="" id="{00000000-0008-0000-0000-00001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 name="Rectángulo 31">
          <a:extLst>
            <a:ext uri="{FF2B5EF4-FFF2-40B4-BE49-F238E27FC236}">
              <a16:creationId xmlns:a16="http://schemas.microsoft.com/office/drawing/2014/main" xmlns="" id="{00000000-0008-0000-0000-00002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 name="Rectángulo 32">
          <a:extLst>
            <a:ext uri="{FF2B5EF4-FFF2-40B4-BE49-F238E27FC236}">
              <a16:creationId xmlns:a16="http://schemas.microsoft.com/office/drawing/2014/main" xmlns="" id="{00000000-0008-0000-0000-00002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 name="Rectángulo 33">
          <a:extLst>
            <a:ext uri="{FF2B5EF4-FFF2-40B4-BE49-F238E27FC236}">
              <a16:creationId xmlns:a16="http://schemas.microsoft.com/office/drawing/2014/main" xmlns="" id="{00000000-0008-0000-0000-00002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 name="Rectángulo 34">
          <a:extLst>
            <a:ext uri="{FF2B5EF4-FFF2-40B4-BE49-F238E27FC236}">
              <a16:creationId xmlns:a16="http://schemas.microsoft.com/office/drawing/2014/main" xmlns="" id="{00000000-0008-0000-0000-00002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 name="Rectángulo 35">
          <a:extLst>
            <a:ext uri="{FF2B5EF4-FFF2-40B4-BE49-F238E27FC236}">
              <a16:creationId xmlns:a16="http://schemas.microsoft.com/office/drawing/2014/main" xmlns="" id="{00000000-0008-0000-0000-00002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 name="Rectángulo 36">
          <a:extLst>
            <a:ext uri="{FF2B5EF4-FFF2-40B4-BE49-F238E27FC236}">
              <a16:creationId xmlns:a16="http://schemas.microsoft.com/office/drawing/2014/main" xmlns="" id="{00000000-0008-0000-0000-00002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 name="Rectángulo 37">
          <a:extLst>
            <a:ext uri="{FF2B5EF4-FFF2-40B4-BE49-F238E27FC236}">
              <a16:creationId xmlns:a16="http://schemas.microsoft.com/office/drawing/2014/main" xmlns="" id="{00000000-0008-0000-0000-00002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 name="Rectángulo 38">
          <a:extLst>
            <a:ext uri="{FF2B5EF4-FFF2-40B4-BE49-F238E27FC236}">
              <a16:creationId xmlns:a16="http://schemas.microsoft.com/office/drawing/2014/main" xmlns="" id="{00000000-0008-0000-0000-00002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 name="Rectángulo 39">
          <a:extLst>
            <a:ext uri="{FF2B5EF4-FFF2-40B4-BE49-F238E27FC236}">
              <a16:creationId xmlns:a16="http://schemas.microsoft.com/office/drawing/2014/main" xmlns="" id="{00000000-0008-0000-0000-00002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 name="Rectángulo 40">
          <a:extLst>
            <a:ext uri="{FF2B5EF4-FFF2-40B4-BE49-F238E27FC236}">
              <a16:creationId xmlns:a16="http://schemas.microsoft.com/office/drawing/2014/main" xmlns="" id="{00000000-0008-0000-0000-00002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 name="Rectángulo 41">
          <a:extLst>
            <a:ext uri="{FF2B5EF4-FFF2-40B4-BE49-F238E27FC236}">
              <a16:creationId xmlns:a16="http://schemas.microsoft.com/office/drawing/2014/main" xmlns="" id="{00000000-0008-0000-0000-00002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 name="Rectángulo 42">
          <a:extLst>
            <a:ext uri="{FF2B5EF4-FFF2-40B4-BE49-F238E27FC236}">
              <a16:creationId xmlns:a16="http://schemas.microsoft.com/office/drawing/2014/main" xmlns="" id="{00000000-0008-0000-0000-00002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 name="Rectángulo 43">
          <a:extLst>
            <a:ext uri="{FF2B5EF4-FFF2-40B4-BE49-F238E27FC236}">
              <a16:creationId xmlns:a16="http://schemas.microsoft.com/office/drawing/2014/main" xmlns="" id="{00000000-0008-0000-0000-00002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 name="Rectángulo 44">
          <a:extLst>
            <a:ext uri="{FF2B5EF4-FFF2-40B4-BE49-F238E27FC236}">
              <a16:creationId xmlns:a16="http://schemas.microsoft.com/office/drawing/2014/main" xmlns="" id="{00000000-0008-0000-0000-00002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 name="Rectángulo 45">
          <a:extLst>
            <a:ext uri="{FF2B5EF4-FFF2-40B4-BE49-F238E27FC236}">
              <a16:creationId xmlns:a16="http://schemas.microsoft.com/office/drawing/2014/main" xmlns="" id="{00000000-0008-0000-0000-00002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 name="Rectángulo 46">
          <a:extLst>
            <a:ext uri="{FF2B5EF4-FFF2-40B4-BE49-F238E27FC236}">
              <a16:creationId xmlns:a16="http://schemas.microsoft.com/office/drawing/2014/main" xmlns="" id="{00000000-0008-0000-0000-00002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48" name="Rectángulo 47">
          <a:extLst>
            <a:ext uri="{FF2B5EF4-FFF2-40B4-BE49-F238E27FC236}">
              <a16:creationId xmlns:a16="http://schemas.microsoft.com/office/drawing/2014/main" xmlns="" id="{00000000-0008-0000-0000-000030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 name="Rectángulo 48">
          <a:extLst>
            <a:ext uri="{FF2B5EF4-FFF2-40B4-BE49-F238E27FC236}">
              <a16:creationId xmlns:a16="http://schemas.microsoft.com/office/drawing/2014/main" xmlns="" id="{00000000-0008-0000-0000-00003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 name="Rectángulo 49">
          <a:extLst>
            <a:ext uri="{FF2B5EF4-FFF2-40B4-BE49-F238E27FC236}">
              <a16:creationId xmlns:a16="http://schemas.microsoft.com/office/drawing/2014/main" xmlns="" id="{00000000-0008-0000-0000-00003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 name="Rectángulo 50">
          <a:extLst>
            <a:ext uri="{FF2B5EF4-FFF2-40B4-BE49-F238E27FC236}">
              <a16:creationId xmlns:a16="http://schemas.microsoft.com/office/drawing/2014/main" xmlns="" id="{00000000-0008-0000-0000-00003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 name="Rectángulo 51">
          <a:extLst>
            <a:ext uri="{FF2B5EF4-FFF2-40B4-BE49-F238E27FC236}">
              <a16:creationId xmlns:a16="http://schemas.microsoft.com/office/drawing/2014/main" xmlns="" id="{00000000-0008-0000-0000-00003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 name="Rectángulo 52">
          <a:extLst>
            <a:ext uri="{FF2B5EF4-FFF2-40B4-BE49-F238E27FC236}">
              <a16:creationId xmlns:a16="http://schemas.microsoft.com/office/drawing/2014/main" xmlns="" id="{00000000-0008-0000-0000-00003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 name="Rectángulo 53">
          <a:extLst>
            <a:ext uri="{FF2B5EF4-FFF2-40B4-BE49-F238E27FC236}">
              <a16:creationId xmlns:a16="http://schemas.microsoft.com/office/drawing/2014/main" xmlns="" id="{00000000-0008-0000-0000-00003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 name="Rectángulo 54">
          <a:extLst>
            <a:ext uri="{FF2B5EF4-FFF2-40B4-BE49-F238E27FC236}">
              <a16:creationId xmlns:a16="http://schemas.microsoft.com/office/drawing/2014/main" xmlns="" id="{00000000-0008-0000-0000-00003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 name="Rectángulo 55">
          <a:extLst>
            <a:ext uri="{FF2B5EF4-FFF2-40B4-BE49-F238E27FC236}">
              <a16:creationId xmlns:a16="http://schemas.microsoft.com/office/drawing/2014/main" xmlns="" id="{00000000-0008-0000-0000-00003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 name="Rectángulo 56">
          <a:extLst>
            <a:ext uri="{FF2B5EF4-FFF2-40B4-BE49-F238E27FC236}">
              <a16:creationId xmlns:a16="http://schemas.microsoft.com/office/drawing/2014/main" xmlns="" id="{00000000-0008-0000-0000-00003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 name="Rectángulo 57">
          <a:extLst>
            <a:ext uri="{FF2B5EF4-FFF2-40B4-BE49-F238E27FC236}">
              <a16:creationId xmlns:a16="http://schemas.microsoft.com/office/drawing/2014/main" xmlns="" id="{00000000-0008-0000-0000-00003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 name="Rectángulo 58">
          <a:extLst>
            <a:ext uri="{FF2B5EF4-FFF2-40B4-BE49-F238E27FC236}">
              <a16:creationId xmlns:a16="http://schemas.microsoft.com/office/drawing/2014/main" xmlns="" id="{00000000-0008-0000-0000-00003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 name="Rectángulo 59">
          <a:extLst>
            <a:ext uri="{FF2B5EF4-FFF2-40B4-BE49-F238E27FC236}">
              <a16:creationId xmlns:a16="http://schemas.microsoft.com/office/drawing/2014/main" xmlns="" id="{00000000-0008-0000-0000-00003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 name="Rectángulo 60">
          <a:extLst>
            <a:ext uri="{FF2B5EF4-FFF2-40B4-BE49-F238E27FC236}">
              <a16:creationId xmlns:a16="http://schemas.microsoft.com/office/drawing/2014/main" xmlns="" id="{00000000-0008-0000-0000-00003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 name="Rectángulo 61">
          <a:extLst>
            <a:ext uri="{FF2B5EF4-FFF2-40B4-BE49-F238E27FC236}">
              <a16:creationId xmlns:a16="http://schemas.microsoft.com/office/drawing/2014/main" xmlns="" id="{00000000-0008-0000-0000-00003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 name="Rectángulo 62">
          <a:extLst>
            <a:ext uri="{FF2B5EF4-FFF2-40B4-BE49-F238E27FC236}">
              <a16:creationId xmlns:a16="http://schemas.microsoft.com/office/drawing/2014/main" xmlns="" id="{00000000-0008-0000-0000-00003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 name="Rectángulo 63">
          <a:extLst>
            <a:ext uri="{FF2B5EF4-FFF2-40B4-BE49-F238E27FC236}">
              <a16:creationId xmlns:a16="http://schemas.microsoft.com/office/drawing/2014/main" xmlns="" id="{00000000-0008-0000-0000-00004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 name="Rectángulo 64">
          <a:extLst>
            <a:ext uri="{FF2B5EF4-FFF2-40B4-BE49-F238E27FC236}">
              <a16:creationId xmlns:a16="http://schemas.microsoft.com/office/drawing/2014/main" xmlns="" id="{00000000-0008-0000-0000-00004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 name="Rectángulo 65">
          <a:extLst>
            <a:ext uri="{FF2B5EF4-FFF2-40B4-BE49-F238E27FC236}">
              <a16:creationId xmlns:a16="http://schemas.microsoft.com/office/drawing/2014/main" xmlns="" id="{00000000-0008-0000-0000-00004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 name="Rectángulo 66">
          <a:extLst>
            <a:ext uri="{FF2B5EF4-FFF2-40B4-BE49-F238E27FC236}">
              <a16:creationId xmlns:a16="http://schemas.microsoft.com/office/drawing/2014/main" xmlns="" id="{00000000-0008-0000-0000-00004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 name="Rectángulo 67">
          <a:extLst>
            <a:ext uri="{FF2B5EF4-FFF2-40B4-BE49-F238E27FC236}">
              <a16:creationId xmlns:a16="http://schemas.microsoft.com/office/drawing/2014/main" xmlns="" id="{00000000-0008-0000-0000-00004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 name="Rectángulo 68">
          <a:extLst>
            <a:ext uri="{FF2B5EF4-FFF2-40B4-BE49-F238E27FC236}">
              <a16:creationId xmlns:a16="http://schemas.microsoft.com/office/drawing/2014/main" xmlns="" id="{00000000-0008-0000-0000-00004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 name="Rectángulo 69">
          <a:extLst>
            <a:ext uri="{FF2B5EF4-FFF2-40B4-BE49-F238E27FC236}">
              <a16:creationId xmlns:a16="http://schemas.microsoft.com/office/drawing/2014/main" xmlns="" id="{00000000-0008-0000-0000-00004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 name="Rectángulo 70">
          <a:extLst>
            <a:ext uri="{FF2B5EF4-FFF2-40B4-BE49-F238E27FC236}">
              <a16:creationId xmlns:a16="http://schemas.microsoft.com/office/drawing/2014/main" xmlns="" id="{00000000-0008-0000-0000-00004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 name="Rectángulo 71">
          <a:extLst>
            <a:ext uri="{FF2B5EF4-FFF2-40B4-BE49-F238E27FC236}">
              <a16:creationId xmlns:a16="http://schemas.microsoft.com/office/drawing/2014/main" xmlns="" id="{00000000-0008-0000-0000-00004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 name="Rectángulo 72">
          <a:extLst>
            <a:ext uri="{FF2B5EF4-FFF2-40B4-BE49-F238E27FC236}">
              <a16:creationId xmlns:a16="http://schemas.microsoft.com/office/drawing/2014/main" xmlns="" id="{00000000-0008-0000-0000-00004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 name="Rectángulo 73">
          <a:extLst>
            <a:ext uri="{FF2B5EF4-FFF2-40B4-BE49-F238E27FC236}">
              <a16:creationId xmlns:a16="http://schemas.microsoft.com/office/drawing/2014/main" xmlns="" id="{00000000-0008-0000-0000-00004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5" name="Rectángulo 74">
          <a:extLst>
            <a:ext uri="{FF2B5EF4-FFF2-40B4-BE49-F238E27FC236}">
              <a16:creationId xmlns:a16="http://schemas.microsoft.com/office/drawing/2014/main" xmlns="" id="{00000000-0008-0000-0000-00004B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 name="Rectángulo 75">
          <a:extLst>
            <a:ext uri="{FF2B5EF4-FFF2-40B4-BE49-F238E27FC236}">
              <a16:creationId xmlns:a16="http://schemas.microsoft.com/office/drawing/2014/main" xmlns="" id="{00000000-0008-0000-0000-00004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 name="Rectángulo 76">
          <a:extLst>
            <a:ext uri="{FF2B5EF4-FFF2-40B4-BE49-F238E27FC236}">
              <a16:creationId xmlns:a16="http://schemas.microsoft.com/office/drawing/2014/main" xmlns="" id="{00000000-0008-0000-0000-00004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 name="Rectángulo 77">
          <a:extLst>
            <a:ext uri="{FF2B5EF4-FFF2-40B4-BE49-F238E27FC236}">
              <a16:creationId xmlns:a16="http://schemas.microsoft.com/office/drawing/2014/main" xmlns="" id="{00000000-0008-0000-0000-00004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 name="Rectángulo 78">
          <a:extLst>
            <a:ext uri="{FF2B5EF4-FFF2-40B4-BE49-F238E27FC236}">
              <a16:creationId xmlns:a16="http://schemas.microsoft.com/office/drawing/2014/main" xmlns="" id="{00000000-0008-0000-0000-00004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 name="Rectángulo 79">
          <a:extLst>
            <a:ext uri="{FF2B5EF4-FFF2-40B4-BE49-F238E27FC236}">
              <a16:creationId xmlns:a16="http://schemas.microsoft.com/office/drawing/2014/main" xmlns="" id="{00000000-0008-0000-0000-00005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 name="Rectángulo 80">
          <a:extLst>
            <a:ext uri="{FF2B5EF4-FFF2-40B4-BE49-F238E27FC236}">
              <a16:creationId xmlns:a16="http://schemas.microsoft.com/office/drawing/2014/main" xmlns="" id="{00000000-0008-0000-0000-00005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 name="Rectángulo 81">
          <a:extLst>
            <a:ext uri="{FF2B5EF4-FFF2-40B4-BE49-F238E27FC236}">
              <a16:creationId xmlns:a16="http://schemas.microsoft.com/office/drawing/2014/main" xmlns="" id="{00000000-0008-0000-0000-00005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 name="Rectángulo 82">
          <a:extLst>
            <a:ext uri="{FF2B5EF4-FFF2-40B4-BE49-F238E27FC236}">
              <a16:creationId xmlns:a16="http://schemas.microsoft.com/office/drawing/2014/main" xmlns="" id="{00000000-0008-0000-0000-00005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 name="Rectángulo 83">
          <a:extLst>
            <a:ext uri="{FF2B5EF4-FFF2-40B4-BE49-F238E27FC236}">
              <a16:creationId xmlns:a16="http://schemas.microsoft.com/office/drawing/2014/main" xmlns="" id="{00000000-0008-0000-0000-00005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5" name="Rectángulo 84">
          <a:extLst>
            <a:ext uri="{FF2B5EF4-FFF2-40B4-BE49-F238E27FC236}">
              <a16:creationId xmlns:a16="http://schemas.microsoft.com/office/drawing/2014/main" xmlns="" id="{00000000-0008-0000-0000-00005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6" name="Rectángulo 85">
          <a:extLst>
            <a:ext uri="{FF2B5EF4-FFF2-40B4-BE49-F238E27FC236}">
              <a16:creationId xmlns:a16="http://schemas.microsoft.com/office/drawing/2014/main" xmlns="" id="{00000000-0008-0000-0000-00005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7" name="Rectángulo 86">
          <a:extLst>
            <a:ext uri="{FF2B5EF4-FFF2-40B4-BE49-F238E27FC236}">
              <a16:creationId xmlns:a16="http://schemas.microsoft.com/office/drawing/2014/main" xmlns="" id="{00000000-0008-0000-0000-00005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8" name="Rectángulo 87">
          <a:extLst>
            <a:ext uri="{FF2B5EF4-FFF2-40B4-BE49-F238E27FC236}">
              <a16:creationId xmlns:a16="http://schemas.microsoft.com/office/drawing/2014/main" xmlns="" id="{00000000-0008-0000-0000-00005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 name="Rectángulo 88">
          <a:extLst>
            <a:ext uri="{FF2B5EF4-FFF2-40B4-BE49-F238E27FC236}">
              <a16:creationId xmlns:a16="http://schemas.microsoft.com/office/drawing/2014/main" xmlns="" id="{00000000-0008-0000-0000-00005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 name="Rectángulo 89">
          <a:extLst>
            <a:ext uri="{FF2B5EF4-FFF2-40B4-BE49-F238E27FC236}">
              <a16:creationId xmlns:a16="http://schemas.microsoft.com/office/drawing/2014/main" xmlns="" id="{00000000-0008-0000-0000-00005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 name="Rectángulo 90">
          <a:extLst>
            <a:ext uri="{FF2B5EF4-FFF2-40B4-BE49-F238E27FC236}">
              <a16:creationId xmlns:a16="http://schemas.microsoft.com/office/drawing/2014/main" xmlns="" id="{00000000-0008-0000-0000-00005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 name="Rectángulo 91">
          <a:extLst>
            <a:ext uri="{FF2B5EF4-FFF2-40B4-BE49-F238E27FC236}">
              <a16:creationId xmlns:a16="http://schemas.microsoft.com/office/drawing/2014/main" xmlns="" id="{00000000-0008-0000-0000-00005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 name="Rectángulo 92">
          <a:extLst>
            <a:ext uri="{FF2B5EF4-FFF2-40B4-BE49-F238E27FC236}">
              <a16:creationId xmlns:a16="http://schemas.microsoft.com/office/drawing/2014/main" xmlns="" id="{00000000-0008-0000-0000-00005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 name="Rectángulo 93">
          <a:extLst>
            <a:ext uri="{FF2B5EF4-FFF2-40B4-BE49-F238E27FC236}">
              <a16:creationId xmlns:a16="http://schemas.microsoft.com/office/drawing/2014/main" xmlns="" id="{00000000-0008-0000-0000-00005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 name="Rectángulo 94">
          <a:extLst>
            <a:ext uri="{FF2B5EF4-FFF2-40B4-BE49-F238E27FC236}">
              <a16:creationId xmlns:a16="http://schemas.microsoft.com/office/drawing/2014/main" xmlns="" id="{00000000-0008-0000-0000-00005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 name="Rectángulo 95">
          <a:extLst>
            <a:ext uri="{FF2B5EF4-FFF2-40B4-BE49-F238E27FC236}">
              <a16:creationId xmlns:a16="http://schemas.microsoft.com/office/drawing/2014/main" xmlns="" id="{00000000-0008-0000-0000-00006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 name="Rectángulo 96">
          <a:extLst>
            <a:ext uri="{FF2B5EF4-FFF2-40B4-BE49-F238E27FC236}">
              <a16:creationId xmlns:a16="http://schemas.microsoft.com/office/drawing/2014/main" xmlns="" id="{00000000-0008-0000-0000-00006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 name="Rectángulo 97">
          <a:extLst>
            <a:ext uri="{FF2B5EF4-FFF2-40B4-BE49-F238E27FC236}">
              <a16:creationId xmlns:a16="http://schemas.microsoft.com/office/drawing/2014/main" xmlns="" id="{00000000-0008-0000-0000-00006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 name="Rectángulo 98">
          <a:extLst>
            <a:ext uri="{FF2B5EF4-FFF2-40B4-BE49-F238E27FC236}">
              <a16:creationId xmlns:a16="http://schemas.microsoft.com/office/drawing/2014/main" xmlns="" id="{00000000-0008-0000-0000-00006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 name="Rectángulo 99">
          <a:extLst>
            <a:ext uri="{FF2B5EF4-FFF2-40B4-BE49-F238E27FC236}">
              <a16:creationId xmlns:a16="http://schemas.microsoft.com/office/drawing/2014/main" xmlns="" id="{00000000-0008-0000-0000-00006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 name="Rectángulo 100">
          <a:extLst>
            <a:ext uri="{FF2B5EF4-FFF2-40B4-BE49-F238E27FC236}">
              <a16:creationId xmlns:a16="http://schemas.microsoft.com/office/drawing/2014/main" xmlns="" id="{00000000-0008-0000-0000-00006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 name="Rectángulo 101">
          <a:extLst>
            <a:ext uri="{FF2B5EF4-FFF2-40B4-BE49-F238E27FC236}">
              <a16:creationId xmlns:a16="http://schemas.microsoft.com/office/drawing/2014/main" xmlns="" id="{00000000-0008-0000-0000-00006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 name="Rectángulo 102">
          <a:extLst>
            <a:ext uri="{FF2B5EF4-FFF2-40B4-BE49-F238E27FC236}">
              <a16:creationId xmlns:a16="http://schemas.microsoft.com/office/drawing/2014/main" xmlns="" id="{00000000-0008-0000-0000-00006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 name="Rectángulo 103">
          <a:extLst>
            <a:ext uri="{FF2B5EF4-FFF2-40B4-BE49-F238E27FC236}">
              <a16:creationId xmlns:a16="http://schemas.microsoft.com/office/drawing/2014/main" xmlns="" id="{00000000-0008-0000-0000-00006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 name="Rectángulo 104">
          <a:extLst>
            <a:ext uri="{FF2B5EF4-FFF2-40B4-BE49-F238E27FC236}">
              <a16:creationId xmlns:a16="http://schemas.microsoft.com/office/drawing/2014/main" xmlns="" id="{00000000-0008-0000-0000-00006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 name="Rectángulo 105">
          <a:extLst>
            <a:ext uri="{FF2B5EF4-FFF2-40B4-BE49-F238E27FC236}">
              <a16:creationId xmlns:a16="http://schemas.microsoft.com/office/drawing/2014/main" xmlns="" id="{00000000-0008-0000-0000-00006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 name="Rectángulo 106">
          <a:extLst>
            <a:ext uri="{FF2B5EF4-FFF2-40B4-BE49-F238E27FC236}">
              <a16:creationId xmlns:a16="http://schemas.microsoft.com/office/drawing/2014/main" xmlns="" id="{00000000-0008-0000-0000-00006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 name="Rectángulo 107">
          <a:extLst>
            <a:ext uri="{FF2B5EF4-FFF2-40B4-BE49-F238E27FC236}">
              <a16:creationId xmlns:a16="http://schemas.microsoft.com/office/drawing/2014/main" xmlns="" id="{00000000-0008-0000-0000-00006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 name="Rectángulo 108">
          <a:extLst>
            <a:ext uri="{FF2B5EF4-FFF2-40B4-BE49-F238E27FC236}">
              <a16:creationId xmlns:a16="http://schemas.microsoft.com/office/drawing/2014/main" xmlns="" id="{00000000-0008-0000-0000-00006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 name="Rectángulo 109">
          <a:extLst>
            <a:ext uri="{FF2B5EF4-FFF2-40B4-BE49-F238E27FC236}">
              <a16:creationId xmlns:a16="http://schemas.microsoft.com/office/drawing/2014/main" xmlns="" id="{00000000-0008-0000-0000-00006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 name="Rectángulo 110">
          <a:extLst>
            <a:ext uri="{FF2B5EF4-FFF2-40B4-BE49-F238E27FC236}">
              <a16:creationId xmlns:a16="http://schemas.microsoft.com/office/drawing/2014/main" xmlns="" id="{00000000-0008-0000-0000-00006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 name="Rectángulo 111">
          <a:extLst>
            <a:ext uri="{FF2B5EF4-FFF2-40B4-BE49-F238E27FC236}">
              <a16:creationId xmlns:a16="http://schemas.microsoft.com/office/drawing/2014/main" xmlns="" id="{00000000-0008-0000-0000-00007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 name="Rectángulo 112">
          <a:extLst>
            <a:ext uri="{FF2B5EF4-FFF2-40B4-BE49-F238E27FC236}">
              <a16:creationId xmlns:a16="http://schemas.microsoft.com/office/drawing/2014/main" xmlns="" id="{00000000-0008-0000-0000-00007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 name="Rectángulo 113">
          <a:extLst>
            <a:ext uri="{FF2B5EF4-FFF2-40B4-BE49-F238E27FC236}">
              <a16:creationId xmlns:a16="http://schemas.microsoft.com/office/drawing/2014/main" xmlns="" id="{00000000-0008-0000-0000-00007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 name="Rectángulo 114">
          <a:extLst>
            <a:ext uri="{FF2B5EF4-FFF2-40B4-BE49-F238E27FC236}">
              <a16:creationId xmlns:a16="http://schemas.microsoft.com/office/drawing/2014/main" xmlns="" id="{00000000-0008-0000-0000-00007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 name="Rectángulo 115">
          <a:extLst>
            <a:ext uri="{FF2B5EF4-FFF2-40B4-BE49-F238E27FC236}">
              <a16:creationId xmlns:a16="http://schemas.microsoft.com/office/drawing/2014/main" xmlns="" id="{00000000-0008-0000-0000-00007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 name="Rectángulo 116">
          <a:extLst>
            <a:ext uri="{FF2B5EF4-FFF2-40B4-BE49-F238E27FC236}">
              <a16:creationId xmlns:a16="http://schemas.microsoft.com/office/drawing/2014/main" xmlns="" id="{00000000-0008-0000-0000-00007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 name="Rectángulo 117">
          <a:extLst>
            <a:ext uri="{FF2B5EF4-FFF2-40B4-BE49-F238E27FC236}">
              <a16:creationId xmlns:a16="http://schemas.microsoft.com/office/drawing/2014/main" xmlns="" id="{00000000-0008-0000-0000-00007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 name="Rectángulo 118">
          <a:extLst>
            <a:ext uri="{FF2B5EF4-FFF2-40B4-BE49-F238E27FC236}">
              <a16:creationId xmlns:a16="http://schemas.microsoft.com/office/drawing/2014/main" xmlns="" id="{00000000-0008-0000-0000-00007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 name="Rectángulo 119">
          <a:extLst>
            <a:ext uri="{FF2B5EF4-FFF2-40B4-BE49-F238E27FC236}">
              <a16:creationId xmlns:a16="http://schemas.microsoft.com/office/drawing/2014/main" xmlns="" id="{00000000-0008-0000-0000-00007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1" name="Rectángulo 120">
          <a:extLst>
            <a:ext uri="{FF2B5EF4-FFF2-40B4-BE49-F238E27FC236}">
              <a16:creationId xmlns:a16="http://schemas.microsoft.com/office/drawing/2014/main" xmlns="" id="{00000000-0008-0000-0000-000079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 name="Rectángulo 121">
          <a:extLst>
            <a:ext uri="{FF2B5EF4-FFF2-40B4-BE49-F238E27FC236}">
              <a16:creationId xmlns:a16="http://schemas.microsoft.com/office/drawing/2014/main" xmlns="" id="{00000000-0008-0000-0000-00007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 name="Rectángulo 122">
          <a:extLst>
            <a:ext uri="{FF2B5EF4-FFF2-40B4-BE49-F238E27FC236}">
              <a16:creationId xmlns:a16="http://schemas.microsoft.com/office/drawing/2014/main" xmlns="" id="{00000000-0008-0000-0000-00007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 name="Rectángulo 123">
          <a:extLst>
            <a:ext uri="{FF2B5EF4-FFF2-40B4-BE49-F238E27FC236}">
              <a16:creationId xmlns:a16="http://schemas.microsoft.com/office/drawing/2014/main" xmlns="" id="{00000000-0008-0000-0000-00007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 name="Rectángulo 124">
          <a:extLst>
            <a:ext uri="{FF2B5EF4-FFF2-40B4-BE49-F238E27FC236}">
              <a16:creationId xmlns:a16="http://schemas.microsoft.com/office/drawing/2014/main" xmlns="" id="{00000000-0008-0000-0000-00007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 name="Rectángulo 125">
          <a:extLst>
            <a:ext uri="{FF2B5EF4-FFF2-40B4-BE49-F238E27FC236}">
              <a16:creationId xmlns:a16="http://schemas.microsoft.com/office/drawing/2014/main" xmlns="" id="{00000000-0008-0000-0000-00007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 name="Rectángulo 126">
          <a:extLst>
            <a:ext uri="{FF2B5EF4-FFF2-40B4-BE49-F238E27FC236}">
              <a16:creationId xmlns:a16="http://schemas.microsoft.com/office/drawing/2014/main" xmlns="" id="{00000000-0008-0000-0000-00007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 name="Rectángulo 127">
          <a:extLst>
            <a:ext uri="{FF2B5EF4-FFF2-40B4-BE49-F238E27FC236}">
              <a16:creationId xmlns:a16="http://schemas.microsoft.com/office/drawing/2014/main" xmlns="" id="{00000000-0008-0000-0000-00008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 name="Rectángulo 128">
          <a:extLst>
            <a:ext uri="{FF2B5EF4-FFF2-40B4-BE49-F238E27FC236}">
              <a16:creationId xmlns:a16="http://schemas.microsoft.com/office/drawing/2014/main" xmlns="" id="{00000000-0008-0000-0000-00008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 name="Rectángulo 129">
          <a:extLst>
            <a:ext uri="{FF2B5EF4-FFF2-40B4-BE49-F238E27FC236}">
              <a16:creationId xmlns:a16="http://schemas.microsoft.com/office/drawing/2014/main" xmlns="" id="{00000000-0008-0000-0000-00008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 name="Rectángulo 130">
          <a:extLst>
            <a:ext uri="{FF2B5EF4-FFF2-40B4-BE49-F238E27FC236}">
              <a16:creationId xmlns:a16="http://schemas.microsoft.com/office/drawing/2014/main" xmlns="" id="{00000000-0008-0000-0000-00008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 name="Rectángulo 131">
          <a:extLst>
            <a:ext uri="{FF2B5EF4-FFF2-40B4-BE49-F238E27FC236}">
              <a16:creationId xmlns:a16="http://schemas.microsoft.com/office/drawing/2014/main" xmlns="" id="{00000000-0008-0000-0000-00008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 name="Rectángulo 132">
          <a:extLst>
            <a:ext uri="{FF2B5EF4-FFF2-40B4-BE49-F238E27FC236}">
              <a16:creationId xmlns:a16="http://schemas.microsoft.com/office/drawing/2014/main" xmlns="" id="{00000000-0008-0000-0000-00008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 name="Rectángulo 133">
          <a:extLst>
            <a:ext uri="{FF2B5EF4-FFF2-40B4-BE49-F238E27FC236}">
              <a16:creationId xmlns:a16="http://schemas.microsoft.com/office/drawing/2014/main" xmlns="" id="{00000000-0008-0000-0000-00008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 name="Rectángulo 134">
          <a:extLst>
            <a:ext uri="{FF2B5EF4-FFF2-40B4-BE49-F238E27FC236}">
              <a16:creationId xmlns:a16="http://schemas.microsoft.com/office/drawing/2014/main" xmlns="" id="{00000000-0008-0000-0000-00008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 name="Rectángulo 135">
          <a:extLst>
            <a:ext uri="{FF2B5EF4-FFF2-40B4-BE49-F238E27FC236}">
              <a16:creationId xmlns:a16="http://schemas.microsoft.com/office/drawing/2014/main" xmlns="" id="{00000000-0008-0000-0000-00008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 name="Rectángulo 136">
          <a:extLst>
            <a:ext uri="{FF2B5EF4-FFF2-40B4-BE49-F238E27FC236}">
              <a16:creationId xmlns:a16="http://schemas.microsoft.com/office/drawing/2014/main" xmlns="" id="{00000000-0008-0000-0000-00008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 name="Rectángulo 137">
          <a:extLst>
            <a:ext uri="{FF2B5EF4-FFF2-40B4-BE49-F238E27FC236}">
              <a16:creationId xmlns:a16="http://schemas.microsoft.com/office/drawing/2014/main" xmlns="" id="{00000000-0008-0000-0000-00008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 name="Rectángulo 138">
          <a:extLst>
            <a:ext uri="{FF2B5EF4-FFF2-40B4-BE49-F238E27FC236}">
              <a16:creationId xmlns:a16="http://schemas.microsoft.com/office/drawing/2014/main" xmlns="" id="{00000000-0008-0000-0000-00008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 name="Rectángulo 139">
          <a:extLst>
            <a:ext uri="{FF2B5EF4-FFF2-40B4-BE49-F238E27FC236}">
              <a16:creationId xmlns:a16="http://schemas.microsoft.com/office/drawing/2014/main" xmlns="" id="{00000000-0008-0000-0000-00008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 name="Rectángulo 140">
          <a:extLst>
            <a:ext uri="{FF2B5EF4-FFF2-40B4-BE49-F238E27FC236}">
              <a16:creationId xmlns:a16="http://schemas.microsoft.com/office/drawing/2014/main" xmlns="" id="{00000000-0008-0000-0000-00008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 name="Rectángulo 141">
          <a:extLst>
            <a:ext uri="{FF2B5EF4-FFF2-40B4-BE49-F238E27FC236}">
              <a16:creationId xmlns:a16="http://schemas.microsoft.com/office/drawing/2014/main" xmlns="" id="{00000000-0008-0000-0000-00008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 name="Rectángulo 142">
          <a:extLst>
            <a:ext uri="{FF2B5EF4-FFF2-40B4-BE49-F238E27FC236}">
              <a16:creationId xmlns:a16="http://schemas.microsoft.com/office/drawing/2014/main" xmlns="" id="{00000000-0008-0000-0000-00008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 name="Rectángulo 143">
          <a:extLst>
            <a:ext uri="{FF2B5EF4-FFF2-40B4-BE49-F238E27FC236}">
              <a16:creationId xmlns:a16="http://schemas.microsoft.com/office/drawing/2014/main" xmlns="" id="{00000000-0008-0000-0000-00009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 name="Rectángulo 144">
          <a:extLst>
            <a:ext uri="{FF2B5EF4-FFF2-40B4-BE49-F238E27FC236}">
              <a16:creationId xmlns:a16="http://schemas.microsoft.com/office/drawing/2014/main" xmlns="" id="{00000000-0008-0000-0000-00009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 name="Rectángulo 145">
          <a:extLst>
            <a:ext uri="{FF2B5EF4-FFF2-40B4-BE49-F238E27FC236}">
              <a16:creationId xmlns:a16="http://schemas.microsoft.com/office/drawing/2014/main" xmlns="" id="{00000000-0008-0000-0000-00009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 name="Rectángulo 146">
          <a:extLst>
            <a:ext uri="{FF2B5EF4-FFF2-40B4-BE49-F238E27FC236}">
              <a16:creationId xmlns:a16="http://schemas.microsoft.com/office/drawing/2014/main" xmlns="" id="{00000000-0008-0000-0000-00009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48" name="Rectángulo 147">
          <a:extLst>
            <a:ext uri="{FF2B5EF4-FFF2-40B4-BE49-F238E27FC236}">
              <a16:creationId xmlns:a16="http://schemas.microsoft.com/office/drawing/2014/main" xmlns="" id="{00000000-0008-0000-0000-000094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 name="Rectángulo 148">
          <a:extLst>
            <a:ext uri="{FF2B5EF4-FFF2-40B4-BE49-F238E27FC236}">
              <a16:creationId xmlns:a16="http://schemas.microsoft.com/office/drawing/2014/main" xmlns="" id="{00000000-0008-0000-0000-00009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 name="Rectángulo 149">
          <a:extLst>
            <a:ext uri="{FF2B5EF4-FFF2-40B4-BE49-F238E27FC236}">
              <a16:creationId xmlns:a16="http://schemas.microsoft.com/office/drawing/2014/main" xmlns="" id="{00000000-0008-0000-0000-00009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 name="Rectángulo 150">
          <a:extLst>
            <a:ext uri="{FF2B5EF4-FFF2-40B4-BE49-F238E27FC236}">
              <a16:creationId xmlns:a16="http://schemas.microsoft.com/office/drawing/2014/main" xmlns="" id="{00000000-0008-0000-0000-00009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 name="Rectángulo 151">
          <a:extLst>
            <a:ext uri="{FF2B5EF4-FFF2-40B4-BE49-F238E27FC236}">
              <a16:creationId xmlns:a16="http://schemas.microsoft.com/office/drawing/2014/main" xmlns="" id="{00000000-0008-0000-0000-00009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 name="Rectángulo 152">
          <a:extLst>
            <a:ext uri="{FF2B5EF4-FFF2-40B4-BE49-F238E27FC236}">
              <a16:creationId xmlns:a16="http://schemas.microsoft.com/office/drawing/2014/main" xmlns="" id="{00000000-0008-0000-0000-00009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 name="Rectángulo 153">
          <a:extLst>
            <a:ext uri="{FF2B5EF4-FFF2-40B4-BE49-F238E27FC236}">
              <a16:creationId xmlns:a16="http://schemas.microsoft.com/office/drawing/2014/main" xmlns="" id="{00000000-0008-0000-0000-00009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 name="Rectángulo 154">
          <a:extLst>
            <a:ext uri="{FF2B5EF4-FFF2-40B4-BE49-F238E27FC236}">
              <a16:creationId xmlns:a16="http://schemas.microsoft.com/office/drawing/2014/main" xmlns="" id="{00000000-0008-0000-0000-00009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 name="Rectángulo 155">
          <a:extLst>
            <a:ext uri="{FF2B5EF4-FFF2-40B4-BE49-F238E27FC236}">
              <a16:creationId xmlns:a16="http://schemas.microsoft.com/office/drawing/2014/main" xmlns="" id="{00000000-0008-0000-0000-00009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 name="Rectángulo 156">
          <a:extLst>
            <a:ext uri="{FF2B5EF4-FFF2-40B4-BE49-F238E27FC236}">
              <a16:creationId xmlns:a16="http://schemas.microsoft.com/office/drawing/2014/main" xmlns="" id="{00000000-0008-0000-0000-00009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 name="Rectángulo 157">
          <a:extLst>
            <a:ext uri="{FF2B5EF4-FFF2-40B4-BE49-F238E27FC236}">
              <a16:creationId xmlns:a16="http://schemas.microsoft.com/office/drawing/2014/main" xmlns="" id="{00000000-0008-0000-0000-00009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 name="Rectángulo 158">
          <a:extLst>
            <a:ext uri="{FF2B5EF4-FFF2-40B4-BE49-F238E27FC236}">
              <a16:creationId xmlns:a16="http://schemas.microsoft.com/office/drawing/2014/main" xmlns="" id="{00000000-0008-0000-0000-00009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 name="Rectángulo 159">
          <a:extLst>
            <a:ext uri="{FF2B5EF4-FFF2-40B4-BE49-F238E27FC236}">
              <a16:creationId xmlns:a16="http://schemas.microsoft.com/office/drawing/2014/main" xmlns="" id="{00000000-0008-0000-0000-0000A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 name="Rectángulo 160">
          <a:extLst>
            <a:ext uri="{FF2B5EF4-FFF2-40B4-BE49-F238E27FC236}">
              <a16:creationId xmlns:a16="http://schemas.microsoft.com/office/drawing/2014/main" xmlns="" id="{00000000-0008-0000-0000-0000A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 name="Rectángulo 161">
          <a:extLst>
            <a:ext uri="{FF2B5EF4-FFF2-40B4-BE49-F238E27FC236}">
              <a16:creationId xmlns:a16="http://schemas.microsoft.com/office/drawing/2014/main" xmlns="" id="{00000000-0008-0000-0000-0000A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 name="Rectángulo 162">
          <a:extLst>
            <a:ext uri="{FF2B5EF4-FFF2-40B4-BE49-F238E27FC236}">
              <a16:creationId xmlns:a16="http://schemas.microsoft.com/office/drawing/2014/main" xmlns="" id="{00000000-0008-0000-0000-0000A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 name="Rectángulo 163">
          <a:extLst>
            <a:ext uri="{FF2B5EF4-FFF2-40B4-BE49-F238E27FC236}">
              <a16:creationId xmlns:a16="http://schemas.microsoft.com/office/drawing/2014/main" xmlns="" id="{00000000-0008-0000-0000-0000A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 name="Rectángulo 164">
          <a:extLst>
            <a:ext uri="{FF2B5EF4-FFF2-40B4-BE49-F238E27FC236}">
              <a16:creationId xmlns:a16="http://schemas.microsoft.com/office/drawing/2014/main" xmlns="" id="{00000000-0008-0000-0000-0000A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 name="Rectángulo 165">
          <a:extLst>
            <a:ext uri="{FF2B5EF4-FFF2-40B4-BE49-F238E27FC236}">
              <a16:creationId xmlns:a16="http://schemas.microsoft.com/office/drawing/2014/main" xmlns="" id="{00000000-0008-0000-0000-0000A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 name="Rectángulo 166">
          <a:extLst>
            <a:ext uri="{FF2B5EF4-FFF2-40B4-BE49-F238E27FC236}">
              <a16:creationId xmlns:a16="http://schemas.microsoft.com/office/drawing/2014/main" xmlns="" id="{00000000-0008-0000-0000-0000A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 name="Rectángulo 167">
          <a:extLst>
            <a:ext uri="{FF2B5EF4-FFF2-40B4-BE49-F238E27FC236}">
              <a16:creationId xmlns:a16="http://schemas.microsoft.com/office/drawing/2014/main" xmlns="" id="{00000000-0008-0000-0000-0000A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 name="Rectángulo 168">
          <a:extLst>
            <a:ext uri="{FF2B5EF4-FFF2-40B4-BE49-F238E27FC236}">
              <a16:creationId xmlns:a16="http://schemas.microsoft.com/office/drawing/2014/main" xmlns="" id="{00000000-0008-0000-0000-0000A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 name="Rectángulo 169">
          <a:extLst>
            <a:ext uri="{FF2B5EF4-FFF2-40B4-BE49-F238E27FC236}">
              <a16:creationId xmlns:a16="http://schemas.microsoft.com/office/drawing/2014/main" xmlns="" id="{00000000-0008-0000-0000-0000A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 name="Rectángulo 170">
          <a:extLst>
            <a:ext uri="{FF2B5EF4-FFF2-40B4-BE49-F238E27FC236}">
              <a16:creationId xmlns:a16="http://schemas.microsoft.com/office/drawing/2014/main" xmlns="" id="{00000000-0008-0000-0000-0000A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 name="Rectángulo 171">
          <a:extLst>
            <a:ext uri="{FF2B5EF4-FFF2-40B4-BE49-F238E27FC236}">
              <a16:creationId xmlns:a16="http://schemas.microsoft.com/office/drawing/2014/main" xmlns="" id="{00000000-0008-0000-0000-0000A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 name="Rectángulo 172">
          <a:extLst>
            <a:ext uri="{FF2B5EF4-FFF2-40B4-BE49-F238E27FC236}">
              <a16:creationId xmlns:a16="http://schemas.microsoft.com/office/drawing/2014/main" xmlns="" id="{00000000-0008-0000-0000-0000A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 name="Rectángulo 173">
          <a:extLst>
            <a:ext uri="{FF2B5EF4-FFF2-40B4-BE49-F238E27FC236}">
              <a16:creationId xmlns:a16="http://schemas.microsoft.com/office/drawing/2014/main" xmlns="" id="{00000000-0008-0000-0000-0000A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 name="Rectángulo 174">
          <a:extLst>
            <a:ext uri="{FF2B5EF4-FFF2-40B4-BE49-F238E27FC236}">
              <a16:creationId xmlns:a16="http://schemas.microsoft.com/office/drawing/2014/main" xmlns="" id="{00000000-0008-0000-0000-0000A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 name="Rectángulo 175">
          <a:extLst>
            <a:ext uri="{FF2B5EF4-FFF2-40B4-BE49-F238E27FC236}">
              <a16:creationId xmlns:a16="http://schemas.microsoft.com/office/drawing/2014/main" xmlns="" id="{00000000-0008-0000-0000-0000B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 name="Rectángulo 176">
          <a:extLst>
            <a:ext uri="{FF2B5EF4-FFF2-40B4-BE49-F238E27FC236}">
              <a16:creationId xmlns:a16="http://schemas.microsoft.com/office/drawing/2014/main" xmlns="" id="{00000000-0008-0000-0000-0000B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 name="Rectángulo 177">
          <a:extLst>
            <a:ext uri="{FF2B5EF4-FFF2-40B4-BE49-F238E27FC236}">
              <a16:creationId xmlns:a16="http://schemas.microsoft.com/office/drawing/2014/main" xmlns="" id="{00000000-0008-0000-0000-0000B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 name="Rectángulo 178">
          <a:extLst>
            <a:ext uri="{FF2B5EF4-FFF2-40B4-BE49-F238E27FC236}">
              <a16:creationId xmlns:a16="http://schemas.microsoft.com/office/drawing/2014/main" xmlns="" id="{00000000-0008-0000-0000-0000B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 name="Rectángulo 179">
          <a:extLst>
            <a:ext uri="{FF2B5EF4-FFF2-40B4-BE49-F238E27FC236}">
              <a16:creationId xmlns:a16="http://schemas.microsoft.com/office/drawing/2014/main" xmlns="" id="{00000000-0008-0000-0000-0000B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 name="Rectángulo 180">
          <a:extLst>
            <a:ext uri="{FF2B5EF4-FFF2-40B4-BE49-F238E27FC236}">
              <a16:creationId xmlns:a16="http://schemas.microsoft.com/office/drawing/2014/main" xmlns="" id="{00000000-0008-0000-0000-0000B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 name="Rectángulo 181">
          <a:extLst>
            <a:ext uri="{FF2B5EF4-FFF2-40B4-BE49-F238E27FC236}">
              <a16:creationId xmlns:a16="http://schemas.microsoft.com/office/drawing/2014/main" xmlns="" id="{00000000-0008-0000-0000-0000B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3" name="Rectángulo 182">
          <a:extLst>
            <a:ext uri="{FF2B5EF4-FFF2-40B4-BE49-F238E27FC236}">
              <a16:creationId xmlns:a16="http://schemas.microsoft.com/office/drawing/2014/main" xmlns="" id="{00000000-0008-0000-0000-0000B7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 name="Rectángulo 183">
          <a:extLst>
            <a:ext uri="{FF2B5EF4-FFF2-40B4-BE49-F238E27FC236}">
              <a16:creationId xmlns:a16="http://schemas.microsoft.com/office/drawing/2014/main" xmlns="" id="{00000000-0008-0000-0000-0000B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 name="Rectángulo 184">
          <a:extLst>
            <a:ext uri="{FF2B5EF4-FFF2-40B4-BE49-F238E27FC236}">
              <a16:creationId xmlns:a16="http://schemas.microsoft.com/office/drawing/2014/main" xmlns="" id="{00000000-0008-0000-0000-0000B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 name="Rectángulo 185">
          <a:extLst>
            <a:ext uri="{FF2B5EF4-FFF2-40B4-BE49-F238E27FC236}">
              <a16:creationId xmlns:a16="http://schemas.microsoft.com/office/drawing/2014/main" xmlns="" id="{00000000-0008-0000-0000-0000B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 name="Rectángulo 186">
          <a:extLst>
            <a:ext uri="{FF2B5EF4-FFF2-40B4-BE49-F238E27FC236}">
              <a16:creationId xmlns:a16="http://schemas.microsoft.com/office/drawing/2014/main" xmlns="" id="{00000000-0008-0000-0000-0000B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 name="Rectángulo 187">
          <a:extLst>
            <a:ext uri="{FF2B5EF4-FFF2-40B4-BE49-F238E27FC236}">
              <a16:creationId xmlns:a16="http://schemas.microsoft.com/office/drawing/2014/main" xmlns="" id="{00000000-0008-0000-0000-0000B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 name="Rectángulo 188">
          <a:extLst>
            <a:ext uri="{FF2B5EF4-FFF2-40B4-BE49-F238E27FC236}">
              <a16:creationId xmlns:a16="http://schemas.microsoft.com/office/drawing/2014/main" xmlns="" id="{00000000-0008-0000-0000-0000B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 name="Rectángulo 189">
          <a:extLst>
            <a:ext uri="{FF2B5EF4-FFF2-40B4-BE49-F238E27FC236}">
              <a16:creationId xmlns:a16="http://schemas.microsoft.com/office/drawing/2014/main" xmlns="" id="{00000000-0008-0000-0000-0000B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 name="Rectángulo 190">
          <a:extLst>
            <a:ext uri="{FF2B5EF4-FFF2-40B4-BE49-F238E27FC236}">
              <a16:creationId xmlns:a16="http://schemas.microsoft.com/office/drawing/2014/main" xmlns="" id="{00000000-0008-0000-0000-0000B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 name="Rectángulo 191">
          <a:extLst>
            <a:ext uri="{FF2B5EF4-FFF2-40B4-BE49-F238E27FC236}">
              <a16:creationId xmlns:a16="http://schemas.microsoft.com/office/drawing/2014/main" xmlns="" id="{00000000-0008-0000-0000-0000C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 name="Rectángulo 192">
          <a:extLst>
            <a:ext uri="{FF2B5EF4-FFF2-40B4-BE49-F238E27FC236}">
              <a16:creationId xmlns:a16="http://schemas.microsoft.com/office/drawing/2014/main" xmlns="" id="{00000000-0008-0000-0000-0000C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 name="Rectángulo 193">
          <a:extLst>
            <a:ext uri="{FF2B5EF4-FFF2-40B4-BE49-F238E27FC236}">
              <a16:creationId xmlns:a16="http://schemas.microsoft.com/office/drawing/2014/main" xmlns="" id="{00000000-0008-0000-0000-0000C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 name="Rectángulo 194">
          <a:extLst>
            <a:ext uri="{FF2B5EF4-FFF2-40B4-BE49-F238E27FC236}">
              <a16:creationId xmlns:a16="http://schemas.microsoft.com/office/drawing/2014/main" xmlns="" id="{00000000-0008-0000-0000-0000C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 name="Rectángulo 195">
          <a:extLst>
            <a:ext uri="{FF2B5EF4-FFF2-40B4-BE49-F238E27FC236}">
              <a16:creationId xmlns:a16="http://schemas.microsoft.com/office/drawing/2014/main" xmlns="" id="{00000000-0008-0000-0000-0000C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 name="Rectángulo 196">
          <a:extLst>
            <a:ext uri="{FF2B5EF4-FFF2-40B4-BE49-F238E27FC236}">
              <a16:creationId xmlns:a16="http://schemas.microsoft.com/office/drawing/2014/main" xmlns="" id="{00000000-0008-0000-0000-0000C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 name="Rectángulo 197">
          <a:extLst>
            <a:ext uri="{FF2B5EF4-FFF2-40B4-BE49-F238E27FC236}">
              <a16:creationId xmlns:a16="http://schemas.microsoft.com/office/drawing/2014/main" xmlns="" id="{00000000-0008-0000-0000-0000C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 name="Rectángulo 198">
          <a:extLst>
            <a:ext uri="{FF2B5EF4-FFF2-40B4-BE49-F238E27FC236}">
              <a16:creationId xmlns:a16="http://schemas.microsoft.com/office/drawing/2014/main" xmlns="" id="{00000000-0008-0000-0000-0000C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 name="Rectángulo 199">
          <a:extLst>
            <a:ext uri="{FF2B5EF4-FFF2-40B4-BE49-F238E27FC236}">
              <a16:creationId xmlns:a16="http://schemas.microsoft.com/office/drawing/2014/main" xmlns="" id="{00000000-0008-0000-0000-0000C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 name="Rectángulo 200">
          <a:extLst>
            <a:ext uri="{FF2B5EF4-FFF2-40B4-BE49-F238E27FC236}">
              <a16:creationId xmlns:a16="http://schemas.microsoft.com/office/drawing/2014/main" xmlns="" id="{00000000-0008-0000-0000-0000C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 name="Rectángulo 201">
          <a:extLst>
            <a:ext uri="{FF2B5EF4-FFF2-40B4-BE49-F238E27FC236}">
              <a16:creationId xmlns:a16="http://schemas.microsoft.com/office/drawing/2014/main" xmlns="" id="{00000000-0008-0000-0000-0000C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 name="Rectángulo 202">
          <a:extLst>
            <a:ext uri="{FF2B5EF4-FFF2-40B4-BE49-F238E27FC236}">
              <a16:creationId xmlns:a16="http://schemas.microsoft.com/office/drawing/2014/main" xmlns="" id="{00000000-0008-0000-0000-0000C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 name="Rectángulo 203">
          <a:extLst>
            <a:ext uri="{FF2B5EF4-FFF2-40B4-BE49-F238E27FC236}">
              <a16:creationId xmlns:a16="http://schemas.microsoft.com/office/drawing/2014/main" xmlns="" id="{00000000-0008-0000-0000-0000C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 name="Rectángulo 204">
          <a:extLst>
            <a:ext uri="{FF2B5EF4-FFF2-40B4-BE49-F238E27FC236}">
              <a16:creationId xmlns:a16="http://schemas.microsoft.com/office/drawing/2014/main" xmlns="" id="{00000000-0008-0000-0000-0000C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 name="Rectángulo 205">
          <a:extLst>
            <a:ext uri="{FF2B5EF4-FFF2-40B4-BE49-F238E27FC236}">
              <a16:creationId xmlns:a16="http://schemas.microsoft.com/office/drawing/2014/main" xmlns="" id="{00000000-0008-0000-0000-0000C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 name="Rectángulo 206">
          <a:extLst>
            <a:ext uri="{FF2B5EF4-FFF2-40B4-BE49-F238E27FC236}">
              <a16:creationId xmlns:a16="http://schemas.microsoft.com/office/drawing/2014/main" xmlns="" id="{00000000-0008-0000-0000-0000C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 name="Rectángulo 207">
          <a:extLst>
            <a:ext uri="{FF2B5EF4-FFF2-40B4-BE49-F238E27FC236}">
              <a16:creationId xmlns:a16="http://schemas.microsoft.com/office/drawing/2014/main" xmlns="" id="{00000000-0008-0000-0000-0000D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 name="Rectángulo 208">
          <a:extLst>
            <a:ext uri="{FF2B5EF4-FFF2-40B4-BE49-F238E27FC236}">
              <a16:creationId xmlns:a16="http://schemas.microsoft.com/office/drawing/2014/main" xmlns="" id="{00000000-0008-0000-0000-0000D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 name="Rectángulo 209">
          <a:extLst>
            <a:ext uri="{FF2B5EF4-FFF2-40B4-BE49-F238E27FC236}">
              <a16:creationId xmlns:a16="http://schemas.microsoft.com/office/drawing/2014/main" xmlns="" id="{00000000-0008-0000-0000-0000D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1" name="Rectángulo 210">
          <a:extLst>
            <a:ext uri="{FF2B5EF4-FFF2-40B4-BE49-F238E27FC236}">
              <a16:creationId xmlns:a16="http://schemas.microsoft.com/office/drawing/2014/main" xmlns="" id="{00000000-0008-0000-0000-0000D300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 name="Rectángulo 211">
          <a:extLst>
            <a:ext uri="{FF2B5EF4-FFF2-40B4-BE49-F238E27FC236}">
              <a16:creationId xmlns:a16="http://schemas.microsoft.com/office/drawing/2014/main" xmlns="" id="{00000000-0008-0000-0000-0000D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 name="Rectángulo 212">
          <a:extLst>
            <a:ext uri="{FF2B5EF4-FFF2-40B4-BE49-F238E27FC236}">
              <a16:creationId xmlns:a16="http://schemas.microsoft.com/office/drawing/2014/main" xmlns="" id="{00000000-0008-0000-0000-0000D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 name="Rectángulo 213">
          <a:extLst>
            <a:ext uri="{FF2B5EF4-FFF2-40B4-BE49-F238E27FC236}">
              <a16:creationId xmlns:a16="http://schemas.microsoft.com/office/drawing/2014/main" xmlns="" id="{00000000-0008-0000-0000-0000D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 name="Rectángulo 214">
          <a:extLst>
            <a:ext uri="{FF2B5EF4-FFF2-40B4-BE49-F238E27FC236}">
              <a16:creationId xmlns:a16="http://schemas.microsoft.com/office/drawing/2014/main" xmlns="" id="{00000000-0008-0000-0000-0000D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 name="Rectángulo 215">
          <a:extLst>
            <a:ext uri="{FF2B5EF4-FFF2-40B4-BE49-F238E27FC236}">
              <a16:creationId xmlns:a16="http://schemas.microsoft.com/office/drawing/2014/main" xmlns="" id="{00000000-0008-0000-0000-0000D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 name="Rectángulo 216">
          <a:extLst>
            <a:ext uri="{FF2B5EF4-FFF2-40B4-BE49-F238E27FC236}">
              <a16:creationId xmlns:a16="http://schemas.microsoft.com/office/drawing/2014/main" xmlns="" id="{00000000-0008-0000-0000-0000D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 name="Rectángulo 217">
          <a:extLst>
            <a:ext uri="{FF2B5EF4-FFF2-40B4-BE49-F238E27FC236}">
              <a16:creationId xmlns:a16="http://schemas.microsoft.com/office/drawing/2014/main" xmlns="" id="{00000000-0008-0000-0000-0000D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 name="Rectángulo 218">
          <a:extLst>
            <a:ext uri="{FF2B5EF4-FFF2-40B4-BE49-F238E27FC236}">
              <a16:creationId xmlns:a16="http://schemas.microsoft.com/office/drawing/2014/main" xmlns="" id="{00000000-0008-0000-0000-0000D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 name="Rectángulo 219">
          <a:extLst>
            <a:ext uri="{FF2B5EF4-FFF2-40B4-BE49-F238E27FC236}">
              <a16:creationId xmlns:a16="http://schemas.microsoft.com/office/drawing/2014/main" xmlns="" id="{00000000-0008-0000-0000-0000D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 name="Rectángulo 220">
          <a:extLst>
            <a:ext uri="{FF2B5EF4-FFF2-40B4-BE49-F238E27FC236}">
              <a16:creationId xmlns:a16="http://schemas.microsoft.com/office/drawing/2014/main" xmlns="" id="{00000000-0008-0000-0000-0000D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 name="Rectángulo 221">
          <a:extLst>
            <a:ext uri="{FF2B5EF4-FFF2-40B4-BE49-F238E27FC236}">
              <a16:creationId xmlns:a16="http://schemas.microsoft.com/office/drawing/2014/main" xmlns="" id="{00000000-0008-0000-0000-0000D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 name="Rectángulo 222">
          <a:extLst>
            <a:ext uri="{FF2B5EF4-FFF2-40B4-BE49-F238E27FC236}">
              <a16:creationId xmlns:a16="http://schemas.microsoft.com/office/drawing/2014/main" xmlns="" id="{00000000-0008-0000-0000-0000D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 name="Rectángulo 223">
          <a:extLst>
            <a:ext uri="{FF2B5EF4-FFF2-40B4-BE49-F238E27FC236}">
              <a16:creationId xmlns:a16="http://schemas.microsoft.com/office/drawing/2014/main" xmlns="" id="{00000000-0008-0000-0000-0000E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 name="Rectángulo 224">
          <a:extLst>
            <a:ext uri="{FF2B5EF4-FFF2-40B4-BE49-F238E27FC236}">
              <a16:creationId xmlns:a16="http://schemas.microsoft.com/office/drawing/2014/main" xmlns="" id="{00000000-0008-0000-0000-0000E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 name="Rectángulo 225">
          <a:extLst>
            <a:ext uri="{FF2B5EF4-FFF2-40B4-BE49-F238E27FC236}">
              <a16:creationId xmlns:a16="http://schemas.microsoft.com/office/drawing/2014/main" xmlns="" id="{00000000-0008-0000-0000-0000E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 name="Rectángulo 226">
          <a:extLst>
            <a:ext uri="{FF2B5EF4-FFF2-40B4-BE49-F238E27FC236}">
              <a16:creationId xmlns:a16="http://schemas.microsoft.com/office/drawing/2014/main" xmlns="" id="{00000000-0008-0000-0000-0000E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 name="Rectángulo 227">
          <a:extLst>
            <a:ext uri="{FF2B5EF4-FFF2-40B4-BE49-F238E27FC236}">
              <a16:creationId xmlns:a16="http://schemas.microsoft.com/office/drawing/2014/main" xmlns="" id="{00000000-0008-0000-0000-0000E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 name="Rectángulo 228">
          <a:extLst>
            <a:ext uri="{FF2B5EF4-FFF2-40B4-BE49-F238E27FC236}">
              <a16:creationId xmlns:a16="http://schemas.microsoft.com/office/drawing/2014/main" xmlns="" id="{00000000-0008-0000-0000-0000E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 name="Rectángulo 229">
          <a:extLst>
            <a:ext uri="{FF2B5EF4-FFF2-40B4-BE49-F238E27FC236}">
              <a16:creationId xmlns:a16="http://schemas.microsoft.com/office/drawing/2014/main" xmlns="" id="{00000000-0008-0000-0000-0000E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 name="Rectángulo 230">
          <a:extLst>
            <a:ext uri="{FF2B5EF4-FFF2-40B4-BE49-F238E27FC236}">
              <a16:creationId xmlns:a16="http://schemas.microsoft.com/office/drawing/2014/main" xmlns="" id="{00000000-0008-0000-0000-0000E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 name="Rectángulo 231">
          <a:extLst>
            <a:ext uri="{FF2B5EF4-FFF2-40B4-BE49-F238E27FC236}">
              <a16:creationId xmlns:a16="http://schemas.microsoft.com/office/drawing/2014/main" xmlns="" id="{00000000-0008-0000-0000-0000E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 name="Rectángulo 232">
          <a:extLst>
            <a:ext uri="{FF2B5EF4-FFF2-40B4-BE49-F238E27FC236}">
              <a16:creationId xmlns:a16="http://schemas.microsoft.com/office/drawing/2014/main" xmlns="" id="{00000000-0008-0000-0000-0000E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 name="Rectángulo 233">
          <a:extLst>
            <a:ext uri="{FF2B5EF4-FFF2-40B4-BE49-F238E27FC236}">
              <a16:creationId xmlns:a16="http://schemas.microsoft.com/office/drawing/2014/main" xmlns="" id="{00000000-0008-0000-0000-0000E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 name="Rectángulo 234">
          <a:extLst>
            <a:ext uri="{FF2B5EF4-FFF2-40B4-BE49-F238E27FC236}">
              <a16:creationId xmlns:a16="http://schemas.microsoft.com/office/drawing/2014/main" xmlns="" id="{00000000-0008-0000-0000-0000E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 name="Rectángulo 235">
          <a:extLst>
            <a:ext uri="{FF2B5EF4-FFF2-40B4-BE49-F238E27FC236}">
              <a16:creationId xmlns:a16="http://schemas.microsoft.com/office/drawing/2014/main" xmlns="" id="{00000000-0008-0000-0000-0000E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 name="Rectángulo 236">
          <a:extLst>
            <a:ext uri="{FF2B5EF4-FFF2-40B4-BE49-F238E27FC236}">
              <a16:creationId xmlns:a16="http://schemas.microsoft.com/office/drawing/2014/main" xmlns="" id="{00000000-0008-0000-0000-0000E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38" name="Rectángulo 237">
          <a:extLst>
            <a:ext uri="{FF2B5EF4-FFF2-40B4-BE49-F238E27FC236}">
              <a16:creationId xmlns:a16="http://schemas.microsoft.com/office/drawing/2014/main" xmlns="" id="{00000000-0008-0000-0000-0000EE00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 name="Rectángulo 238">
          <a:extLst>
            <a:ext uri="{FF2B5EF4-FFF2-40B4-BE49-F238E27FC236}">
              <a16:creationId xmlns:a16="http://schemas.microsoft.com/office/drawing/2014/main" xmlns="" id="{00000000-0008-0000-0000-0000E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 name="Rectángulo 239">
          <a:extLst>
            <a:ext uri="{FF2B5EF4-FFF2-40B4-BE49-F238E27FC236}">
              <a16:creationId xmlns:a16="http://schemas.microsoft.com/office/drawing/2014/main" xmlns="" id="{00000000-0008-0000-0000-0000F0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 name="Rectángulo 240">
          <a:extLst>
            <a:ext uri="{FF2B5EF4-FFF2-40B4-BE49-F238E27FC236}">
              <a16:creationId xmlns:a16="http://schemas.microsoft.com/office/drawing/2014/main" xmlns="" id="{00000000-0008-0000-0000-0000F1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 name="Rectángulo 241">
          <a:extLst>
            <a:ext uri="{FF2B5EF4-FFF2-40B4-BE49-F238E27FC236}">
              <a16:creationId xmlns:a16="http://schemas.microsoft.com/office/drawing/2014/main" xmlns="" id="{00000000-0008-0000-0000-0000F2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 name="Rectángulo 242">
          <a:extLst>
            <a:ext uri="{FF2B5EF4-FFF2-40B4-BE49-F238E27FC236}">
              <a16:creationId xmlns:a16="http://schemas.microsoft.com/office/drawing/2014/main" xmlns="" id="{00000000-0008-0000-0000-0000F3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 name="Rectángulo 243">
          <a:extLst>
            <a:ext uri="{FF2B5EF4-FFF2-40B4-BE49-F238E27FC236}">
              <a16:creationId xmlns:a16="http://schemas.microsoft.com/office/drawing/2014/main" xmlns="" id="{00000000-0008-0000-0000-0000F4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 name="Rectángulo 244">
          <a:extLst>
            <a:ext uri="{FF2B5EF4-FFF2-40B4-BE49-F238E27FC236}">
              <a16:creationId xmlns:a16="http://schemas.microsoft.com/office/drawing/2014/main" xmlns="" id="{00000000-0008-0000-0000-0000F5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 name="Rectángulo 245">
          <a:extLst>
            <a:ext uri="{FF2B5EF4-FFF2-40B4-BE49-F238E27FC236}">
              <a16:creationId xmlns:a16="http://schemas.microsoft.com/office/drawing/2014/main" xmlns="" id="{00000000-0008-0000-0000-0000F6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 name="Rectángulo 246">
          <a:extLst>
            <a:ext uri="{FF2B5EF4-FFF2-40B4-BE49-F238E27FC236}">
              <a16:creationId xmlns:a16="http://schemas.microsoft.com/office/drawing/2014/main" xmlns="" id="{00000000-0008-0000-0000-0000F7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 name="Rectángulo 247">
          <a:extLst>
            <a:ext uri="{FF2B5EF4-FFF2-40B4-BE49-F238E27FC236}">
              <a16:creationId xmlns:a16="http://schemas.microsoft.com/office/drawing/2014/main" xmlns="" id="{00000000-0008-0000-0000-0000F8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 name="Rectángulo 248">
          <a:extLst>
            <a:ext uri="{FF2B5EF4-FFF2-40B4-BE49-F238E27FC236}">
              <a16:creationId xmlns:a16="http://schemas.microsoft.com/office/drawing/2014/main" xmlns="" id="{00000000-0008-0000-0000-0000F9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 name="Rectángulo 249">
          <a:extLst>
            <a:ext uri="{FF2B5EF4-FFF2-40B4-BE49-F238E27FC236}">
              <a16:creationId xmlns:a16="http://schemas.microsoft.com/office/drawing/2014/main" xmlns="" id="{00000000-0008-0000-0000-0000FA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 name="Rectángulo 250">
          <a:extLst>
            <a:ext uri="{FF2B5EF4-FFF2-40B4-BE49-F238E27FC236}">
              <a16:creationId xmlns:a16="http://schemas.microsoft.com/office/drawing/2014/main" xmlns="" id="{00000000-0008-0000-0000-0000FB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 name="Rectángulo 251">
          <a:extLst>
            <a:ext uri="{FF2B5EF4-FFF2-40B4-BE49-F238E27FC236}">
              <a16:creationId xmlns:a16="http://schemas.microsoft.com/office/drawing/2014/main" xmlns="" id="{00000000-0008-0000-0000-0000FC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3" name="Rectángulo 252">
          <a:extLst>
            <a:ext uri="{FF2B5EF4-FFF2-40B4-BE49-F238E27FC236}">
              <a16:creationId xmlns:a16="http://schemas.microsoft.com/office/drawing/2014/main" xmlns="" id="{00000000-0008-0000-0000-0000FD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4" name="Rectángulo 253">
          <a:extLst>
            <a:ext uri="{FF2B5EF4-FFF2-40B4-BE49-F238E27FC236}">
              <a16:creationId xmlns:a16="http://schemas.microsoft.com/office/drawing/2014/main" xmlns="" id="{00000000-0008-0000-0000-0000FE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5" name="Rectángulo 254">
          <a:extLst>
            <a:ext uri="{FF2B5EF4-FFF2-40B4-BE49-F238E27FC236}">
              <a16:creationId xmlns:a16="http://schemas.microsoft.com/office/drawing/2014/main" xmlns="" id="{00000000-0008-0000-0000-0000FF00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6" name="Rectángulo 255">
          <a:extLst>
            <a:ext uri="{FF2B5EF4-FFF2-40B4-BE49-F238E27FC236}">
              <a16:creationId xmlns:a16="http://schemas.microsoft.com/office/drawing/2014/main" xmlns="" id="{00000000-0008-0000-0000-00000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7" name="Rectángulo 256">
          <a:extLst>
            <a:ext uri="{FF2B5EF4-FFF2-40B4-BE49-F238E27FC236}">
              <a16:creationId xmlns:a16="http://schemas.microsoft.com/office/drawing/2014/main" xmlns="" id="{00000000-0008-0000-0000-00000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8" name="Rectángulo 257">
          <a:extLst>
            <a:ext uri="{FF2B5EF4-FFF2-40B4-BE49-F238E27FC236}">
              <a16:creationId xmlns:a16="http://schemas.microsoft.com/office/drawing/2014/main" xmlns="" id="{00000000-0008-0000-0000-00000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9" name="Rectángulo 258">
          <a:extLst>
            <a:ext uri="{FF2B5EF4-FFF2-40B4-BE49-F238E27FC236}">
              <a16:creationId xmlns:a16="http://schemas.microsoft.com/office/drawing/2014/main" xmlns="" id="{00000000-0008-0000-0000-00000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0" name="Rectángulo 259">
          <a:extLst>
            <a:ext uri="{FF2B5EF4-FFF2-40B4-BE49-F238E27FC236}">
              <a16:creationId xmlns:a16="http://schemas.microsoft.com/office/drawing/2014/main" xmlns="" id="{00000000-0008-0000-0000-00000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1" name="Rectángulo 260">
          <a:extLst>
            <a:ext uri="{FF2B5EF4-FFF2-40B4-BE49-F238E27FC236}">
              <a16:creationId xmlns:a16="http://schemas.microsoft.com/office/drawing/2014/main" xmlns="" id="{00000000-0008-0000-0000-00000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2" name="Rectángulo 261">
          <a:extLst>
            <a:ext uri="{FF2B5EF4-FFF2-40B4-BE49-F238E27FC236}">
              <a16:creationId xmlns:a16="http://schemas.microsoft.com/office/drawing/2014/main" xmlns="" id="{00000000-0008-0000-0000-00000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3" name="Rectángulo 262">
          <a:extLst>
            <a:ext uri="{FF2B5EF4-FFF2-40B4-BE49-F238E27FC236}">
              <a16:creationId xmlns:a16="http://schemas.microsoft.com/office/drawing/2014/main" xmlns="" id="{00000000-0008-0000-0000-00000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4" name="Rectángulo 263">
          <a:extLst>
            <a:ext uri="{FF2B5EF4-FFF2-40B4-BE49-F238E27FC236}">
              <a16:creationId xmlns:a16="http://schemas.microsoft.com/office/drawing/2014/main" xmlns="" id="{00000000-0008-0000-0000-00000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65" name="Rectángulo 264">
          <a:extLst>
            <a:ext uri="{FF2B5EF4-FFF2-40B4-BE49-F238E27FC236}">
              <a16:creationId xmlns:a16="http://schemas.microsoft.com/office/drawing/2014/main" xmlns="" id="{00000000-0008-0000-0000-000009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6" name="Rectángulo 265">
          <a:extLst>
            <a:ext uri="{FF2B5EF4-FFF2-40B4-BE49-F238E27FC236}">
              <a16:creationId xmlns:a16="http://schemas.microsoft.com/office/drawing/2014/main" xmlns="" id="{00000000-0008-0000-0000-00000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7" name="Rectángulo 266">
          <a:extLst>
            <a:ext uri="{FF2B5EF4-FFF2-40B4-BE49-F238E27FC236}">
              <a16:creationId xmlns:a16="http://schemas.microsoft.com/office/drawing/2014/main" xmlns="" id="{00000000-0008-0000-0000-00000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8" name="Rectángulo 267">
          <a:extLst>
            <a:ext uri="{FF2B5EF4-FFF2-40B4-BE49-F238E27FC236}">
              <a16:creationId xmlns:a16="http://schemas.microsoft.com/office/drawing/2014/main" xmlns="" id="{00000000-0008-0000-0000-00000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69" name="Rectángulo 268">
          <a:extLst>
            <a:ext uri="{FF2B5EF4-FFF2-40B4-BE49-F238E27FC236}">
              <a16:creationId xmlns:a16="http://schemas.microsoft.com/office/drawing/2014/main" xmlns="" id="{00000000-0008-0000-0000-00000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0" name="Rectángulo 269">
          <a:extLst>
            <a:ext uri="{FF2B5EF4-FFF2-40B4-BE49-F238E27FC236}">
              <a16:creationId xmlns:a16="http://schemas.microsoft.com/office/drawing/2014/main" xmlns="" id="{00000000-0008-0000-0000-00000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1" name="Rectángulo 270">
          <a:extLst>
            <a:ext uri="{FF2B5EF4-FFF2-40B4-BE49-F238E27FC236}">
              <a16:creationId xmlns:a16="http://schemas.microsoft.com/office/drawing/2014/main" xmlns="" id="{00000000-0008-0000-0000-00000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2" name="Rectángulo 271">
          <a:extLst>
            <a:ext uri="{FF2B5EF4-FFF2-40B4-BE49-F238E27FC236}">
              <a16:creationId xmlns:a16="http://schemas.microsoft.com/office/drawing/2014/main" xmlns="" id="{00000000-0008-0000-0000-00001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3" name="Rectángulo 272">
          <a:extLst>
            <a:ext uri="{FF2B5EF4-FFF2-40B4-BE49-F238E27FC236}">
              <a16:creationId xmlns:a16="http://schemas.microsoft.com/office/drawing/2014/main" xmlns="" id="{00000000-0008-0000-0000-00001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4" name="Rectángulo 273">
          <a:extLst>
            <a:ext uri="{FF2B5EF4-FFF2-40B4-BE49-F238E27FC236}">
              <a16:creationId xmlns:a16="http://schemas.microsoft.com/office/drawing/2014/main" xmlns="" id="{00000000-0008-0000-0000-00001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5" name="Rectángulo 274">
          <a:extLst>
            <a:ext uri="{FF2B5EF4-FFF2-40B4-BE49-F238E27FC236}">
              <a16:creationId xmlns:a16="http://schemas.microsoft.com/office/drawing/2014/main" xmlns="" id="{00000000-0008-0000-0000-00001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6" name="Rectángulo 275">
          <a:extLst>
            <a:ext uri="{FF2B5EF4-FFF2-40B4-BE49-F238E27FC236}">
              <a16:creationId xmlns:a16="http://schemas.microsoft.com/office/drawing/2014/main" xmlns="" id="{00000000-0008-0000-0000-00001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7" name="Rectángulo 276">
          <a:extLst>
            <a:ext uri="{FF2B5EF4-FFF2-40B4-BE49-F238E27FC236}">
              <a16:creationId xmlns:a16="http://schemas.microsoft.com/office/drawing/2014/main" xmlns="" id="{00000000-0008-0000-0000-00001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8" name="Rectángulo 277">
          <a:extLst>
            <a:ext uri="{FF2B5EF4-FFF2-40B4-BE49-F238E27FC236}">
              <a16:creationId xmlns:a16="http://schemas.microsoft.com/office/drawing/2014/main" xmlns="" id="{00000000-0008-0000-0000-00001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79" name="Rectángulo 278">
          <a:extLst>
            <a:ext uri="{FF2B5EF4-FFF2-40B4-BE49-F238E27FC236}">
              <a16:creationId xmlns:a16="http://schemas.microsoft.com/office/drawing/2014/main" xmlns="" id="{00000000-0008-0000-0000-00001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0" name="Rectángulo 279">
          <a:extLst>
            <a:ext uri="{FF2B5EF4-FFF2-40B4-BE49-F238E27FC236}">
              <a16:creationId xmlns:a16="http://schemas.microsoft.com/office/drawing/2014/main" xmlns="" id="{00000000-0008-0000-0000-00001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1" name="Rectángulo 280">
          <a:extLst>
            <a:ext uri="{FF2B5EF4-FFF2-40B4-BE49-F238E27FC236}">
              <a16:creationId xmlns:a16="http://schemas.microsoft.com/office/drawing/2014/main" xmlns="" id="{00000000-0008-0000-0000-00001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2" name="Rectángulo 281">
          <a:extLst>
            <a:ext uri="{FF2B5EF4-FFF2-40B4-BE49-F238E27FC236}">
              <a16:creationId xmlns:a16="http://schemas.microsoft.com/office/drawing/2014/main" xmlns="" id="{00000000-0008-0000-0000-00001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3" name="Rectángulo 282">
          <a:extLst>
            <a:ext uri="{FF2B5EF4-FFF2-40B4-BE49-F238E27FC236}">
              <a16:creationId xmlns:a16="http://schemas.microsoft.com/office/drawing/2014/main" xmlns="" id="{00000000-0008-0000-0000-00001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4" name="Rectángulo 283">
          <a:extLst>
            <a:ext uri="{FF2B5EF4-FFF2-40B4-BE49-F238E27FC236}">
              <a16:creationId xmlns:a16="http://schemas.microsoft.com/office/drawing/2014/main" xmlns="" id="{00000000-0008-0000-0000-00001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5" name="Rectángulo 284">
          <a:extLst>
            <a:ext uri="{FF2B5EF4-FFF2-40B4-BE49-F238E27FC236}">
              <a16:creationId xmlns:a16="http://schemas.microsoft.com/office/drawing/2014/main" xmlns="" id="{00000000-0008-0000-0000-00001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6" name="Rectángulo 285">
          <a:extLst>
            <a:ext uri="{FF2B5EF4-FFF2-40B4-BE49-F238E27FC236}">
              <a16:creationId xmlns:a16="http://schemas.microsoft.com/office/drawing/2014/main" xmlns="" id="{00000000-0008-0000-0000-00001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7" name="Rectángulo 286">
          <a:extLst>
            <a:ext uri="{FF2B5EF4-FFF2-40B4-BE49-F238E27FC236}">
              <a16:creationId xmlns:a16="http://schemas.microsoft.com/office/drawing/2014/main" xmlns="" id="{00000000-0008-0000-0000-00001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8" name="Rectángulo 287">
          <a:extLst>
            <a:ext uri="{FF2B5EF4-FFF2-40B4-BE49-F238E27FC236}">
              <a16:creationId xmlns:a16="http://schemas.microsoft.com/office/drawing/2014/main" xmlns="" id="{00000000-0008-0000-0000-00002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89" name="Rectángulo 288">
          <a:extLst>
            <a:ext uri="{FF2B5EF4-FFF2-40B4-BE49-F238E27FC236}">
              <a16:creationId xmlns:a16="http://schemas.microsoft.com/office/drawing/2014/main" xmlns="" id="{00000000-0008-0000-0000-00002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0" name="Rectángulo 289">
          <a:extLst>
            <a:ext uri="{FF2B5EF4-FFF2-40B4-BE49-F238E27FC236}">
              <a16:creationId xmlns:a16="http://schemas.microsoft.com/office/drawing/2014/main" xmlns="" id="{00000000-0008-0000-0000-00002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1" name="Rectángulo 290">
          <a:extLst>
            <a:ext uri="{FF2B5EF4-FFF2-40B4-BE49-F238E27FC236}">
              <a16:creationId xmlns:a16="http://schemas.microsoft.com/office/drawing/2014/main" xmlns="" id="{00000000-0008-0000-0000-00002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2" name="Rectángulo 291">
          <a:extLst>
            <a:ext uri="{FF2B5EF4-FFF2-40B4-BE49-F238E27FC236}">
              <a16:creationId xmlns:a16="http://schemas.microsoft.com/office/drawing/2014/main" xmlns="" id="{00000000-0008-0000-0000-00002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 name="Rectángulo 292">
          <a:extLst>
            <a:ext uri="{FF2B5EF4-FFF2-40B4-BE49-F238E27FC236}">
              <a16:creationId xmlns:a16="http://schemas.microsoft.com/office/drawing/2014/main" xmlns="" id="{00000000-0008-0000-0000-00002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 name="Rectángulo 293">
          <a:extLst>
            <a:ext uri="{FF2B5EF4-FFF2-40B4-BE49-F238E27FC236}">
              <a16:creationId xmlns:a16="http://schemas.microsoft.com/office/drawing/2014/main" xmlns="" id="{00000000-0008-0000-0000-00002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 name="Rectángulo 294">
          <a:extLst>
            <a:ext uri="{FF2B5EF4-FFF2-40B4-BE49-F238E27FC236}">
              <a16:creationId xmlns:a16="http://schemas.microsoft.com/office/drawing/2014/main" xmlns="" id="{00000000-0008-0000-0000-00002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 name="Rectángulo 295">
          <a:extLst>
            <a:ext uri="{FF2B5EF4-FFF2-40B4-BE49-F238E27FC236}">
              <a16:creationId xmlns:a16="http://schemas.microsoft.com/office/drawing/2014/main" xmlns="" id="{00000000-0008-0000-0000-00002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 name="Rectángulo 296">
          <a:extLst>
            <a:ext uri="{FF2B5EF4-FFF2-40B4-BE49-F238E27FC236}">
              <a16:creationId xmlns:a16="http://schemas.microsoft.com/office/drawing/2014/main" xmlns="" id="{00000000-0008-0000-0000-00002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 name="Rectángulo 297">
          <a:extLst>
            <a:ext uri="{FF2B5EF4-FFF2-40B4-BE49-F238E27FC236}">
              <a16:creationId xmlns:a16="http://schemas.microsoft.com/office/drawing/2014/main" xmlns="" id="{00000000-0008-0000-0000-00002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 name="Rectángulo 298">
          <a:extLst>
            <a:ext uri="{FF2B5EF4-FFF2-40B4-BE49-F238E27FC236}">
              <a16:creationId xmlns:a16="http://schemas.microsoft.com/office/drawing/2014/main" xmlns="" id="{00000000-0008-0000-0000-00002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 name="Rectángulo 299">
          <a:extLst>
            <a:ext uri="{FF2B5EF4-FFF2-40B4-BE49-F238E27FC236}">
              <a16:creationId xmlns:a16="http://schemas.microsoft.com/office/drawing/2014/main" xmlns="" id="{00000000-0008-0000-0000-00002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 name="Rectángulo 300">
          <a:extLst>
            <a:ext uri="{FF2B5EF4-FFF2-40B4-BE49-F238E27FC236}">
              <a16:creationId xmlns:a16="http://schemas.microsoft.com/office/drawing/2014/main" xmlns="" id="{00000000-0008-0000-0000-00002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 name="Rectángulo 301">
          <a:extLst>
            <a:ext uri="{FF2B5EF4-FFF2-40B4-BE49-F238E27FC236}">
              <a16:creationId xmlns:a16="http://schemas.microsoft.com/office/drawing/2014/main" xmlns="" id="{00000000-0008-0000-0000-00002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 name="Rectángulo 302">
          <a:extLst>
            <a:ext uri="{FF2B5EF4-FFF2-40B4-BE49-F238E27FC236}">
              <a16:creationId xmlns:a16="http://schemas.microsoft.com/office/drawing/2014/main" xmlns="" id="{00000000-0008-0000-0000-00002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 name="Rectángulo 303">
          <a:extLst>
            <a:ext uri="{FF2B5EF4-FFF2-40B4-BE49-F238E27FC236}">
              <a16:creationId xmlns:a16="http://schemas.microsoft.com/office/drawing/2014/main" xmlns="" id="{00000000-0008-0000-0000-00003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 name="Rectángulo 304">
          <a:extLst>
            <a:ext uri="{FF2B5EF4-FFF2-40B4-BE49-F238E27FC236}">
              <a16:creationId xmlns:a16="http://schemas.microsoft.com/office/drawing/2014/main" xmlns="" id="{00000000-0008-0000-0000-00003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 name="Rectángulo 305">
          <a:extLst>
            <a:ext uri="{FF2B5EF4-FFF2-40B4-BE49-F238E27FC236}">
              <a16:creationId xmlns:a16="http://schemas.microsoft.com/office/drawing/2014/main" xmlns="" id="{00000000-0008-0000-0000-00003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 name="Rectángulo 306">
          <a:extLst>
            <a:ext uri="{FF2B5EF4-FFF2-40B4-BE49-F238E27FC236}">
              <a16:creationId xmlns:a16="http://schemas.microsoft.com/office/drawing/2014/main" xmlns="" id="{00000000-0008-0000-0000-00003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 name="Rectángulo 307">
          <a:extLst>
            <a:ext uri="{FF2B5EF4-FFF2-40B4-BE49-F238E27FC236}">
              <a16:creationId xmlns:a16="http://schemas.microsoft.com/office/drawing/2014/main" xmlns="" id="{00000000-0008-0000-0000-00003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 name="Rectángulo 308">
          <a:extLst>
            <a:ext uri="{FF2B5EF4-FFF2-40B4-BE49-F238E27FC236}">
              <a16:creationId xmlns:a16="http://schemas.microsoft.com/office/drawing/2014/main" xmlns="" id="{00000000-0008-0000-0000-00003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 name="Rectángulo 309">
          <a:extLst>
            <a:ext uri="{FF2B5EF4-FFF2-40B4-BE49-F238E27FC236}">
              <a16:creationId xmlns:a16="http://schemas.microsoft.com/office/drawing/2014/main" xmlns="" id="{00000000-0008-0000-0000-00003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1" name="Rectángulo 310">
          <a:extLst>
            <a:ext uri="{FF2B5EF4-FFF2-40B4-BE49-F238E27FC236}">
              <a16:creationId xmlns:a16="http://schemas.microsoft.com/office/drawing/2014/main" xmlns="" id="{00000000-0008-0000-0000-000037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 name="Rectángulo 311">
          <a:extLst>
            <a:ext uri="{FF2B5EF4-FFF2-40B4-BE49-F238E27FC236}">
              <a16:creationId xmlns:a16="http://schemas.microsoft.com/office/drawing/2014/main" xmlns="" id="{00000000-0008-0000-0000-00003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 name="Rectángulo 312">
          <a:extLst>
            <a:ext uri="{FF2B5EF4-FFF2-40B4-BE49-F238E27FC236}">
              <a16:creationId xmlns:a16="http://schemas.microsoft.com/office/drawing/2014/main" xmlns="" id="{00000000-0008-0000-0000-00003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 name="Rectángulo 313">
          <a:extLst>
            <a:ext uri="{FF2B5EF4-FFF2-40B4-BE49-F238E27FC236}">
              <a16:creationId xmlns:a16="http://schemas.microsoft.com/office/drawing/2014/main" xmlns="" id="{00000000-0008-0000-0000-00003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 name="Rectángulo 314">
          <a:extLst>
            <a:ext uri="{FF2B5EF4-FFF2-40B4-BE49-F238E27FC236}">
              <a16:creationId xmlns:a16="http://schemas.microsoft.com/office/drawing/2014/main" xmlns="" id="{00000000-0008-0000-0000-00003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 name="Rectángulo 315">
          <a:extLst>
            <a:ext uri="{FF2B5EF4-FFF2-40B4-BE49-F238E27FC236}">
              <a16:creationId xmlns:a16="http://schemas.microsoft.com/office/drawing/2014/main" xmlns="" id="{00000000-0008-0000-0000-00003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 name="Rectángulo 316">
          <a:extLst>
            <a:ext uri="{FF2B5EF4-FFF2-40B4-BE49-F238E27FC236}">
              <a16:creationId xmlns:a16="http://schemas.microsoft.com/office/drawing/2014/main" xmlns="" id="{00000000-0008-0000-0000-00003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 name="Rectángulo 317">
          <a:extLst>
            <a:ext uri="{FF2B5EF4-FFF2-40B4-BE49-F238E27FC236}">
              <a16:creationId xmlns:a16="http://schemas.microsoft.com/office/drawing/2014/main" xmlns="" id="{00000000-0008-0000-0000-00003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 name="Rectángulo 318">
          <a:extLst>
            <a:ext uri="{FF2B5EF4-FFF2-40B4-BE49-F238E27FC236}">
              <a16:creationId xmlns:a16="http://schemas.microsoft.com/office/drawing/2014/main" xmlns="" id="{00000000-0008-0000-0000-00003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 name="Rectángulo 319">
          <a:extLst>
            <a:ext uri="{FF2B5EF4-FFF2-40B4-BE49-F238E27FC236}">
              <a16:creationId xmlns:a16="http://schemas.microsoft.com/office/drawing/2014/main" xmlns="" id="{00000000-0008-0000-0000-00004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 name="Rectángulo 320">
          <a:extLst>
            <a:ext uri="{FF2B5EF4-FFF2-40B4-BE49-F238E27FC236}">
              <a16:creationId xmlns:a16="http://schemas.microsoft.com/office/drawing/2014/main" xmlns="" id="{00000000-0008-0000-0000-00004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 name="Rectángulo 321">
          <a:extLst>
            <a:ext uri="{FF2B5EF4-FFF2-40B4-BE49-F238E27FC236}">
              <a16:creationId xmlns:a16="http://schemas.microsoft.com/office/drawing/2014/main" xmlns="" id="{00000000-0008-0000-0000-00004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 name="Rectángulo 322">
          <a:extLst>
            <a:ext uri="{FF2B5EF4-FFF2-40B4-BE49-F238E27FC236}">
              <a16:creationId xmlns:a16="http://schemas.microsoft.com/office/drawing/2014/main" xmlns="" id="{00000000-0008-0000-0000-00004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 name="Rectángulo 323">
          <a:extLst>
            <a:ext uri="{FF2B5EF4-FFF2-40B4-BE49-F238E27FC236}">
              <a16:creationId xmlns:a16="http://schemas.microsoft.com/office/drawing/2014/main" xmlns="" id="{00000000-0008-0000-0000-00004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 name="Rectángulo 324">
          <a:extLst>
            <a:ext uri="{FF2B5EF4-FFF2-40B4-BE49-F238E27FC236}">
              <a16:creationId xmlns:a16="http://schemas.microsoft.com/office/drawing/2014/main" xmlns="" id="{00000000-0008-0000-0000-00004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 name="Rectángulo 325">
          <a:extLst>
            <a:ext uri="{FF2B5EF4-FFF2-40B4-BE49-F238E27FC236}">
              <a16:creationId xmlns:a16="http://schemas.microsoft.com/office/drawing/2014/main" xmlns="" id="{00000000-0008-0000-0000-00004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 name="Rectángulo 326">
          <a:extLst>
            <a:ext uri="{FF2B5EF4-FFF2-40B4-BE49-F238E27FC236}">
              <a16:creationId xmlns:a16="http://schemas.microsoft.com/office/drawing/2014/main" xmlns="" id="{00000000-0008-0000-0000-00004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 name="Rectángulo 327">
          <a:extLst>
            <a:ext uri="{FF2B5EF4-FFF2-40B4-BE49-F238E27FC236}">
              <a16:creationId xmlns:a16="http://schemas.microsoft.com/office/drawing/2014/main" xmlns="" id="{00000000-0008-0000-0000-00004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 name="Rectángulo 328">
          <a:extLst>
            <a:ext uri="{FF2B5EF4-FFF2-40B4-BE49-F238E27FC236}">
              <a16:creationId xmlns:a16="http://schemas.microsoft.com/office/drawing/2014/main" xmlns="" id="{00000000-0008-0000-0000-00004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 name="Rectángulo 329">
          <a:extLst>
            <a:ext uri="{FF2B5EF4-FFF2-40B4-BE49-F238E27FC236}">
              <a16:creationId xmlns:a16="http://schemas.microsoft.com/office/drawing/2014/main" xmlns="" id="{00000000-0008-0000-0000-00004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 name="Rectángulo 330">
          <a:extLst>
            <a:ext uri="{FF2B5EF4-FFF2-40B4-BE49-F238E27FC236}">
              <a16:creationId xmlns:a16="http://schemas.microsoft.com/office/drawing/2014/main" xmlns="" id="{00000000-0008-0000-0000-00004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 name="Rectángulo 331">
          <a:extLst>
            <a:ext uri="{FF2B5EF4-FFF2-40B4-BE49-F238E27FC236}">
              <a16:creationId xmlns:a16="http://schemas.microsoft.com/office/drawing/2014/main" xmlns="" id="{00000000-0008-0000-0000-00004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 name="Rectángulo 332">
          <a:extLst>
            <a:ext uri="{FF2B5EF4-FFF2-40B4-BE49-F238E27FC236}">
              <a16:creationId xmlns:a16="http://schemas.microsoft.com/office/drawing/2014/main" xmlns="" id="{00000000-0008-0000-0000-00004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 name="Rectángulo 333">
          <a:extLst>
            <a:ext uri="{FF2B5EF4-FFF2-40B4-BE49-F238E27FC236}">
              <a16:creationId xmlns:a16="http://schemas.microsoft.com/office/drawing/2014/main" xmlns="" id="{00000000-0008-0000-0000-00004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5" name="Rectángulo 334">
          <a:extLst>
            <a:ext uri="{FF2B5EF4-FFF2-40B4-BE49-F238E27FC236}">
              <a16:creationId xmlns:a16="http://schemas.microsoft.com/office/drawing/2014/main" xmlns="" id="{00000000-0008-0000-0000-00004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6" name="Rectángulo 335">
          <a:extLst>
            <a:ext uri="{FF2B5EF4-FFF2-40B4-BE49-F238E27FC236}">
              <a16:creationId xmlns:a16="http://schemas.microsoft.com/office/drawing/2014/main" xmlns="" id="{00000000-0008-0000-0000-00005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7" name="Rectángulo 336">
          <a:extLst>
            <a:ext uri="{FF2B5EF4-FFF2-40B4-BE49-F238E27FC236}">
              <a16:creationId xmlns:a16="http://schemas.microsoft.com/office/drawing/2014/main" xmlns="" id="{00000000-0008-0000-0000-00005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38" name="Rectángulo 337">
          <a:extLst>
            <a:ext uri="{FF2B5EF4-FFF2-40B4-BE49-F238E27FC236}">
              <a16:creationId xmlns:a16="http://schemas.microsoft.com/office/drawing/2014/main" xmlns="" id="{00000000-0008-0000-0000-000052010000}"/>
            </a:ext>
          </a:extLst>
        </xdr:cNvPr>
        <xdr:cNvSpPr/>
      </xdr:nvSpPr>
      <xdr:spPr>
        <a:xfrm>
          <a:off x="800100" y="1219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9" name="Rectángulo 338">
          <a:extLst>
            <a:ext uri="{FF2B5EF4-FFF2-40B4-BE49-F238E27FC236}">
              <a16:creationId xmlns:a16="http://schemas.microsoft.com/office/drawing/2014/main" xmlns="" id="{00000000-0008-0000-0000-00005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0" name="Rectángulo 339">
          <a:extLst>
            <a:ext uri="{FF2B5EF4-FFF2-40B4-BE49-F238E27FC236}">
              <a16:creationId xmlns:a16="http://schemas.microsoft.com/office/drawing/2014/main" xmlns="" id="{00000000-0008-0000-0000-00005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1" name="Rectángulo 340">
          <a:extLst>
            <a:ext uri="{FF2B5EF4-FFF2-40B4-BE49-F238E27FC236}">
              <a16:creationId xmlns:a16="http://schemas.microsoft.com/office/drawing/2014/main" xmlns="" id="{00000000-0008-0000-0000-00005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2" name="Rectángulo 341">
          <a:extLst>
            <a:ext uri="{FF2B5EF4-FFF2-40B4-BE49-F238E27FC236}">
              <a16:creationId xmlns:a16="http://schemas.microsoft.com/office/drawing/2014/main" xmlns="" id="{00000000-0008-0000-0000-00005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3" name="Rectángulo 342">
          <a:extLst>
            <a:ext uri="{FF2B5EF4-FFF2-40B4-BE49-F238E27FC236}">
              <a16:creationId xmlns:a16="http://schemas.microsoft.com/office/drawing/2014/main" xmlns="" id="{00000000-0008-0000-0000-00005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4" name="Rectángulo 343">
          <a:extLst>
            <a:ext uri="{FF2B5EF4-FFF2-40B4-BE49-F238E27FC236}">
              <a16:creationId xmlns:a16="http://schemas.microsoft.com/office/drawing/2014/main" xmlns="" id="{00000000-0008-0000-0000-00005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5" name="Rectángulo 344">
          <a:extLst>
            <a:ext uri="{FF2B5EF4-FFF2-40B4-BE49-F238E27FC236}">
              <a16:creationId xmlns:a16="http://schemas.microsoft.com/office/drawing/2014/main" xmlns="" id="{00000000-0008-0000-0000-00005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6" name="Rectángulo 345">
          <a:extLst>
            <a:ext uri="{FF2B5EF4-FFF2-40B4-BE49-F238E27FC236}">
              <a16:creationId xmlns:a16="http://schemas.microsoft.com/office/drawing/2014/main" xmlns="" id="{00000000-0008-0000-0000-00005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7" name="Rectángulo 346">
          <a:extLst>
            <a:ext uri="{FF2B5EF4-FFF2-40B4-BE49-F238E27FC236}">
              <a16:creationId xmlns:a16="http://schemas.microsoft.com/office/drawing/2014/main" xmlns="" id="{00000000-0008-0000-0000-00005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8" name="Rectángulo 347">
          <a:extLst>
            <a:ext uri="{FF2B5EF4-FFF2-40B4-BE49-F238E27FC236}">
              <a16:creationId xmlns:a16="http://schemas.microsoft.com/office/drawing/2014/main" xmlns="" id="{00000000-0008-0000-0000-00005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49" name="Rectángulo 348">
          <a:extLst>
            <a:ext uri="{FF2B5EF4-FFF2-40B4-BE49-F238E27FC236}">
              <a16:creationId xmlns:a16="http://schemas.microsoft.com/office/drawing/2014/main" xmlns="" id="{00000000-0008-0000-0000-00005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0" name="Rectángulo 349">
          <a:extLst>
            <a:ext uri="{FF2B5EF4-FFF2-40B4-BE49-F238E27FC236}">
              <a16:creationId xmlns:a16="http://schemas.microsoft.com/office/drawing/2014/main" xmlns="" id="{00000000-0008-0000-0000-00005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1" name="Rectángulo 350">
          <a:extLst>
            <a:ext uri="{FF2B5EF4-FFF2-40B4-BE49-F238E27FC236}">
              <a16:creationId xmlns:a16="http://schemas.microsoft.com/office/drawing/2014/main" xmlns="" id="{00000000-0008-0000-0000-00005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2" name="Rectángulo 351">
          <a:extLst>
            <a:ext uri="{FF2B5EF4-FFF2-40B4-BE49-F238E27FC236}">
              <a16:creationId xmlns:a16="http://schemas.microsoft.com/office/drawing/2014/main" xmlns="" id="{00000000-0008-0000-0000-00006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3" name="Rectángulo 352">
          <a:extLst>
            <a:ext uri="{FF2B5EF4-FFF2-40B4-BE49-F238E27FC236}">
              <a16:creationId xmlns:a16="http://schemas.microsoft.com/office/drawing/2014/main" xmlns="" id="{00000000-0008-0000-0000-00006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4" name="Rectángulo 353">
          <a:extLst>
            <a:ext uri="{FF2B5EF4-FFF2-40B4-BE49-F238E27FC236}">
              <a16:creationId xmlns:a16="http://schemas.microsoft.com/office/drawing/2014/main" xmlns="" id="{00000000-0008-0000-0000-00006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5" name="Rectángulo 354">
          <a:extLst>
            <a:ext uri="{FF2B5EF4-FFF2-40B4-BE49-F238E27FC236}">
              <a16:creationId xmlns:a16="http://schemas.microsoft.com/office/drawing/2014/main" xmlns="" id="{00000000-0008-0000-0000-00006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6" name="Rectángulo 355">
          <a:extLst>
            <a:ext uri="{FF2B5EF4-FFF2-40B4-BE49-F238E27FC236}">
              <a16:creationId xmlns:a16="http://schemas.microsoft.com/office/drawing/2014/main" xmlns="" id="{00000000-0008-0000-0000-00006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7" name="Rectángulo 356">
          <a:extLst>
            <a:ext uri="{FF2B5EF4-FFF2-40B4-BE49-F238E27FC236}">
              <a16:creationId xmlns:a16="http://schemas.microsoft.com/office/drawing/2014/main" xmlns="" id="{00000000-0008-0000-0000-00006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8" name="Rectángulo 357">
          <a:extLst>
            <a:ext uri="{FF2B5EF4-FFF2-40B4-BE49-F238E27FC236}">
              <a16:creationId xmlns:a16="http://schemas.microsoft.com/office/drawing/2014/main" xmlns="" id="{00000000-0008-0000-0000-00006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59" name="Rectángulo 358">
          <a:extLst>
            <a:ext uri="{FF2B5EF4-FFF2-40B4-BE49-F238E27FC236}">
              <a16:creationId xmlns:a16="http://schemas.microsoft.com/office/drawing/2014/main" xmlns="" id="{00000000-0008-0000-0000-00006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0" name="Rectángulo 359">
          <a:extLst>
            <a:ext uri="{FF2B5EF4-FFF2-40B4-BE49-F238E27FC236}">
              <a16:creationId xmlns:a16="http://schemas.microsoft.com/office/drawing/2014/main" xmlns="" id="{00000000-0008-0000-0000-00006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1" name="Rectángulo 360">
          <a:extLst>
            <a:ext uri="{FF2B5EF4-FFF2-40B4-BE49-F238E27FC236}">
              <a16:creationId xmlns:a16="http://schemas.microsoft.com/office/drawing/2014/main" xmlns="" id="{00000000-0008-0000-0000-00006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2" name="Rectángulo 361">
          <a:extLst>
            <a:ext uri="{FF2B5EF4-FFF2-40B4-BE49-F238E27FC236}">
              <a16:creationId xmlns:a16="http://schemas.microsoft.com/office/drawing/2014/main" xmlns="" id="{00000000-0008-0000-0000-00006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3" name="Rectángulo 362">
          <a:extLst>
            <a:ext uri="{FF2B5EF4-FFF2-40B4-BE49-F238E27FC236}">
              <a16:creationId xmlns:a16="http://schemas.microsoft.com/office/drawing/2014/main" xmlns="" id="{00000000-0008-0000-0000-00006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4" name="Rectángulo 363">
          <a:extLst>
            <a:ext uri="{FF2B5EF4-FFF2-40B4-BE49-F238E27FC236}">
              <a16:creationId xmlns:a16="http://schemas.microsoft.com/office/drawing/2014/main" xmlns="" id="{00000000-0008-0000-0000-00006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5" name="Rectángulo 364">
          <a:extLst>
            <a:ext uri="{FF2B5EF4-FFF2-40B4-BE49-F238E27FC236}">
              <a16:creationId xmlns:a16="http://schemas.microsoft.com/office/drawing/2014/main" xmlns="" id="{00000000-0008-0000-0000-00006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6" name="Rectángulo 365">
          <a:extLst>
            <a:ext uri="{FF2B5EF4-FFF2-40B4-BE49-F238E27FC236}">
              <a16:creationId xmlns:a16="http://schemas.microsoft.com/office/drawing/2014/main" xmlns="" id="{00000000-0008-0000-0000-00006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7" name="Rectángulo 366">
          <a:extLst>
            <a:ext uri="{FF2B5EF4-FFF2-40B4-BE49-F238E27FC236}">
              <a16:creationId xmlns:a16="http://schemas.microsoft.com/office/drawing/2014/main" xmlns="" id="{00000000-0008-0000-0000-00006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68" name="Rectángulo 367">
          <a:extLst>
            <a:ext uri="{FF2B5EF4-FFF2-40B4-BE49-F238E27FC236}">
              <a16:creationId xmlns:a16="http://schemas.microsoft.com/office/drawing/2014/main" xmlns="" id="{00000000-0008-0000-0000-000070010000}"/>
            </a:ext>
          </a:extLst>
        </xdr:cNvPr>
        <xdr:cNvSpPr/>
      </xdr:nvSpPr>
      <xdr:spPr>
        <a:xfrm>
          <a:off x="1857375"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69" name="Rectángulo 368">
          <a:extLst>
            <a:ext uri="{FF2B5EF4-FFF2-40B4-BE49-F238E27FC236}">
              <a16:creationId xmlns:a16="http://schemas.microsoft.com/office/drawing/2014/main" xmlns="" id="{00000000-0008-0000-0000-00007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0" name="Rectángulo 369">
          <a:extLst>
            <a:ext uri="{FF2B5EF4-FFF2-40B4-BE49-F238E27FC236}">
              <a16:creationId xmlns:a16="http://schemas.microsoft.com/office/drawing/2014/main" xmlns="" id="{00000000-0008-0000-0000-00007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1" name="Rectángulo 370">
          <a:extLst>
            <a:ext uri="{FF2B5EF4-FFF2-40B4-BE49-F238E27FC236}">
              <a16:creationId xmlns:a16="http://schemas.microsoft.com/office/drawing/2014/main" xmlns="" id="{00000000-0008-0000-0000-00007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2" name="Rectángulo 371">
          <a:extLst>
            <a:ext uri="{FF2B5EF4-FFF2-40B4-BE49-F238E27FC236}">
              <a16:creationId xmlns:a16="http://schemas.microsoft.com/office/drawing/2014/main" xmlns="" id="{00000000-0008-0000-0000-00007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3" name="Rectángulo 372">
          <a:extLst>
            <a:ext uri="{FF2B5EF4-FFF2-40B4-BE49-F238E27FC236}">
              <a16:creationId xmlns:a16="http://schemas.microsoft.com/office/drawing/2014/main" xmlns="" id="{00000000-0008-0000-0000-00007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4" name="Rectángulo 373">
          <a:extLst>
            <a:ext uri="{FF2B5EF4-FFF2-40B4-BE49-F238E27FC236}">
              <a16:creationId xmlns:a16="http://schemas.microsoft.com/office/drawing/2014/main" xmlns="" id="{00000000-0008-0000-0000-00007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5" name="Rectángulo 374">
          <a:extLst>
            <a:ext uri="{FF2B5EF4-FFF2-40B4-BE49-F238E27FC236}">
              <a16:creationId xmlns:a16="http://schemas.microsoft.com/office/drawing/2014/main" xmlns="" id="{00000000-0008-0000-0000-00007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6" name="Rectángulo 375">
          <a:extLst>
            <a:ext uri="{FF2B5EF4-FFF2-40B4-BE49-F238E27FC236}">
              <a16:creationId xmlns:a16="http://schemas.microsoft.com/office/drawing/2014/main" xmlns="" id="{00000000-0008-0000-0000-00007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7" name="Rectángulo 376">
          <a:extLst>
            <a:ext uri="{FF2B5EF4-FFF2-40B4-BE49-F238E27FC236}">
              <a16:creationId xmlns:a16="http://schemas.microsoft.com/office/drawing/2014/main" xmlns="" id="{00000000-0008-0000-0000-00007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8" name="Rectángulo 377">
          <a:extLst>
            <a:ext uri="{FF2B5EF4-FFF2-40B4-BE49-F238E27FC236}">
              <a16:creationId xmlns:a16="http://schemas.microsoft.com/office/drawing/2014/main" xmlns="" id="{00000000-0008-0000-0000-00007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79" name="Rectángulo 378">
          <a:extLst>
            <a:ext uri="{FF2B5EF4-FFF2-40B4-BE49-F238E27FC236}">
              <a16:creationId xmlns:a16="http://schemas.microsoft.com/office/drawing/2014/main" xmlns="" id="{00000000-0008-0000-0000-00007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0" name="Rectángulo 379">
          <a:extLst>
            <a:ext uri="{FF2B5EF4-FFF2-40B4-BE49-F238E27FC236}">
              <a16:creationId xmlns:a16="http://schemas.microsoft.com/office/drawing/2014/main" xmlns="" id="{00000000-0008-0000-0000-00007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1" name="Rectángulo 380">
          <a:extLst>
            <a:ext uri="{FF2B5EF4-FFF2-40B4-BE49-F238E27FC236}">
              <a16:creationId xmlns:a16="http://schemas.microsoft.com/office/drawing/2014/main" xmlns="" id="{00000000-0008-0000-0000-00007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2" name="Rectángulo 381">
          <a:extLst>
            <a:ext uri="{FF2B5EF4-FFF2-40B4-BE49-F238E27FC236}">
              <a16:creationId xmlns:a16="http://schemas.microsoft.com/office/drawing/2014/main" xmlns="" id="{00000000-0008-0000-0000-00007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3" name="Rectángulo 382">
          <a:extLst>
            <a:ext uri="{FF2B5EF4-FFF2-40B4-BE49-F238E27FC236}">
              <a16:creationId xmlns:a16="http://schemas.microsoft.com/office/drawing/2014/main" xmlns="" id="{00000000-0008-0000-0000-00007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4" name="Rectángulo 383">
          <a:extLst>
            <a:ext uri="{FF2B5EF4-FFF2-40B4-BE49-F238E27FC236}">
              <a16:creationId xmlns:a16="http://schemas.microsoft.com/office/drawing/2014/main" xmlns="" id="{00000000-0008-0000-0000-00008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5" name="Rectángulo 384">
          <a:extLst>
            <a:ext uri="{FF2B5EF4-FFF2-40B4-BE49-F238E27FC236}">
              <a16:creationId xmlns:a16="http://schemas.microsoft.com/office/drawing/2014/main" xmlns="" id="{00000000-0008-0000-0000-000081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6" name="Rectángulo 385">
          <a:extLst>
            <a:ext uri="{FF2B5EF4-FFF2-40B4-BE49-F238E27FC236}">
              <a16:creationId xmlns:a16="http://schemas.microsoft.com/office/drawing/2014/main" xmlns="" id="{00000000-0008-0000-0000-00008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7" name="Rectángulo 386">
          <a:extLst>
            <a:ext uri="{FF2B5EF4-FFF2-40B4-BE49-F238E27FC236}">
              <a16:creationId xmlns:a16="http://schemas.microsoft.com/office/drawing/2014/main" xmlns="" id="{00000000-0008-0000-0000-00008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8" name="Rectángulo 387">
          <a:extLst>
            <a:ext uri="{FF2B5EF4-FFF2-40B4-BE49-F238E27FC236}">
              <a16:creationId xmlns:a16="http://schemas.microsoft.com/office/drawing/2014/main" xmlns="" id="{00000000-0008-0000-0000-00008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89" name="Rectángulo 388">
          <a:extLst>
            <a:ext uri="{FF2B5EF4-FFF2-40B4-BE49-F238E27FC236}">
              <a16:creationId xmlns:a16="http://schemas.microsoft.com/office/drawing/2014/main" xmlns="" id="{00000000-0008-0000-0000-00008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0" name="Rectángulo 389">
          <a:extLst>
            <a:ext uri="{FF2B5EF4-FFF2-40B4-BE49-F238E27FC236}">
              <a16:creationId xmlns:a16="http://schemas.microsoft.com/office/drawing/2014/main" xmlns="" id="{00000000-0008-0000-0000-00008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1" name="Rectángulo 390">
          <a:extLst>
            <a:ext uri="{FF2B5EF4-FFF2-40B4-BE49-F238E27FC236}">
              <a16:creationId xmlns:a16="http://schemas.microsoft.com/office/drawing/2014/main" xmlns="" id="{00000000-0008-0000-0000-00008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2" name="Rectángulo 391">
          <a:extLst>
            <a:ext uri="{FF2B5EF4-FFF2-40B4-BE49-F238E27FC236}">
              <a16:creationId xmlns:a16="http://schemas.microsoft.com/office/drawing/2014/main" xmlns="" id="{00000000-0008-0000-0000-00008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3" name="Rectángulo 392">
          <a:extLst>
            <a:ext uri="{FF2B5EF4-FFF2-40B4-BE49-F238E27FC236}">
              <a16:creationId xmlns:a16="http://schemas.microsoft.com/office/drawing/2014/main" xmlns="" id="{00000000-0008-0000-0000-00008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4" name="Rectángulo 393">
          <a:extLst>
            <a:ext uri="{FF2B5EF4-FFF2-40B4-BE49-F238E27FC236}">
              <a16:creationId xmlns:a16="http://schemas.microsoft.com/office/drawing/2014/main" xmlns="" id="{00000000-0008-0000-0000-00008A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5" name="Rectángulo 394">
          <a:extLst>
            <a:ext uri="{FF2B5EF4-FFF2-40B4-BE49-F238E27FC236}">
              <a16:creationId xmlns:a16="http://schemas.microsoft.com/office/drawing/2014/main" xmlns="" id="{00000000-0008-0000-0000-00008B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6" name="Rectángulo 395">
          <a:extLst>
            <a:ext uri="{FF2B5EF4-FFF2-40B4-BE49-F238E27FC236}">
              <a16:creationId xmlns:a16="http://schemas.microsoft.com/office/drawing/2014/main" xmlns="" id="{00000000-0008-0000-0000-00008C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7" name="Rectángulo 396">
          <a:extLst>
            <a:ext uri="{FF2B5EF4-FFF2-40B4-BE49-F238E27FC236}">
              <a16:creationId xmlns:a16="http://schemas.microsoft.com/office/drawing/2014/main" xmlns="" id="{00000000-0008-0000-0000-00008D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8" name="Rectángulo 397">
          <a:extLst>
            <a:ext uri="{FF2B5EF4-FFF2-40B4-BE49-F238E27FC236}">
              <a16:creationId xmlns:a16="http://schemas.microsoft.com/office/drawing/2014/main" xmlns="" id="{00000000-0008-0000-0000-00008E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99" name="Rectángulo 398">
          <a:extLst>
            <a:ext uri="{FF2B5EF4-FFF2-40B4-BE49-F238E27FC236}">
              <a16:creationId xmlns:a16="http://schemas.microsoft.com/office/drawing/2014/main" xmlns="" id="{00000000-0008-0000-0000-00008F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0" name="Rectángulo 399">
          <a:extLst>
            <a:ext uri="{FF2B5EF4-FFF2-40B4-BE49-F238E27FC236}">
              <a16:creationId xmlns:a16="http://schemas.microsoft.com/office/drawing/2014/main" xmlns="" id="{00000000-0008-0000-0000-000090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401" name="Rectángulo 400">
          <a:extLst>
            <a:ext uri="{FF2B5EF4-FFF2-40B4-BE49-F238E27FC236}">
              <a16:creationId xmlns:a16="http://schemas.microsoft.com/office/drawing/2014/main" xmlns="" id="{00000000-0008-0000-0000-000091010000}"/>
            </a:ext>
          </a:extLst>
        </xdr:cNvPr>
        <xdr:cNvSpPr/>
      </xdr:nvSpPr>
      <xdr:spPr>
        <a:xfrm>
          <a:off x="161925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2" name="Rectángulo 401">
          <a:extLst>
            <a:ext uri="{FF2B5EF4-FFF2-40B4-BE49-F238E27FC236}">
              <a16:creationId xmlns:a16="http://schemas.microsoft.com/office/drawing/2014/main" xmlns="" id="{00000000-0008-0000-0000-000092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3" name="Rectángulo 402">
          <a:extLst>
            <a:ext uri="{FF2B5EF4-FFF2-40B4-BE49-F238E27FC236}">
              <a16:creationId xmlns:a16="http://schemas.microsoft.com/office/drawing/2014/main" xmlns="" id="{00000000-0008-0000-0000-000093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4" name="Rectángulo 403">
          <a:extLst>
            <a:ext uri="{FF2B5EF4-FFF2-40B4-BE49-F238E27FC236}">
              <a16:creationId xmlns:a16="http://schemas.microsoft.com/office/drawing/2014/main" xmlns="" id="{00000000-0008-0000-0000-000094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5" name="Rectángulo 404">
          <a:extLst>
            <a:ext uri="{FF2B5EF4-FFF2-40B4-BE49-F238E27FC236}">
              <a16:creationId xmlns:a16="http://schemas.microsoft.com/office/drawing/2014/main" xmlns="" id="{00000000-0008-0000-0000-000095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6" name="Rectángulo 405">
          <a:extLst>
            <a:ext uri="{FF2B5EF4-FFF2-40B4-BE49-F238E27FC236}">
              <a16:creationId xmlns:a16="http://schemas.microsoft.com/office/drawing/2014/main" xmlns="" id="{00000000-0008-0000-0000-000096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7" name="Rectángulo 406">
          <a:extLst>
            <a:ext uri="{FF2B5EF4-FFF2-40B4-BE49-F238E27FC236}">
              <a16:creationId xmlns:a16="http://schemas.microsoft.com/office/drawing/2014/main" xmlns="" id="{00000000-0008-0000-0000-000097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8" name="Rectángulo 407">
          <a:extLst>
            <a:ext uri="{FF2B5EF4-FFF2-40B4-BE49-F238E27FC236}">
              <a16:creationId xmlns:a16="http://schemas.microsoft.com/office/drawing/2014/main" xmlns="" id="{00000000-0008-0000-0000-000098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09" name="Rectángulo 408">
          <a:extLst>
            <a:ext uri="{FF2B5EF4-FFF2-40B4-BE49-F238E27FC236}">
              <a16:creationId xmlns:a16="http://schemas.microsoft.com/office/drawing/2014/main" xmlns="" id="{00000000-0008-0000-0000-000099010000}"/>
            </a:ext>
          </a:extLst>
        </xdr:cNvPr>
        <xdr:cNvSpPr/>
      </xdr:nvSpPr>
      <xdr:spPr>
        <a:xfrm>
          <a:off x="800100" y="1219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0" name="Rectángulo 409">
          <a:extLst>
            <a:ext uri="{FF2B5EF4-FFF2-40B4-BE49-F238E27FC236}">
              <a16:creationId xmlns:a16="http://schemas.microsoft.com/office/drawing/2014/main" xmlns="" id="{00000000-0008-0000-0000-00009A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1" name="Rectángulo 410">
          <a:extLst>
            <a:ext uri="{FF2B5EF4-FFF2-40B4-BE49-F238E27FC236}">
              <a16:creationId xmlns:a16="http://schemas.microsoft.com/office/drawing/2014/main" xmlns="" id="{00000000-0008-0000-0000-00009B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2" name="Rectángulo 411">
          <a:extLst>
            <a:ext uri="{FF2B5EF4-FFF2-40B4-BE49-F238E27FC236}">
              <a16:creationId xmlns:a16="http://schemas.microsoft.com/office/drawing/2014/main" xmlns="" id="{00000000-0008-0000-0000-00009C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3" name="Rectángulo 412">
          <a:extLst>
            <a:ext uri="{FF2B5EF4-FFF2-40B4-BE49-F238E27FC236}">
              <a16:creationId xmlns:a16="http://schemas.microsoft.com/office/drawing/2014/main" xmlns="" id="{00000000-0008-0000-0000-00009D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4" name="Rectángulo 413">
          <a:extLst>
            <a:ext uri="{FF2B5EF4-FFF2-40B4-BE49-F238E27FC236}">
              <a16:creationId xmlns:a16="http://schemas.microsoft.com/office/drawing/2014/main" xmlns="" id="{00000000-0008-0000-0000-00009E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5" name="Rectángulo 414">
          <a:extLst>
            <a:ext uri="{FF2B5EF4-FFF2-40B4-BE49-F238E27FC236}">
              <a16:creationId xmlns:a16="http://schemas.microsoft.com/office/drawing/2014/main" xmlns="" id="{00000000-0008-0000-0000-00009F010000}"/>
            </a:ext>
          </a:extLst>
        </xdr:cNvPr>
        <xdr:cNvSpPr/>
      </xdr:nvSpPr>
      <xdr:spPr>
        <a:xfrm>
          <a:off x="800100" y="687197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6" name="Rectángulo 1">
          <a:extLst>
            <a:ext uri="{FF2B5EF4-FFF2-40B4-BE49-F238E27FC236}">
              <a16:creationId xmlns:a16="http://schemas.microsoft.com/office/drawing/2014/main" xmlns="" id="{00000000-0008-0000-0000-0000A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7" name="Rectángulo 2">
          <a:extLst>
            <a:ext uri="{FF2B5EF4-FFF2-40B4-BE49-F238E27FC236}">
              <a16:creationId xmlns:a16="http://schemas.microsoft.com/office/drawing/2014/main" xmlns="" id="{00000000-0008-0000-0000-0000A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8" name="Rectángulo 3">
          <a:extLst>
            <a:ext uri="{FF2B5EF4-FFF2-40B4-BE49-F238E27FC236}">
              <a16:creationId xmlns:a16="http://schemas.microsoft.com/office/drawing/2014/main" xmlns="" id="{00000000-0008-0000-0000-0000A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19" name="Rectángulo 4">
          <a:extLst>
            <a:ext uri="{FF2B5EF4-FFF2-40B4-BE49-F238E27FC236}">
              <a16:creationId xmlns:a16="http://schemas.microsoft.com/office/drawing/2014/main" xmlns="" id="{00000000-0008-0000-0000-0000A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0" name="Rectángulo 5">
          <a:extLst>
            <a:ext uri="{FF2B5EF4-FFF2-40B4-BE49-F238E27FC236}">
              <a16:creationId xmlns:a16="http://schemas.microsoft.com/office/drawing/2014/main" xmlns="" id="{00000000-0008-0000-0000-0000A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1" name="Rectángulo 6">
          <a:extLst>
            <a:ext uri="{FF2B5EF4-FFF2-40B4-BE49-F238E27FC236}">
              <a16:creationId xmlns:a16="http://schemas.microsoft.com/office/drawing/2014/main" xmlns="" id="{00000000-0008-0000-0000-0000A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2" name="Rectángulo 7">
          <a:extLst>
            <a:ext uri="{FF2B5EF4-FFF2-40B4-BE49-F238E27FC236}">
              <a16:creationId xmlns:a16="http://schemas.microsoft.com/office/drawing/2014/main" xmlns="" id="{00000000-0008-0000-0000-0000A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3" name="Rectángulo 8">
          <a:extLst>
            <a:ext uri="{FF2B5EF4-FFF2-40B4-BE49-F238E27FC236}">
              <a16:creationId xmlns:a16="http://schemas.microsoft.com/office/drawing/2014/main" xmlns="" id="{00000000-0008-0000-0000-0000A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4" name="Rectángulo 9">
          <a:extLst>
            <a:ext uri="{FF2B5EF4-FFF2-40B4-BE49-F238E27FC236}">
              <a16:creationId xmlns:a16="http://schemas.microsoft.com/office/drawing/2014/main" xmlns="" id="{00000000-0008-0000-0000-0000A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5" name="Rectángulo 10">
          <a:extLst>
            <a:ext uri="{FF2B5EF4-FFF2-40B4-BE49-F238E27FC236}">
              <a16:creationId xmlns:a16="http://schemas.microsoft.com/office/drawing/2014/main" xmlns="" id="{00000000-0008-0000-0000-0000A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6" name="Rectángulo 11">
          <a:extLst>
            <a:ext uri="{FF2B5EF4-FFF2-40B4-BE49-F238E27FC236}">
              <a16:creationId xmlns:a16="http://schemas.microsoft.com/office/drawing/2014/main" xmlns="" id="{00000000-0008-0000-0000-0000A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7" name="Rectángulo 12">
          <a:extLst>
            <a:ext uri="{FF2B5EF4-FFF2-40B4-BE49-F238E27FC236}">
              <a16:creationId xmlns:a16="http://schemas.microsoft.com/office/drawing/2014/main" xmlns="" id="{00000000-0008-0000-0000-0000A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8" name="Rectángulo 13">
          <a:extLst>
            <a:ext uri="{FF2B5EF4-FFF2-40B4-BE49-F238E27FC236}">
              <a16:creationId xmlns:a16="http://schemas.microsoft.com/office/drawing/2014/main" xmlns="" id="{00000000-0008-0000-0000-0000A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29" name="Rectángulo 14">
          <a:extLst>
            <a:ext uri="{FF2B5EF4-FFF2-40B4-BE49-F238E27FC236}">
              <a16:creationId xmlns:a16="http://schemas.microsoft.com/office/drawing/2014/main" xmlns="" id="{00000000-0008-0000-0000-0000A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0" name="Rectángulo 15">
          <a:extLst>
            <a:ext uri="{FF2B5EF4-FFF2-40B4-BE49-F238E27FC236}">
              <a16:creationId xmlns:a16="http://schemas.microsoft.com/office/drawing/2014/main" xmlns="" id="{00000000-0008-0000-0000-0000A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1" name="Rectángulo 16">
          <a:extLst>
            <a:ext uri="{FF2B5EF4-FFF2-40B4-BE49-F238E27FC236}">
              <a16:creationId xmlns:a16="http://schemas.microsoft.com/office/drawing/2014/main" xmlns="" id="{00000000-0008-0000-0000-0000A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2" name="Rectángulo 17">
          <a:extLst>
            <a:ext uri="{FF2B5EF4-FFF2-40B4-BE49-F238E27FC236}">
              <a16:creationId xmlns:a16="http://schemas.microsoft.com/office/drawing/2014/main" xmlns="" id="{00000000-0008-0000-0000-0000B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3" name="Rectángulo 18">
          <a:extLst>
            <a:ext uri="{FF2B5EF4-FFF2-40B4-BE49-F238E27FC236}">
              <a16:creationId xmlns:a16="http://schemas.microsoft.com/office/drawing/2014/main" xmlns="" id="{00000000-0008-0000-0000-0000B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4" name="Rectángulo 19">
          <a:extLst>
            <a:ext uri="{FF2B5EF4-FFF2-40B4-BE49-F238E27FC236}">
              <a16:creationId xmlns:a16="http://schemas.microsoft.com/office/drawing/2014/main" xmlns="" id="{00000000-0008-0000-0000-0000B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435" name="Rectángulo 20">
          <a:extLst>
            <a:ext uri="{FF2B5EF4-FFF2-40B4-BE49-F238E27FC236}">
              <a16:creationId xmlns:a16="http://schemas.microsoft.com/office/drawing/2014/main" xmlns="" id="{00000000-0008-0000-0000-0000B301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6" name="Rectángulo 21">
          <a:extLst>
            <a:ext uri="{FF2B5EF4-FFF2-40B4-BE49-F238E27FC236}">
              <a16:creationId xmlns:a16="http://schemas.microsoft.com/office/drawing/2014/main" xmlns="" id="{00000000-0008-0000-0000-0000B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7" name="Rectángulo 22">
          <a:extLst>
            <a:ext uri="{FF2B5EF4-FFF2-40B4-BE49-F238E27FC236}">
              <a16:creationId xmlns:a16="http://schemas.microsoft.com/office/drawing/2014/main" xmlns="" id="{00000000-0008-0000-0000-0000B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8" name="Rectángulo 23">
          <a:extLst>
            <a:ext uri="{FF2B5EF4-FFF2-40B4-BE49-F238E27FC236}">
              <a16:creationId xmlns:a16="http://schemas.microsoft.com/office/drawing/2014/main" xmlns="" id="{00000000-0008-0000-0000-0000B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39" name="Rectángulo 24">
          <a:extLst>
            <a:ext uri="{FF2B5EF4-FFF2-40B4-BE49-F238E27FC236}">
              <a16:creationId xmlns:a16="http://schemas.microsoft.com/office/drawing/2014/main" xmlns="" id="{00000000-0008-0000-0000-0000B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0" name="Rectángulo 25">
          <a:extLst>
            <a:ext uri="{FF2B5EF4-FFF2-40B4-BE49-F238E27FC236}">
              <a16:creationId xmlns:a16="http://schemas.microsoft.com/office/drawing/2014/main" xmlns="" id="{00000000-0008-0000-0000-0000B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1" name="Rectángulo 26">
          <a:extLst>
            <a:ext uri="{FF2B5EF4-FFF2-40B4-BE49-F238E27FC236}">
              <a16:creationId xmlns:a16="http://schemas.microsoft.com/office/drawing/2014/main" xmlns="" id="{00000000-0008-0000-0000-0000B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2" name="Rectángulo 27">
          <a:extLst>
            <a:ext uri="{FF2B5EF4-FFF2-40B4-BE49-F238E27FC236}">
              <a16:creationId xmlns:a16="http://schemas.microsoft.com/office/drawing/2014/main" xmlns="" id="{00000000-0008-0000-0000-0000B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3" name="Rectángulo 28">
          <a:extLst>
            <a:ext uri="{FF2B5EF4-FFF2-40B4-BE49-F238E27FC236}">
              <a16:creationId xmlns:a16="http://schemas.microsoft.com/office/drawing/2014/main" xmlns="" id="{00000000-0008-0000-0000-0000B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4" name="Rectángulo 29">
          <a:extLst>
            <a:ext uri="{FF2B5EF4-FFF2-40B4-BE49-F238E27FC236}">
              <a16:creationId xmlns:a16="http://schemas.microsoft.com/office/drawing/2014/main" xmlns="" id="{00000000-0008-0000-0000-0000B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5" name="Rectángulo 30">
          <a:extLst>
            <a:ext uri="{FF2B5EF4-FFF2-40B4-BE49-F238E27FC236}">
              <a16:creationId xmlns:a16="http://schemas.microsoft.com/office/drawing/2014/main" xmlns="" id="{00000000-0008-0000-0000-0000B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6" name="Rectángulo 31">
          <a:extLst>
            <a:ext uri="{FF2B5EF4-FFF2-40B4-BE49-F238E27FC236}">
              <a16:creationId xmlns:a16="http://schemas.microsoft.com/office/drawing/2014/main" xmlns="" id="{00000000-0008-0000-0000-0000B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7" name="Rectángulo 32">
          <a:extLst>
            <a:ext uri="{FF2B5EF4-FFF2-40B4-BE49-F238E27FC236}">
              <a16:creationId xmlns:a16="http://schemas.microsoft.com/office/drawing/2014/main" xmlns="" id="{00000000-0008-0000-0000-0000B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8" name="Rectángulo 33">
          <a:extLst>
            <a:ext uri="{FF2B5EF4-FFF2-40B4-BE49-F238E27FC236}">
              <a16:creationId xmlns:a16="http://schemas.microsoft.com/office/drawing/2014/main" xmlns="" id="{00000000-0008-0000-0000-0000C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49" name="Rectángulo 34">
          <a:extLst>
            <a:ext uri="{FF2B5EF4-FFF2-40B4-BE49-F238E27FC236}">
              <a16:creationId xmlns:a16="http://schemas.microsoft.com/office/drawing/2014/main" xmlns="" id="{00000000-0008-0000-0000-0000C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0" name="Rectángulo 35">
          <a:extLst>
            <a:ext uri="{FF2B5EF4-FFF2-40B4-BE49-F238E27FC236}">
              <a16:creationId xmlns:a16="http://schemas.microsoft.com/office/drawing/2014/main" xmlns="" id="{00000000-0008-0000-0000-0000C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1" name="Rectángulo 36">
          <a:extLst>
            <a:ext uri="{FF2B5EF4-FFF2-40B4-BE49-F238E27FC236}">
              <a16:creationId xmlns:a16="http://schemas.microsoft.com/office/drawing/2014/main" xmlns="" id="{00000000-0008-0000-0000-0000C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2" name="Rectángulo 37">
          <a:extLst>
            <a:ext uri="{FF2B5EF4-FFF2-40B4-BE49-F238E27FC236}">
              <a16:creationId xmlns:a16="http://schemas.microsoft.com/office/drawing/2014/main" xmlns="" id="{00000000-0008-0000-0000-0000C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3" name="Rectángulo 38">
          <a:extLst>
            <a:ext uri="{FF2B5EF4-FFF2-40B4-BE49-F238E27FC236}">
              <a16:creationId xmlns:a16="http://schemas.microsoft.com/office/drawing/2014/main" xmlns="" id="{00000000-0008-0000-0000-0000C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4" name="Rectángulo 39">
          <a:extLst>
            <a:ext uri="{FF2B5EF4-FFF2-40B4-BE49-F238E27FC236}">
              <a16:creationId xmlns:a16="http://schemas.microsoft.com/office/drawing/2014/main" xmlns="" id="{00000000-0008-0000-0000-0000C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5" name="Rectángulo 40">
          <a:extLst>
            <a:ext uri="{FF2B5EF4-FFF2-40B4-BE49-F238E27FC236}">
              <a16:creationId xmlns:a16="http://schemas.microsoft.com/office/drawing/2014/main" xmlns="" id="{00000000-0008-0000-0000-0000C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6" name="Rectángulo 41">
          <a:extLst>
            <a:ext uri="{FF2B5EF4-FFF2-40B4-BE49-F238E27FC236}">
              <a16:creationId xmlns:a16="http://schemas.microsoft.com/office/drawing/2014/main" xmlns="" id="{00000000-0008-0000-0000-0000C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7" name="Rectángulo 42">
          <a:extLst>
            <a:ext uri="{FF2B5EF4-FFF2-40B4-BE49-F238E27FC236}">
              <a16:creationId xmlns:a16="http://schemas.microsoft.com/office/drawing/2014/main" xmlns="" id="{00000000-0008-0000-0000-0000C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8" name="Rectángulo 43">
          <a:extLst>
            <a:ext uri="{FF2B5EF4-FFF2-40B4-BE49-F238E27FC236}">
              <a16:creationId xmlns:a16="http://schemas.microsoft.com/office/drawing/2014/main" xmlns="" id="{00000000-0008-0000-0000-0000C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59" name="Rectángulo 44">
          <a:extLst>
            <a:ext uri="{FF2B5EF4-FFF2-40B4-BE49-F238E27FC236}">
              <a16:creationId xmlns:a16="http://schemas.microsoft.com/office/drawing/2014/main" xmlns="" id="{00000000-0008-0000-0000-0000C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0" name="Rectángulo 45">
          <a:extLst>
            <a:ext uri="{FF2B5EF4-FFF2-40B4-BE49-F238E27FC236}">
              <a16:creationId xmlns:a16="http://schemas.microsoft.com/office/drawing/2014/main" xmlns="" id="{00000000-0008-0000-0000-0000C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1" name="Rectángulo 46">
          <a:extLst>
            <a:ext uri="{FF2B5EF4-FFF2-40B4-BE49-F238E27FC236}">
              <a16:creationId xmlns:a16="http://schemas.microsoft.com/office/drawing/2014/main" xmlns="" id="{00000000-0008-0000-0000-0000C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462" name="Rectángulo 47">
          <a:extLst>
            <a:ext uri="{FF2B5EF4-FFF2-40B4-BE49-F238E27FC236}">
              <a16:creationId xmlns:a16="http://schemas.microsoft.com/office/drawing/2014/main" xmlns="" id="{00000000-0008-0000-0000-0000CE01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3" name="Rectángulo 48">
          <a:extLst>
            <a:ext uri="{FF2B5EF4-FFF2-40B4-BE49-F238E27FC236}">
              <a16:creationId xmlns:a16="http://schemas.microsoft.com/office/drawing/2014/main" xmlns="" id="{00000000-0008-0000-0000-0000C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4" name="Rectángulo 49">
          <a:extLst>
            <a:ext uri="{FF2B5EF4-FFF2-40B4-BE49-F238E27FC236}">
              <a16:creationId xmlns:a16="http://schemas.microsoft.com/office/drawing/2014/main" xmlns="" id="{00000000-0008-0000-0000-0000D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5" name="Rectángulo 50">
          <a:extLst>
            <a:ext uri="{FF2B5EF4-FFF2-40B4-BE49-F238E27FC236}">
              <a16:creationId xmlns:a16="http://schemas.microsoft.com/office/drawing/2014/main" xmlns="" id="{00000000-0008-0000-0000-0000D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6" name="Rectángulo 51">
          <a:extLst>
            <a:ext uri="{FF2B5EF4-FFF2-40B4-BE49-F238E27FC236}">
              <a16:creationId xmlns:a16="http://schemas.microsoft.com/office/drawing/2014/main" xmlns="" id="{00000000-0008-0000-0000-0000D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7" name="Rectángulo 52">
          <a:extLst>
            <a:ext uri="{FF2B5EF4-FFF2-40B4-BE49-F238E27FC236}">
              <a16:creationId xmlns:a16="http://schemas.microsoft.com/office/drawing/2014/main" xmlns="" id="{00000000-0008-0000-0000-0000D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8" name="Rectángulo 53">
          <a:extLst>
            <a:ext uri="{FF2B5EF4-FFF2-40B4-BE49-F238E27FC236}">
              <a16:creationId xmlns:a16="http://schemas.microsoft.com/office/drawing/2014/main" xmlns="" id="{00000000-0008-0000-0000-0000D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69" name="Rectángulo 54">
          <a:extLst>
            <a:ext uri="{FF2B5EF4-FFF2-40B4-BE49-F238E27FC236}">
              <a16:creationId xmlns:a16="http://schemas.microsoft.com/office/drawing/2014/main" xmlns="" id="{00000000-0008-0000-0000-0000D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0" name="Rectángulo 55">
          <a:extLst>
            <a:ext uri="{FF2B5EF4-FFF2-40B4-BE49-F238E27FC236}">
              <a16:creationId xmlns:a16="http://schemas.microsoft.com/office/drawing/2014/main" xmlns="" id="{00000000-0008-0000-0000-0000D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1" name="Rectángulo 56">
          <a:extLst>
            <a:ext uri="{FF2B5EF4-FFF2-40B4-BE49-F238E27FC236}">
              <a16:creationId xmlns:a16="http://schemas.microsoft.com/office/drawing/2014/main" xmlns="" id="{00000000-0008-0000-0000-0000D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2" name="Rectángulo 57">
          <a:extLst>
            <a:ext uri="{FF2B5EF4-FFF2-40B4-BE49-F238E27FC236}">
              <a16:creationId xmlns:a16="http://schemas.microsoft.com/office/drawing/2014/main" xmlns="" id="{00000000-0008-0000-0000-0000D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3" name="Rectángulo 58">
          <a:extLst>
            <a:ext uri="{FF2B5EF4-FFF2-40B4-BE49-F238E27FC236}">
              <a16:creationId xmlns:a16="http://schemas.microsoft.com/office/drawing/2014/main" xmlns="" id="{00000000-0008-0000-0000-0000D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4" name="Rectángulo 59">
          <a:extLst>
            <a:ext uri="{FF2B5EF4-FFF2-40B4-BE49-F238E27FC236}">
              <a16:creationId xmlns:a16="http://schemas.microsoft.com/office/drawing/2014/main" xmlns="" id="{00000000-0008-0000-0000-0000D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5" name="Rectángulo 60">
          <a:extLst>
            <a:ext uri="{FF2B5EF4-FFF2-40B4-BE49-F238E27FC236}">
              <a16:creationId xmlns:a16="http://schemas.microsoft.com/office/drawing/2014/main" xmlns="" id="{00000000-0008-0000-0000-0000D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6" name="Rectángulo 61">
          <a:extLst>
            <a:ext uri="{FF2B5EF4-FFF2-40B4-BE49-F238E27FC236}">
              <a16:creationId xmlns:a16="http://schemas.microsoft.com/office/drawing/2014/main" xmlns="" id="{00000000-0008-0000-0000-0000D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7" name="Rectángulo 62">
          <a:extLst>
            <a:ext uri="{FF2B5EF4-FFF2-40B4-BE49-F238E27FC236}">
              <a16:creationId xmlns:a16="http://schemas.microsoft.com/office/drawing/2014/main" xmlns="" id="{00000000-0008-0000-0000-0000D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8" name="Rectángulo 63">
          <a:extLst>
            <a:ext uri="{FF2B5EF4-FFF2-40B4-BE49-F238E27FC236}">
              <a16:creationId xmlns:a16="http://schemas.microsoft.com/office/drawing/2014/main" xmlns="" id="{00000000-0008-0000-0000-0000D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79" name="Rectángulo 64">
          <a:extLst>
            <a:ext uri="{FF2B5EF4-FFF2-40B4-BE49-F238E27FC236}">
              <a16:creationId xmlns:a16="http://schemas.microsoft.com/office/drawing/2014/main" xmlns="" id="{00000000-0008-0000-0000-0000D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0" name="Rectángulo 65">
          <a:extLst>
            <a:ext uri="{FF2B5EF4-FFF2-40B4-BE49-F238E27FC236}">
              <a16:creationId xmlns:a16="http://schemas.microsoft.com/office/drawing/2014/main" xmlns="" id="{00000000-0008-0000-0000-0000E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1" name="Rectángulo 66">
          <a:extLst>
            <a:ext uri="{FF2B5EF4-FFF2-40B4-BE49-F238E27FC236}">
              <a16:creationId xmlns:a16="http://schemas.microsoft.com/office/drawing/2014/main" xmlns="" id="{00000000-0008-0000-0000-0000E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2" name="Rectángulo 67">
          <a:extLst>
            <a:ext uri="{FF2B5EF4-FFF2-40B4-BE49-F238E27FC236}">
              <a16:creationId xmlns:a16="http://schemas.microsoft.com/office/drawing/2014/main" xmlns="" id="{00000000-0008-0000-0000-0000E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3" name="Rectángulo 68">
          <a:extLst>
            <a:ext uri="{FF2B5EF4-FFF2-40B4-BE49-F238E27FC236}">
              <a16:creationId xmlns:a16="http://schemas.microsoft.com/office/drawing/2014/main" xmlns="" id="{00000000-0008-0000-0000-0000E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4" name="Rectángulo 69">
          <a:extLst>
            <a:ext uri="{FF2B5EF4-FFF2-40B4-BE49-F238E27FC236}">
              <a16:creationId xmlns:a16="http://schemas.microsoft.com/office/drawing/2014/main" xmlns="" id="{00000000-0008-0000-0000-0000E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5" name="Rectángulo 70">
          <a:extLst>
            <a:ext uri="{FF2B5EF4-FFF2-40B4-BE49-F238E27FC236}">
              <a16:creationId xmlns:a16="http://schemas.microsoft.com/office/drawing/2014/main" xmlns="" id="{00000000-0008-0000-0000-0000E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6" name="Rectángulo 71">
          <a:extLst>
            <a:ext uri="{FF2B5EF4-FFF2-40B4-BE49-F238E27FC236}">
              <a16:creationId xmlns:a16="http://schemas.microsoft.com/office/drawing/2014/main" xmlns="" id="{00000000-0008-0000-0000-0000E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7" name="Rectángulo 72">
          <a:extLst>
            <a:ext uri="{FF2B5EF4-FFF2-40B4-BE49-F238E27FC236}">
              <a16:creationId xmlns:a16="http://schemas.microsoft.com/office/drawing/2014/main" xmlns="" id="{00000000-0008-0000-0000-0000E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88" name="Rectángulo 73">
          <a:extLst>
            <a:ext uri="{FF2B5EF4-FFF2-40B4-BE49-F238E27FC236}">
              <a16:creationId xmlns:a16="http://schemas.microsoft.com/office/drawing/2014/main" xmlns="" id="{00000000-0008-0000-0000-0000E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489" name="Rectángulo 74">
          <a:extLst>
            <a:ext uri="{FF2B5EF4-FFF2-40B4-BE49-F238E27FC236}">
              <a16:creationId xmlns:a16="http://schemas.microsoft.com/office/drawing/2014/main" xmlns="" id="{00000000-0008-0000-0000-0000E901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0" name="Rectángulo 75">
          <a:extLst>
            <a:ext uri="{FF2B5EF4-FFF2-40B4-BE49-F238E27FC236}">
              <a16:creationId xmlns:a16="http://schemas.microsoft.com/office/drawing/2014/main" xmlns="" id="{00000000-0008-0000-0000-0000E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1" name="Rectángulo 76">
          <a:extLst>
            <a:ext uri="{FF2B5EF4-FFF2-40B4-BE49-F238E27FC236}">
              <a16:creationId xmlns:a16="http://schemas.microsoft.com/office/drawing/2014/main" xmlns="" id="{00000000-0008-0000-0000-0000E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2" name="Rectángulo 77">
          <a:extLst>
            <a:ext uri="{FF2B5EF4-FFF2-40B4-BE49-F238E27FC236}">
              <a16:creationId xmlns:a16="http://schemas.microsoft.com/office/drawing/2014/main" xmlns="" id="{00000000-0008-0000-0000-0000E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3" name="Rectángulo 78">
          <a:extLst>
            <a:ext uri="{FF2B5EF4-FFF2-40B4-BE49-F238E27FC236}">
              <a16:creationId xmlns:a16="http://schemas.microsoft.com/office/drawing/2014/main" xmlns="" id="{00000000-0008-0000-0000-0000E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4" name="Rectángulo 79">
          <a:extLst>
            <a:ext uri="{FF2B5EF4-FFF2-40B4-BE49-F238E27FC236}">
              <a16:creationId xmlns:a16="http://schemas.microsoft.com/office/drawing/2014/main" xmlns="" id="{00000000-0008-0000-0000-0000E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5" name="Rectángulo 80">
          <a:extLst>
            <a:ext uri="{FF2B5EF4-FFF2-40B4-BE49-F238E27FC236}">
              <a16:creationId xmlns:a16="http://schemas.microsoft.com/office/drawing/2014/main" xmlns="" id="{00000000-0008-0000-0000-0000E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6" name="Rectángulo 81">
          <a:extLst>
            <a:ext uri="{FF2B5EF4-FFF2-40B4-BE49-F238E27FC236}">
              <a16:creationId xmlns:a16="http://schemas.microsoft.com/office/drawing/2014/main" xmlns="" id="{00000000-0008-0000-0000-0000F0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7" name="Rectángulo 82">
          <a:extLst>
            <a:ext uri="{FF2B5EF4-FFF2-40B4-BE49-F238E27FC236}">
              <a16:creationId xmlns:a16="http://schemas.microsoft.com/office/drawing/2014/main" xmlns="" id="{00000000-0008-0000-0000-0000F1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8" name="Rectángulo 83">
          <a:extLst>
            <a:ext uri="{FF2B5EF4-FFF2-40B4-BE49-F238E27FC236}">
              <a16:creationId xmlns:a16="http://schemas.microsoft.com/office/drawing/2014/main" xmlns="" id="{00000000-0008-0000-0000-0000F2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499" name="Rectángulo 84">
          <a:extLst>
            <a:ext uri="{FF2B5EF4-FFF2-40B4-BE49-F238E27FC236}">
              <a16:creationId xmlns:a16="http://schemas.microsoft.com/office/drawing/2014/main" xmlns="" id="{00000000-0008-0000-0000-0000F3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0" name="Rectángulo 85">
          <a:extLst>
            <a:ext uri="{FF2B5EF4-FFF2-40B4-BE49-F238E27FC236}">
              <a16:creationId xmlns:a16="http://schemas.microsoft.com/office/drawing/2014/main" xmlns="" id="{00000000-0008-0000-0000-0000F4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1" name="Rectángulo 86">
          <a:extLst>
            <a:ext uri="{FF2B5EF4-FFF2-40B4-BE49-F238E27FC236}">
              <a16:creationId xmlns:a16="http://schemas.microsoft.com/office/drawing/2014/main" xmlns="" id="{00000000-0008-0000-0000-0000F5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2" name="Rectángulo 87">
          <a:extLst>
            <a:ext uri="{FF2B5EF4-FFF2-40B4-BE49-F238E27FC236}">
              <a16:creationId xmlns:a16="http://schemas.microsoft.com/office/drawing/2014/main" xmlns="" id="{00000000-0008-0000-0000-0000F6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3" name="Rectángulo 88">
          <a:extLst>
            <a:ext uri="{FF2B5EF4-FFF2-40B4-BE49-F238E27FC236}">
              <a16:creationId xmlns:a16="http://schemas.microsoft.com/office/drawing/2014/main" xmlns="" id="{00000000-0008-0000-0000-0000F7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4" name="Rectángulo 89">
          <a:extLst>
            <a:ext uri="{FF2B5EF4-FFF2-40B4-BE49-F238E27FC236}">
              <a16:creationId xmlns:a16="http://schemas.microsoft.com/office/drawing/2014/main" xmlns="" id="{00000000-0008-0000-0000-0000F8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5" name="Rectángulo 90">
          <a:extLst>
            <a:ext uri="{FF2B5EF4-FFF2-40B4-BE49-F238E27FC236}">
              <a16:creationId xmlns:a16="http://schemas.microsoft.com/office/drawing/2014/main" xmlns="" id="{00000000-0008-0000-0000-0000F9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6" name="Rectángulo 91">
          <a:extLst>
            <a:ext uri="{FF2B5EF4-FFF2-40B4-BE49-F238E27FC236}">
              <a16:creationId xmlns:a16="http://schemas.microsoft.com/office/drawing/2014/main" xmlns="" id="{00000000-0008-0000-0000-0000FA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7" name="Rectángulo 92">
          <a:extLst>
            <a:ext uri="{FF2B5EF4-FFF2-40B4-BE49-F238E27FC236}">
              <a16:creationId xmlns:a16="http://schemas.microsoft.com/office/drawing/2014/main" xmlns="" id="{00000000-0008-0000-0000-0000FB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8" name="Rectángulo 93">
          <a:extLst>
            <a:ext uri="{FF2B5EF4-FFF2-40B4-BE49-F238E27FC236}">
              <a16:creationId xmlns:a16="http://schemas.microsoft.com/office/drawing/2014/main" xmlns="" id="{00000000-0008-0000-0000-0000FC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09" name="Rectángulo 94">
          <a:extLst>
            <a:ext uri="{FF2B5EF4-FFF2-40B4-BE49-F238E27FC236}">
              <a16:creationId xmlns:a16="http://schemas.microsoft.com/office/drawing/2014/main" xmlns="" id="{00000000-0008-0000-0000-0000FD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0" name="Rectángulo 95">
          <a:extLst>
            <a:ext uri="{FF2B5EF4-FFF2-40B4-BE49-F238E27FC236}">
              <a16:creationId xmlns:a16="http://schemas.microsoft.com/office/drawing/2014/main" xmlns="" id="{00000000-0008-0000-0000-0000FE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1" name="Rectángulo 96">
          <a:extLst>
            <a:ext uri="{FF2B5EF4-FFF2-40B4-BE49-F238E27FC236}">
              <a16:creationId xmlns:a16="http://schemas.microsoft.com/office/drawing/2014/main" xmlns="" id="{00000000-0008-0000-0000-0000FF01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2" name="Rectángulo 97">
          <a:extLst>
            <a:ext uri="{FF2B5EF4-FFF2-40B4-BE49-F238E27FC236}">
              <a16:creationId xmlns:a16="http://schemas.microsoft.com/office/drawing/2014/main" xmlns="" id="{00000000-0008-0000-0000-00000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3" name="Rectángulo 98">
          <a:extLst>
            <a:ext uri="{FF2B5EF4-FFF2-40B4-BE49-F238E27FC236}">
              <a16:creationId xmlns:a16="http://schemas.microsoft.com/office/drawing/2014/main" xmlns="" id="{00000000-0008-0000-0000-00000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4" name="Rectángulo 99">
          <a:extLst>
            <a:ext uri="{FF2B5EF4-FFF2-40B4-BE49-F238E27FC236}">
              <a16:creationId xmlns:a16="http://schemas.microsoft.com/office/drawing/2014/main" xmlns="" id="{00000000-0008-0000-0000-00000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5" name="Rectángulo 100">
          <a:extLst>
            <a:ext uri="{FF2B5EF4-FFF2-40B4-BE49-F238E27FC236}">
              <a16:creationId xmlns:a16="http://schemas.microsoft.com/office/drawing/2014/main" xmlns="" id="{00000000-0008-0000-0000-00000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6" name="Rectángulo 101">
          <a:extLst>
            <a:ext uri="{FF2B5EF4-FFF2-40B4-BE49-F238E27FC236}">
              <a16:creationId xmlns:a16="http://schemas.microsoft.com/office/drawing/2014/main" xmlns="" id="{00000000-0008-0000-0000-00000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7" name="Rectángulo 102">
          <a:extLst>
            <a:ext uri="{FF2B5EF4-FFF2-40B4-BE49-F238E27FC236}">
              <a16:creationId xmlns:a16="http://schemas.microsoft.com/office/drawing/2014/main" xmlns="" id="{00000000-0008-0000-0000-00000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8" name="Rectángulo 103">
          <a:extLst>
            <a:ext uri="{FF2B5EF4-FFF2-40B4-BE49-F238E27FC236}">
              <a16:creationId xmlns:a16="http://schemas.microsoft.com/office/drawing/2014/main" xmlns="" id="{00000000-0008-0000-0000-00000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19" name="Rectángulo 104">
          <a:extLst>
            <a:ext uri="{FF2B5EF4-FFF2-40B4-BE49-F238E27FC236}">
              <a16:creationId xmlns:a16="http://schemas.microsoft.com/office/drawing/2014/main" xmlns="" id="{00000000-0008-0000-0000-00000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0" name="Rectángulo 105">
          <a:extLst>
            <a:ext uri="{FF2B5EF4-FFF2-40B4-BE49-F238E27FC236}">
              <a16:creationId xmlns:a16="http://schemas.microsoft.com/office/drawing/2014/main" xmlns="" id="{00000000-0008-0000-0000-00000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1" name="Rectángulo 106">
          <a:extLst>
            <a:ext uri="{FF2B5EF4-FFF2-40B4-BE49-F238E27FC236}">
              <a16:creationId xmlns:a16="http://schemas.microsoft.com/office/drawing/2014/main" xmlns="" id="{00000000-0008-0000-0000-00000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2" name="Rectángulo 107">
          <a:extLst>
            <a:ext uri="{FF2B5EF4-FFF2-40B4-BE49-F238E27FC236}">
              <a16:creationId xmlns:a16="http://schemas.microsoft.com/office/drawing/2014/main" xmlns="" id="{00000000-0008-0000-0000-00000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3" name="Rectángulo 108">
          <a:extLst>
            <a:ext uri="{FF2B5EF4-FFF2-40B4-BE49-F238E27FC236}">
              <a16:creationId xmlns:a16="http://schemas.microsoft.com/office/drawing/2014/main" xmlns="" id="{00000000-0008-0000-0000-00000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4" name="Rectángulo 109">
          <a:extLst>
            <a:ext uri="{FF2B5EF4-FFF2-40B4-BE49-F238E27FC236}">
              <a16:creationId xmlns:a16="http://schemas.microsoft.com/office/drawing/2014/main" xmlns="" id="{00000000-0008-0000-0000-00000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5" name="Rectángulo 110">
          <a:extLst>
            <a:ext uri="{FF2B5EF4-FFF2-40B4-BE49-F238E27FC236}">
              <a16:creationId xmlns:a16="http://schemas.microsoft.com/office/drawing/2014/main" xmlns="" id="{00000000-0008-0000-0000-00000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6" name="Rectángulo 111">
          <a:extLst>
            <a:ext uri="{FF2B5EF4-FFF2-40B4-BE49-F238E27FC236}">
              <a16:creationId xmlns:a16="http://schemas.microsoft.com/office/drawing/2014/main" xmlns="" id="{00000000-0008-0000-0000-00000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7" name="Rectángulo 112">
          <a:extLst>
            <a:ext uri="{FF2B5EF4-FFF2-40B4-BE49-F238E27FC236}">
              <a16:creationId xmlns:a16="http://schemas.microsoft.com/office/drawing/2014/main" xmlns="" id="{00000000-0008-0000-0000-00000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8" name="Rectángulo 113">
          <a:extLst>
            <a:ext uri="{FF2B5EF4-FFF2-40B4-BE49-F238E27FC236}">
              <a16:creationId xmlns:a16="http://schemas.microsoft.com/office/drawing/2014/main" xmlns="" id="{00000000-0008-0000-0000-00001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29" name="Rectángulo 114">
          <a:extLst>
            <a:ext uri="{FF2B5EF4-FFF2-40B4-BE49-F238E27FC236}">
              <a16:creationId xmlns:a16="http://schemas.microsoft.com/office/drawing/2014/main" xmlns="" id="{00000000-0008-0000-0000-00001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0" name="Rectángulo 115">
          <a:extLst>
            <a:ext uri="{FF2B5EF4-FFF2-40B4-BE49-F238E27FC236}">
              <a16:creationId xmlns:a16="http://schemas.microsoft.com/office/drawing/2014/main" xmlns="" id="{00000000-0008-0000-0000-00001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1" name="Rectángulo 116">
          <a:extLst>
            <a:ext uri="{FF2B5EF4-FFF2-40B4-BE49-F238E27FC236}">
              <a16:creationId xmlns:a16="http://schemas.microsoft.com/office/drawing/2014/main" xmlns="" id="{00000000-0008-0000-0000-00001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2" name="Rectángulo 117">
          <a:extLst>
            <a:ext uri="{FF2B5EF4-FFF2-40B4-BE49-F238E27FC236}">
              <a16:creationId xmlns:a16="http://schemas.microsoft.com/office/drawing/2014/main" xmlns="" id="{00000000-0008-0000-0000-00001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3" name="Rectángulo 118">
          <a:extLst>
            <a:ext uri="{FF2B5EF4-FFF2-40B4-BE49-F238E27FC236}">
              <a16:creationId xmlns:a16="http://schemas.microsoft.com/office/drawing/2014/main" xmlns="" id="{00000000-0008-0000-0000-00001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4" name="Rectángulo 119">
          <a:extLst>
            <a:ext uri="{FF2B5EF4-FFF2-40B4-BE49-F238E27FC236}">
              <a16:creationId xmlns:a16="http://schemas.microsoft.com/office/drawing/2014/main" xmlns="" id="{00000000-0008-0000-0000-00001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535" name="Rectángulo 120">
          <a:extLst>
            <a:ext uri="{FF2B5EF4-FFF2-40B4-BE49-F238E27FC236}">
              <a16:creationId xmlns:a16="http://schemas.microsoft.com/office/drawing/2014/main" xmlns="" id="{00000000-0008-0000-0000-000017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6" name="Rectángulo 121">
          <a:extLst>
            <a:ext uri="{FF2B5EF4-FFF2-40B4-BE49-F238E27FC236}">
              <a16:creationId xmlns:a16="http://schemas.microsoft.com/office/drawing/2014/main" xmlns="" id="{00000000-0008-0000-0000-00001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7" name="Rectángulo 122">
          <a:extLst>
            <a:ext uri="{FF2B5EF4-FFF2-40B4-BE49-F238E27FC236}">
              <a16:creationId xmlns:a16="http://schemas.microsoft.com/office/drawing/2014/main" xmlns="" id="{00000000-0008-0000-0000-00001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8" name="Rectángulo 123">
          <a:extLst>
            <a:ext uri="{FF2B5EF4-FFF2-40B4-BE49-F238E27FC236}">
              <a16:creationId xmlns:a16="http://schemas.microsoft.com/office/drawing/2014/main" xmlns="" id="{00000000-0008-0000-0000-00001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39" name="Rectángulo 124">
          <a:extLst>
            <a:ext uri="{FF2B5EF4-FFF2-40B4-BE49-F238E27FC236}">
              <a16:creationId xmlns:a16="http://schemas.microsoft.com/office/drawing/2014/main" xmlns="" id="{00000000-0008-0000-0000-00001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0" name="Rectángulo 125">
          <a:extLst>
            <a:ext uri="{FF2B5EF4-FFF2-40B4-BE49-F238E27FC236}">
              <a16:creationId xmlns:a16="http://schemas.microsoft.com/office/drawing/2014/main" xmlns="" id="{00000000-0008-0000-0000-00001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1" name="Rectángulo 126">
          <a:extLst>
            <a:ext uri="{FF2B5EF4-FFF2-40B4-BE49-F238E27FC236}">
              <a16:creationId xmlns:a16="http://schemas.microsoft.com/office/drawing/2014/main" xmlns="" id="{00000000-0008-0000-0000-00001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2" name="Rectángulo 127">
          <a:extLst>
            <a:ext uri="{FF2B5EF4-FFF2-40B4-BE49-F238E27FC236}">
              <a16:creationId xmlns:a16="http://schemas.microsoft.com/office/drawing/2014/main" xmlns="" id="{00000000-0008-0000-0000-00001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3" name="Rectángulo 128">
          <a:extLst>
            <a:ext uri="{FF2B5EF4-FFF2-40B4-BE49-F238E27FC236}">
              <a16:creationId xmlns:a16="http://schemas.microsoft.com/office/drawing/2014/main" xmlns="" id="{00000000-0008-0000-0000-00001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4" name="Rectángulo 129">
          <a:extLst>
            <a:ext uri="{FF2B5EF4-FFF2-40B4-BE49-F238E27FC236}">
              <a16:creationId xmlns:a16="http://schemas.microsoft.com/office/drawing/2014/main" xmlns="" id="{00000000-0008-0000-0000-00002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5" name="Rectángulo 130">
          <a:extLst>
            <a:ext uri="{FF2B5EF4-FFF2-40B4-BE49-F238E27FC236}">
              <a16:creationId xmlns:a16="http://schemas.microsoft.com/office/drawing/2014/main" xmlns="" id="{00000000-0008-0000-0000-00002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6" name="Rectángulo 131">
          <a:extLst>
            <a:ext uri="{FF2B5EF4-FFF2-40B4-BE49-F238E27FC236}">
              <a16:creationId xmlns:a16="http://schemas.microsoft.com/office/drawing/2014/main" xmlns="" id="{00000000-0008-0000-0000-00002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7" name="Rectángulo 132">
          <a:extLst>
            <a:ext uri="{FF2B5EF4-FFF2-40B4-BE49-F238E27FC236}">
              <a16:creationId xmlns:a16="http://schemas.microsoft.com/office/drawing/2014/main" xmlns="" id="{00000000-0008-0000-0000-00002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8" name="Rectángulo 133">
          <a:extLst>
            <a:ext uri="{FF2B5EF4-FFF2-40B4-BE49-F238E27FC236}">
              <a16:creationId xmlns:a16="http://schemas.microsoft.com/office/drawing/2014/main" xmlns="" id="{00000000-0008-0000-0000-00002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49" name="Rectángulo 134">
          <a:extLst>
            <a:ext uri="{FF2B5EF4-FFF2-40B4-BE49-F238E27FC236}">
              <a16:creationId xmlns:a16="http://schemas.microsoft.com/office/drawing/2014/main" xmlns="" id="{00000000-0008-0000-0000-00002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0" name="Rectángulo 135">
          <a:extLst>
            <a:ext uri="{FF2B5EF4-FFF2-40B4-BE49-F238E27FC236}">
              <a16:creationId xmlns:a16="http://schemas.microsoft.com/office/drawing/2014/main" xmlns="" id="{00000000-0008-0000-0000-00002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1" name="Rectángulo 136">
          <a:extLst>
            <a:ext uri="{FF2B5EF4-FFF2-40B4-BE49-F238E27FC236}">
              <a16:creationId xmlns:a16="http://schemas.microsoft.com/office/drawing/2014/main" xmlns="" id="{00000000-0008-0000-0000-00002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2" name="Rectángulo 137">
          <a:extLst>
            <a:ext uri="{FF2B5EF4-FFF2-40B4-BE49-F238E27FC236}">
              <a16:creationId xmlns:a16="http://schemas.microsoft.com/office/drawing/2014/main" xmlns="" id="{00000000-0008-0000-0000-00002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3" name="Rectángulo 138">
          <a:extLst>
            <a:ext uri="{FF2B5EF4-FFF2-40B4-BE49-F238E27FC236}">
              <a16:creationId xmlns:a16="http://schemas.microsoft.com/office/drawing/2014/main" xmlns="" id="{00000000-0008-0000-0000-00002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4" name="Rectángulo 139">
          <a:extLst>
            <a:ext uri="{FF2B5EF4-FFF2-40B4-BE49-F238E27FC236}">
              <a16:creationId xmlns:a16="http://schemas.microsoft.com/office/drawing/2014/main" xmlns="" id="{00000000-0008-0000-0000-00002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5" name="Rectángulo 140">
          <a:extLst>
            <a:ext uri="{FF2B5EF4-FFF2-40B4-BE49-F238E27FC236}">
              <a16:creationId xmlns:a16="http://schemas.microsoft.com/office/drawing/2014/main" xmlns="" id="{00000000-0008-0000-0000-00002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6" name="Rectángulo 141">
          <a:extLst>
            <a:ext uri="{FF2B5EF4-FFF2-40B4-BE49-F238E27FC236}">
              <a16:creationId xmlns:a16="http://schemas.microsoft.com/office/drawing/2014/main" xmlns="" id="{00000000-0008-0000-0000-00002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7" name="Rectángulo 142">
          <a:extLst>
            <a:ext uri="{FF2B5EF4-FFF2-40B4-BE49-F238E27FC236}">
              <a16:creationId xmlns:a16="http://schemas.microsoft.com/office/drawing/2014/main" xmlns="" id="{00000000-0008-0000-0000-00002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8" name="Rectángulo 143">
          <a:extLst>
            <a:ext uri="{FF2B5EF4-FFF2-40B4-BE49-F238E27FC236}">
              <a16:creationId xmlns:a16="http://schemas.microsoft.com/office/drawing/2014/main" xmlns="" id="{00000000-0008-0000-0000-00002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59" name="Rectángulo 144">
          <a:extLst>
            <a:ext uri="{FF2B5EF4-FFF2-40B4-BE49-F238E27FC236}">
              <a16:creationId xmlns:a16="http://schemas.microsoft.com/office/drawing/2014/main" xmlns="" id="{00000000-0008-0000-0000-00002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0" name="Rectángulo 145">
          <a:extLst>
            <a:ext uri="{FF2B5EF4-FFF2-40B4-BE49-F238E27FC236}">
              <a16:creationId xmlns:a16="http://schemas.microsoft.com/office/drawing/2014/main" xmlns="" id="{00000000-0008-0000-0000-00003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1" name="Rectángulo 146">
          <a:extLst>
            <a:ext uri="{FF2B5EF4-FFF2-40B4-BE49-F238E27FC236}">
              <a16:creationId xmlns:a16="http://schemas.microsoft.com/office/drawing/2014/main" xmlns="" id="{00000000-0008-0000-0000-00003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562" name="Rectángulo 147">
          <a:extLst>
            <a:ext uri="{FF2B5EF4-FFF2-40B4-BE49-F238E27FC236}">
              <a16:creationId xmlns:a16="http://schemas.microsoft.com/office/drawing/2014/main" xmlns="" id="{00000000-0008-0000-0000-000032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3" name="Rectángulo 148">
          <a:extLst>
            <a:ext uri="{FF2B5EF4-FFF2-40B4-BE49-F238E27FC236}">
              <a16:creationId xmlns:a16="http://schemas.microsoft.com/office/drawing/2014/main" xmlns="" id="{00000000-0008-0000-0000-00003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4" name="Rectángulo 149">
          <a:extLst>
            <a:ext uri="{FF2B5EF4-FFF2-40B4-BE49-F238E27FC236}">
              <a16:creationId xmlns:a16="http://schemas.microsoft.com/office/drawing/2014/main" xmlns="" id="{00000000-0008-0000-0000-00003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5" name="Rectángulo 150">
          <a:extLst>
            <a:ext uri="{FF2B5EF4-FFF2-40B4-BE49-F238E27FC236}">
              <a16:creationId xmlns:a16="http://schemas.microsoft.com/office/drawing/2014/main" xmlns="" id="{00000000-0008-0000-0000-00003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6" name="Rectángulo 151">
          <a:extLst>
            <a:ext uri="{FF2B5EF4-FFF2-40B4-BE49-F238E27FC236}">
              <a16:creationId xmlns:a16="http://schemas.microsoft.com/office/drawing/2014/main" xmlns="" id="{00000000-0008-0000-0000-00003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7" name="Rectángulo 152">
          <a:extLst>
            <a:ext uri="{FF2B5EF4-FFF2-40B4-BE49-F238E27FC236}">
              <a16:creationId xmlns:a16="http://schemas.microsoft.com/office/drawing/2014/main" xmlns="" id="{00000000-0008-0000-0000-00003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8" name="Rectángulo 153">
          <a:extLst>
            <a:ext uri="{FF2B5EF4-FFF2-40B4-BE49-F238E27FC236}">
              <a16:creationId xmlns:a16="http://schemas.microsoft.com/office/drawing/2014/main" xmlns="" id="{00000000-0008-0000-0000-00003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69" name="Rectángulo 154">
          <a:extLst>
            <a:ext uri="{FF2B5EF4-FFF2-40B4-BE49-F238E27FC236}">
              <a16:creationId xmlns:a16="http://schemas.microsoft.com/office/drawing/2014/main" xmlns="" id="{00000000-0008-0000-0000-00003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0" name="Rectángulo 155">
          <a:extLst>
            <a:ext uri="{FF2B5EF4-FFF2-40B4-BE49-F238E27FC236}">
              <a16:creationId xmlns:a16="http://schemas.microsoft.com/office/drawing/2014/main" xmlns="" id="{00000000-0008-0000-0000-00003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1" name="Rectángulo 156">
          <a:extLst>
            <a:ext uri="{FF2B5EF4-FFF2-40B4-BE49-F238E27FC236}">
              <a16:creationId xmlns:a16="http://schemas.microsoft.com/office/drawing/2014/main" xmlns="" id="{00000000-0008-0000-0000-00003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2" name="Rectángulo 157">
          <a:extLst>
            <a:ext uri="{FF2B5EF4-FFF2-40B4-BE49-F238E27FC236}">
              <a16:creationId xmlns:a16="http://schemas.microsoft.com/office/drawing/2014/main" xmlns="" id="{00000000-0008-0000-0000-00003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3" name="Rectángulo 158">
          <a:extLst>
            <a:ext uri="{FF2B5EF4-FFF2-40B4-BE49-F238E27FC236}">
              <a16:creationId xmlns:a16="http://schemas.microsoft.com/office/drawing/2014/main" xmlns="" id="{00000000-0008-0000-0000-00003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4" name="Rectángulo 159">
          <a:extLst>
            <a:ext uri="{FF2B5EF4-FFF2-40B4-BE49-F238E27FC236}">
              <a16:creationId xmlns:a16="http://schemas.microsoft.com/office/drawing/2014/main" xmlns="" id="{00000000-0008-0000-0000-00003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5" name="Rectángulo 160">
          <a:extLst>
            <a:ext uri="{FF2B5EF4-FFF2-40B4-BE49-F238E27FC236}">
              <a16:creationId xmlns:a16="http://schemas.microsoft.com/office/drawing/2014/main" xmlns="" id="{00000000-0008-0000-0000-00003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6" name="Rectángulo 161">
          <a:extLst>
            <a:ext uri="{FF2B5EF4-FFF2-40B4-BE49-F238E27FC236}">
              <a16:creationId xmlns:a16="http://schemas.microsoft.com/office/drawing/2014/main" xmlns="" id="{00000000-0008-0000-0000-00004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7" name="Rectángulo 162">
          <a:extLst>
            <a:ext uri="{FF2B5EF4-FFF2-40B4-BE49-F238E27FC236}">
              <a16:creationId xmlns:a16="http://schemas.microsoft.com/office/drawing/2014/main" xmlns="" id="{00000000-0008-0000-0000-00004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8" name="Rectángulo 163">
          <a:extLst>
            <a:ext uri="{FF2B5EF4-FFF2-40B4-BE49-F238E27FC236}">
              <a16:creationId xmlns:a16="http://schemas.microsoft.com/office/drawing/2014/main" xmlns="" id="{00000000-0008-0000-0000-00004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79" name="Rectángulo 164">
          <a:extLst>
            <a:ext uri="{FF2B5EF4-FFF2-40B4-BE49-F238E27FC236}">
              <a16:creationId xmlns:a16="http://schemas.microsoft.com/office/drawing/2014/main" xmlns="" id="{00000000-0008-0000-0000-00004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0" name="Rectángulo 165">
          <a:extLst>
            <a:ext uri="{FF2B5EF4-FFF2-40B4-BE49-F238E27FC236}">
              <a16:creationId xmlns:a16="http://schemas.microsoft.com/office/drawing/2014/main" xmlns="" id="{00000000-0008-0000-0000-00004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1" name="Rectángulo 166">
          <a:extLst>
            <a:ext uri="{FF2B5EF4-FFF2-40B4-BE49-F238E27FC236}">
              <a16:creationId xmlns:a16="http://schemas.microsoft.com/office/drawing/2014/main" xmlns="" id="{00000000-0008-0000-0000-00004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2" name="Rectángulo 167">
          <a:extLst>
            <a:ext uri="{FF2B5EF4-FFF2-40B4-BE49-F238E27FC236}">
              <a16:creationId xmlns:a16="http://schemas.microsoft.com/office/drawing/2014/main" xmlns="" id="{00000000-0008-0000-0000-00004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3" name="Rectángulo 168">
          <a:extLst>
            <a:ext uri="{FF2B5EF4-FFF2-40B4-BE49-F238E27FC236}">
              <a16:creationId xmlns:a16="http://schemas.microsoft.com/office/drawing/2014/main" xmlns="" id="{00000000-0008-0000-0000-00004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4" name="Rectángulo 169">
          <a:extLst>
            <a:ext uri="{FF2B5EF4-FFF2-40B4-BE49-F238E27FC236}">
              <a16:creationId xmlns:a16="http://schemas.microsoft.com/office/drawing/2014/main" xmlns="" id="{00000000-0008-0000-0000-00004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5" name="Rectángulo 170">
          <a:extLst>
            <a:ext uri="{FF2B5EF4-FFF2-40B4-BE49-F238E27FC236}">
              <a16:creationId xmlns:a16="http://schemas.microsoft.com/office/drawing/2014/main" xmlns="" id="{00000000-0008-0000-0000-00004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6" name="Rectángulo 171">
          <a:extLst>
            <a:ext uri="{FF2B5EF4-FFF2-40B4-BE49-F238E27FC236}">
              <a16:creationId xmlns:a16="http://schemas.microsoft.com/office/drawing/2014/main" xmlns="" id="{00000000-0008-0000-0000-00004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7" name="Rectángulo 172">
          <a:extLst>
            <a:ext uri="{FF2B5EF4-FFF2-40B4-BE49-F238E27FC236}">
              <a16:creationId xmlns:a16="http://schemas.microsoft.com/office/drawing/2014/main" xmlns="" id="{00000000-0008-0000-0000-00004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8" name="Rectángulo 173">
          <a:extLst>
            <a:ext uri="{FF2B5EF4-FFF2-40B4-BE49-F238E27FC236}">
              <a16:creationId xmlns:a16="http://schemas.microsoft.com/office/drawing/2014/main" xmlns="" id="{00000000-0008-0000-0000-00004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89" name="Rectángulo 174">
          <a:extLst>
            <a:ext uri="{FF2B5EF4-FFF2-40B4-BE49-F238E27FC236}">
              <a16:creationId xmlns:a16="http://schemas.microsoft.com/office/drawing/2014/main" xmlns="" id="{00000000-0008-0000-0000-00004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0" name="Rectángulo 175">
          <a:extLst>
            <a:ext uri="{FF2B5EF4-FFF2-40B4-BE49-F238E27FC236}">
              <a16:creationId xmlns:a16="http://schemas.microsoft.com/office/drawing/2014/main" xmlns="" id="{00000000-0008-0000-0000-00004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1" name="Rectángulo 176">
          <a:extLst>
            <a:ext uri="{FF2B5EF4-FFF2-40B4-BE49-F238E27FC236}">
              <a16:creationId xmlns:a16="http://schemas.microsoft.com/office/drawing/2014/main" xmlns="" id="{00000000-0008-0000-0000-00004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2" name="Rectángulo 177">
          <a:extLst>
            <a:ext uri="{FF2B5EF4-FFF2-40B4-BE49-F238E27FC236}">
              <a16:creationId xmlns:a16="http://schemas.microsoft.com/office/drawing/2014/main" xmlns="" id="{00000000-0008-0000-0000-00005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3" name="Rectángulo 178">
          <a:extLst>
            <a:ext uri="{FF2B5EF4-FFF2-40B4-BE49-F238E27FC236}">
              <a16:creationId xmlns:a16="http://schemas.microsoft.com/office/drawing/2014/main" xmlns="" id="{00000000-0008-0000-0000-00005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4" name="Rectángulo 179">
          <a:extLst>
            <a:ext uri="{FF2B5EF4-FFF2-40B4-BE49-F238E27FC236}">
              <a16:creationId xmlns:a16="http://schemas.microsoft.com/office/drawing/2014/main" xmlns="" id="{00000000-0008-0000-0000-00005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5" name="Rectángulo 180">
          <a:extLst>
            <a:ext uri="{FF2B5EF4-FFF2-40B4-BE49-F238E27FC236}">
              <a16:creationId xmlns:a16="http://schemas.microsoft.com/office/drawing/2014/main" xmlns="" id="{00000000-0008-0000-0000-00005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6" name="Rectángulo 181">
          <a:extLst>
            <a:ext uri="{FF2B5EF4-FFF2-40B4-BE49-F238E27FC236}">
              <a16:creationId xmlns:a16="http://schemas.microsoft.com/office/drawing/2014/main" xmlns="" id="{00000000-0008-0000-0000-00005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597" name="Rectángulo 182">
          <a:extLst>
            <a:ext uri="{FF2B5EF4-FFF2-40B4-BE49-F238E27FC236}">
              <a16:creationId xmlns:a16="http://schemas.microsoft.com/office/drawing/2014/main" xmlns="" id="{00000000-0008-0000-0000-000055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8" name="Rectángulo 183">
          <a:extLst>
            <a:ext uri="{FF2B5EF4-FFF2-40B4-BE49-F238E27FC236}">
              <a16:creationId xmlns:a16="http://schemas.microsoft.com/office/drawing/2014/main" xmlns="" id="{00000000-0008-0000-0000-00005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599" name="Rectángulo 184">
          <a:extLst>
            <a:ext uri="{FF2B5EF4-FFF2-40B4-BE49-F238E27FC236}">
              <a16:creationId xmlns:a16="http://schemas.microsoft.com/office/drawing/2014/main" xmlns="" id="{00000000-0008-0000-0000-00005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0" name="Rectángulo 185">
          <a:extLst>
            <a:ext uri="{FF2B5EF4-FFF2-40B4-BE49-F238E27FC236}">
              <a16:creationId xmlns:a16="http://schemas.microsoft.com/office/drawing/2014/main" xmlns="" id="{00000000-0008-0000-0000-00005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1" name="Rectángulo 186">
          <a:extLst>
            <a:ext uri="{FF2B5EF4-FFF2-40B4-BE49-F238E27FC236}">
              <a16:creationId xmlns:a16="http://schemas.microsoft.com/office/drawing/2014/main" xmlns="" id="{00000000-0008-0000-0000-00005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2" name="Rectángulo 187">
          <a:extLst>
            <a:ext uri="{FF2B5EF4-FFF2-40B4-BE49-F238E27FC236}">
              <a16:creationId xmlns:a16="http://schemas.microsoft.com/office/drawing/2014/main" xmlns="" id="{00000000-0008-0000-0000-00005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3" name="Rectángulo 188">
          <a:extLst>
            <a:ext uri="{FF2B5EF4-FFF2-40B4-BE49-F238E27FC236}">
              <a16:creationId xmlns:a16="http://schemas.microsoft.com/office/drawing/2014/main" xmlns="" id="{00000000-0008-0000-0000-00005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4" name="Rectángulo 189">
          <a:extLst>
            <a:ext uri="{FF2B5EF4-FFF2-40B4-BE49-F238E27FC236}">
              <a16:creationId xmlns:a16="http://schemas.microsoft.com/office/drawing/2014/main" xmlns="" id="{00000000-0008-0000-0000-00005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5" name="Rectángulo 190">
          <a:extLst>
            <a:ext uri="{FF2B5EF4-FFF2-40B4-BE49-F238E27FC236}">
              <a16:creationId xmlns:a16="http://schemas.microsoft.com/office/drawing/2014/main" xmlns="" id="{00000000-0008-0000-0000-00005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6" name="Rectángulo 191">
          <a:extLst>
            <a:ext uri="{FF2B5EF4-FFF2-40B4-BE49-F238E27FC236}">
              <a16:creationId xmlns:a16="http://schemas.microsoft.com/office/drawing/2014/main" xmlns="" id="{00000000-0008-0000-0000-00005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7" name="Rectángulo 192">
          <a:extLst>
            <a:ext uri="{FF2B5EF4-FFF2-40B4-BE49-F238E27FC236}">
              <a16:creationId xmlns:a16="http://schemas.microsoft.com/office/drawing/2014/main" xmlns="" id="{00000000-0008-0000-0000-00005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8" name="Rectángulo 193">
          <a:extLst>
            <a:ext uri="{FF2B5EF4-FFF2-40B4-BE49-F238E27FC236}">
              <a16:creationId xmlns:a16="http://schemas.microsoft.com/office/drawing/2014/main" xmlns="" id="{00000000-0008-0000-0000-00006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09" name="Rectángulo 194">
          <a:extLst>
            <a:ext uri="{FF2B5EF4-FFF2-40B4-BE49-F238E27FC236}">
              <a16:creationId xmlns:a16="http://schemas.microsoft.com/office/drawing/2014/main" xmlns="" id="{00000000-0008-0000-0000-00006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0" name="Rectángulo 195">
          <a:extLst>
            <a:ext uri="{FF2B5EF4-FFF2-40B4-BE49-F238E27FC236}">
              <a16:creationId xmlns:a16="http://schemas.microsoft.com/office/drawing/2014/main" xmlns="" id="{00000000-0008-0000-0000-00006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1" name="Rectángulo 196">
          <a:extLst>
            <a:ext uri="{FF2B5EF4-FFF2-40B4-BE49-F238E27FC236}">
              <a16:creationId xmlns:a16="http://schemas.microsoft.com/office/drawing/2014/main" xmlns="" id="{00000000-0008-0000-0000-00006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2" name="Rectángulo 197">
          <a:extLst>
            <a:ext uri="{FF2B5EF4-FFF2-40B4-BE49-F238E27FC236}">
              <a16:creationId xmlns:a16="http://schemas.microsoft.com/office/drawing/2014/main" xmlns="" id="{00000000-0008-0000-0000-00006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3" name="Rectángulo 198">
          <a:extLst>
            <a:ext uri="{FF2B5EF4-FFF2-40B4-BE49-F238E27FC236}">
              <a16:creationId xmlns:a16="http://schemas.microsoft.com/office/drawing/2014/main" xmlns="" id="{00000000-0008-0000-0000-00006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4" name="Rectángulo 199">
          <a:extLst>
            <a:ext uri="{FF2B5EF4-FFF2-40B4-BE49-F238E27FC236}">
              <a16:creationId xmlns:a16="http://schemas.microsoft.com/office/drawing/2014/main" xmlns="" id="{00000000-0008-0000-0000-00006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5" name="Rectángulo 200">
          <a:extLst>
            <a:ext uri="{FF2B5EF4-FFF2-40B4-BE49-F238E27FC236}">
              <a16:creationId xmlns:a16="http://schemas.microsoft.com/office/drawing/2014/main" xmlns="" id="{00000000-0008-0000-0000-00006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6" name="Rectángulo 201">
          <a:extLst>
            <a:ext uri="{FF2B5EF4-FFF2-40B4-BE49-F238E27FC236}">
              <a16:creationId xmlns:a16="http://schemas.microsoft.com/office/drawing/2014/main" xmlns="" id="{00000000-0008-0000-0000-00006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7" name="Rectángulo 202">
          <a:extLst>
            <a:ext uri="{FF2B5EF4-FFF2-40B4-BE49-F238E27FC236}">
              <a16:creationId xmlns:a16="http://schemas.microsoft.com/office/drawing/2014/main" xmlns="" id="{00000000-0008-0000-0000-00006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8" name="Rectángulo 203">
          <a:extLst>
            <a:ext uri="{FF2B5EF4-FFF2-40B4-BE49-F238E27FC236}">
              <a16:creationId xmlns:a16="http://schemas.microsoft.com/office/drawing/2014/main" xmlns="" id="{00000000-0008-0000-0000-00006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19" name="Rectángulo 204">
          <a:extLst>
            <a:ext uri="{FF2B5EF4-FFF2-40B4-BE49-F238E27FC236}">
              <a16:creationId xmlns:a16="http://schemas.microsoft.com/office/drawing/2014/main" xmlns="" id="{00000000-0008-0000-0000-00006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0" name="Rectángulo 205">
          <a:extLst>
            <a:ext uri="{FF2B5EF4-FFF2-40B4-BE49-F238E27FC236}">
              <a16:creationId xmlns:a16="http://schemas.microsoft.com/office/drawing/2014/main" xmlns="" id="{00000000-0008-0000-0000-00006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1" name="Rectángulo 206">
          <a:extLst>
            <a:ext uri="{FF2B5EF4-FFF2-40B4-BE49-F238E27FC236}">
              <a16:creationId xmlns:a16="http://schemas.microsoft.com/office/drawing/2014/main" xmlns="" id="{00000000-0008-0000-0000-00006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2" name="Rectángulo 207">
          <a:extLst>
            <a:ext uri="{FF2B5EF4-FFF2-40B4-BE49-F238E27FC236}">
              <a16:creationId xmlns:a16="http://schemas.microsoft.com/office/drawing/2014/main" xmlns="" id="{00000000-0008-0000-0000-00006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3" name="Rectángulo 208">
          <a:extLst>
            <a:ext uri="{FF2B5EF4-FFF2-40B4-BE49-F238E27FC236}">
              <a16:creationId xmlns:a16="http://schemas.microsoft.com/office/drawing/2014/main" xmlns="" id="{00000000-0008-0000-0000-00006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4" name="Rectángulo 209">
          <a:extLst>
            <a:ext uri="{FF2B5EF4-FFF2-40B4-BE49-F238E27FC236}">
              <a16:creationId xmlns:a16="http://schemas.microsoft.com/office/drawing/2014/main" xmlns="" id="{00000000-0008-0000-0000-00007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625" name="Rectángulo 210">
          <a:extLst>
            <a:ext uri="{FF2B5EF4-FFF2-40B4-BE49-F238E27FC236}">
              <a16:creationId xmlns:a16="http://schemas.microsoft.com/office/drawing/2014/main" xmlns="" id="{00000000-0008-0000-0000-000071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6" name="Rectángulo 211">
          <a:extLst>
            <a:ext uri="{FF2B5EF4-FFF2-40B4-BE49-F238E27FC236}">
              <a16:creationId xmlns:a16="http://schemas.microsoft.com/office/drawing/2014/main" xmlns="" id="{00000000-0008-0000-0000-00007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7" name="Rectángulo 212">
          <a:extLst>
            <a:ext uri="{FF2B5EF4-FFF2-40B4-BE49-F238E27FC236}">
              <a16:creationId xmlns:a16="http://schemas.microsoft.com/office/drawing/2014/main" xmlns="" id="{00000000-0008-0000-0000-00007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8" name="Rectángulo 213">
          <a:extLst>
            <a:ext uri="{FF2B5EF4-FFF2-40B4-BE49-F238E27FC236}">
              <a16:creationId xmlns:a16="http://schemas.microsoft.com/office/drawing/2014/main" xmlns="" id="{00000000-0008-0000-0000-00007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29" name="Rectángulo 214">
          <a:extLst>
            <a:ext uri="{FF2B5EF4-FFF2-40B4-BE49-F238E27FC236}">
              <a16:creationId xmlns:a16="http://schemas.microsoft.com/office/drawing/2014/main" xmlns="" id="{00000000-0008-0000-0000-00007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0" name="Rectángulo 215">
          <a:extLst>
            <a:ext uri="{FF2B5EF4-FFF2-40B4-BE49-F238E27FC236}">
              <a16:creationId xmlns:a16="http://schemas.microsoft.com/office/drawing/2014/main" xmlns="" id="{00000000-0008-0000-0000-00007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1" name="Rectángulo 216">
          <a:extLst>
            <a:ext uri="{FF2B5EF4-FFF2-40B4-BE49-F238E27FC236}">
              <a16:creationId xmlns:a16="http://schemas.microsoft.com/office/drawing/2014/main" xmlns="" id="{00000000-0008-0000-0000-00007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2" name="Rectángulo 217">
          <a:extLst>
            <a:ext uri="{FF2B5EF4-FFF2-40B4-BE49-F238E27FC236}">
              <a16:creationId xmlns:a16="http://schemas.microsoft.com/office/drawing/2014/main" xmlns="" id="{00000000-0008-0000-0000-00007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3" name="Rectángulo 218">
          <a:extLst>
            <a:ext uri="{FF2B5EF4-FFF2-40B4-BE49-F238E27FC236}">
              <a16:creationId xmlns:a16="http://schemas.microsoft.com/office/drawing/2014/main" xmlns="" id="{00000000-0008-0000-0000-00007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4" name="Rectángulo 219">
          <a:extLst>
            <a:ext uri="{FF2B5EF4-FFF2-40B4-BE49-F238E27FC236}">
              <a16:creationId xmlns:a16="http://schemas.microsoft.com/office/drawing/2014/main" xmlns="" id="{00000000-0008-0000-0000-00007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5" name="Rectángulo 220">
          <a:extLst>
            <a:ext uri="{FF2B5EF4-FFF2-40B4-BE49-F238E27FC236}">
              <a16:creationId xmlns:a16="http://schemas.microsoft.com/office/drawing/2014/main" xmlns="" id="{00000000-0008-0000-0000-00007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6" name="Rectángulo 221">
          <a:extLst>
            <a:ext uri="{FF2B5EF4-FFF2-40B4-BE49-F238E27FC236}">
              <a16:creationId xmlns:a16="http://schemas.microsoft.com/office/drawing/2014/main" xmlns="" id="{00000000-0008-0000-0000-00007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7" name="Rectángulo 222">
          <a:extLst>
            <a:ext uri="{FF2B5EF4-FFF2-40B4-BE49-F238E27FC236}">
              <a16:creationId xmlns:a16="http://schemas.microsoft.com/office/drawing/2014/main" xmlns="" id="{00000000-0008-0000-0000-00007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8" name="Rectángulo 223">
          <a:extLst>
            <a:ext uri="{FF2B5EF4-FFF2-40B4-BE49-F238E27FC236}">
              <a16:creationId xmlns:a16="http://schemas.microsoft.com/office/drawing/2014/main" xmlns="" id="{00000000-0008-0000-0000-00007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39" name="Rectángulo 224">
          <a:extLst>
            <a:ext uri="{FF2B5EF4-FFF2-40B4-BE49-F238E27FC236}">
              <a16:creationId xmlns:a16="http://schemas.microsoft.com/office/drawing/2014/main" xmlns="" id="{00000000-0008-0000-0000-00007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0" name="Rectángulo 225">
          <a:extLst>
            <a:ext uri="{FF2B5EF4-FFF2-40B4-BE49-F238E27FC236}">
              <a16:creationId xmlns:a16="http://schemas.microsoft.com/office/drawing/2014/main" xmlns="" id="{00000000-0008-0000-0000-00008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1" name="Rectángulo 226">
          <a:extLst>
            <a:ext uri="{FF2B5EF4-FFF2-40B4-BE49-F238E27FC236}">
              <a16:creationId xmlns:a16="http://schemas.microsoft.com/office/drawing/2014/main" xmlns="" id="{00000000-0008-0000-0000-00008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2" name="Rectángulo 227">
          <a:extLst>
            <a:ext uri="{FF2B5EF4-FFF2-40B4-BE49-F238E27FC236}">
              <a16:creationId xmlns:a16="http://schemas.microsoft.com/office/drawing/2014/main" xmlns="" id="{00000000-0008-0000-0000-00008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3" name="Rectángulo 228">
          <a:extLst>
            <a:ext uri="{FF2B5EF4-FFF2-40B4-BE49-F238E27FC236}">
              <a16:creationId xmlns:a16="http://schemas.microsoft.com/office/drawing/2014/main" xmlns="" id="{00000000-0008-0000-0000-00008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4" name="Rectángulo 229">
          <a:extLst>
            <a:ext uri="{FF2B5EF4-FFF2-40B4-BE49-F238E27FC236}">
              <a16:creationId xmlns:a16="http://schemas.microsoft.com/office/drawing/2014/main" xmlns="" id="{00000000-0008-0000-0000-00008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5" name="Rectángulo 230">
          <a:extLst>
            <a:ext uri="{FF2B5EF4-FFF2-40B4-BE49-F238E27FC236}">
              <a16:creationId xmlns:a16="http://schemas.microsoft.com/office/drawing/2014/main" xmlns="" id="{00000000-0008-0000-0000-00008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6" name="Rectángulo 231">
          <a:extLst>
            <a:ext uri="{FF2B5EF4-FFF2-40B4-BE49-F238E27FC236}">
              <a16:creationId xmlns:a16="http://schemas.microsoft.com/office/drawing/2014/main" xmlns="" id="{00000000-0008-0000-0000-00008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7" name="Rectángulo 232">
          <a:extLst>
            <a:ext uri="{FF2B5EF4-FFF2-40B4-BE49-F238E27FC236}">
              <a16:creationId xmlns:a16="http://schemas.microsoft.com/office/drawing/2014/main" xmlns="" id="{00000000-0008-0000-0000-00008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8" name="Rectángulo 233">
          <a:extLst>
            <a:ext uri="{FF2B5EF4-FFF2-40B4-BE49-F238E27FC236}">
              <a16:creationId xmlns:a16="http://schemas.microsoft.com/office/drawing/2014/main" xmlns="" id="{00000000-0008-0000-0000-00008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49" name="Rectángulo 234">
          <a:extLst>
            <a:ext uri="{FF2B5EF4-FFF2-40B4-BE49-F238E27FC236}">
              <a16:creationId xmlns:a16="http://schemas.microsoft.com/office/drawing/2014/main" xmlns="" id="{00000000-0008-0000-0000-00008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0" name="Rectángulo 235">
          <a:extLst>
            <a:ext uri="{FF2B5EF4-FFF2-40B4-BE49-F238E27FC236}">
              <a16:creationId xmlns:a16="http://schemas.microsoft.com/office/drawing/2014/main" xmlns="" id="{00000000-0008-0000-0000-00008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1" name="Rectángulo 236">
          <a:extLst>
            <a:ext uri="{FF2B5EF4-FFF2-40B4-BE49-F238E27FC236}">
              <a16:creationId xmlns:a16="http://schemas.microsoft.com/office/drawing/2014/main" xmlns="" id="{00000000-0008-0000-0000-00008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652" name="Rectángulo 237">
          <a:extLst>
            <a:ext uri="{FF2B5EF4-FFF2-40B4-BE49-F238E27FC236}">
              <a16:creationId xmlns:a16="http://schemas.microsoft.com/office/drawing/2014/main" xmlns="" id="{00000000-0008-0000-0000-00008C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3" name="Rectángulo 238">
          <a:extLst>
            <a:ext uri="{FF2B5EF4-FFF2-40B4-BE49-F238E27FC236}">
              <a16:creationId xmlns:a16="http://schemas.microsoft.com/office/drawing/2014/main" xmlns="" id="{00000000-0008-0000-0000-00008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4" name="Rectángulo 239">
          <a:extLst>
            <a:ext uri="{FF2B5EF4-FFF2-40B4-BE49-F238E27FC236}">
              <a16:creationId xmlns:a16="http://schemas.microsoft.com/office/drawing/2014/main" xmlns="" id="{00000000-0008-0000-0000-00008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5" name="Rectángulo 240">
          <a:extLst>
            <a:ext uri="{FF2B5EF4-FFF2-40B4-BE49-F238E27FC236}">
              <a16:creationId xmlns:a16="http://schemas.microsoft.com/office/drawing/2014/main" xmlns="" id="{00000000-0008-0000-0000-00008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6" name="Rectángulo 241">
          <a:extLst>
            <a:ext uri="{FF2B5EF4-FFF2-40B4-BE49-F238E27FC236}">
              <a16:creationId xmlns:a16="http://schemas.microsoft.com/office/drawing/2014/main" xmlns="" id="{00000000-0008-0000-0000-00009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7" name="Rectángulo 242">
          <a:extLst>
            <a:ext uri="{FF2B5EF4-FFF2-40B4-BE49-F238E27FC236}">
              <a16:creationId xmlns:a16="http://schemas.microsoft.com/office/drawing/2014/main" xmlns="" id="{00000000-0008-0000-0000-00009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8" name="Rectángulo 243">
          <a:extLst>
            <a:ext uri="{FF2B5EF4-FFF2-40B4-BE49-F238E27FC236}">
              <a16:creationId xmlns:a16="http://schemas.microsoft.com/office/drawing/2014/main" xmlns="" id="{00000000-0008-0000-0000-00009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59" name="Rectángulo 244">
          <a:extLst>
            <a:ext uri="{FF2B5EF4-FFF2-40B4-BE49-F238E27FC236}">
              <a16:creationId xmlns:a16="http://schemas.microsoft.com/office/drawing/2014/main" xmlns="" id="{00000000-0008-0000-0000-00009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0" name="Rectángulo 245">
          <a:extLst>
            <a:ext uri="{FF2B5EF4-FFF2-40B4-BE49-F238E27FC236}">
              <a16:creationId xmlns:a16="http://schemas.microsoft.com/office/drawing/2014/main" xmlns="" id="{00000000-0008-0000-0000-00009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1" name="Rectángulo 246">
          <a:extLst>
            <a:ext uri="{FF2B5EF4-FFF2-40B4-BE49-F238E27FC236}">
              <a16:creationId xmlns:a16="http://schemas.microsoft.com/office/drawing/2014/main" xmlns="" id="{00000000-0008-0000-0000-00009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2" name="Rectángulo 247">
          <a:extLst>
            <a:ext uri="{FF2B5EF4-FFF2-40B4-BE49-F238E27FC236}">
              <a16:creationId xmlns:a16="http://schemas.microsoft.com/office/drawing/2014/main" xmlns="" id="{00000000-0008-0000-0000-00009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3" name="Rectángulo 248">
          <a:extLst>
            <a:ext uri="{FF2B5EF4-FFF2-40B4-BE49-F238E27FC236}">
              <a16:creationId xmlns:a16="http://schemas.microsoft.com/office/drawing/2014/main" xmlns="" id="{00000000-0008-0000-0000-00009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4" name="Rectángulo 249">
          <a:extLst>
            <a:ext uri="{FF2B5EF4-FFF2-40B4-BE49-F238E27FC236}">
              <a16:creationId xmlns:a16="http://schemas.microsoft.com/office/drawing/2014/main" xmlns="" id="{00000000-0008-0000-0000-00009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5" name="Rectángulo 250">
          <a:extLst>
            <a:ext uri="{FF2B5EF4-FFF2-40B4-BE49-F238E27FC236}">
              <a16:creationId xmlns:a16="http://schemas.microsoft.com/office/drawing/2014/main" xmlns="" id="{00000000-0008-0000-0000-00009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6" name="Rectángulo 251">
          <a:extLst>
            <a:ext uri="{FF2B5EF4-FFF2-40B4-BE49-F238E27FC236}">
              <a16:creationId xmlns:a16="http://schemas.microsoft.com/office/drawing/2014/main" xmlns="" id="{00000000-0008-0000-0000-00009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7" name="Rectángulo 252">
          <a:extLst>
            <a:ext uri="{FF2B5EF4-FFF2-40B4-BE49-F238E27FC236}">
              <a16:creationId xmlns:a16="http://schemas.microsoft.com/office/drawing/2014/main" xmlns="" id="{00000000-0008-0000-0000-00009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8" name="Rectángulo 253">
          <a:extLst>
            <a:ext uri="{FF2B5EF4-FFF2-40B4-BE49-F238E27FC236}">
              <a16:creationId xmlns:a16="http://schemas.microsoft.com/office/drawing/2014/main" xmlns="" id="{00000000-0008-0000-0000-00009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69" name="Rectángulo 254">
          <a:extLst>
            <a:ext uri="{FF2B5EF4-FFF2-40B4-BE49-F238E27FC236}">
              <a16:creationId xmlns:a16="http://schemas.microsoft.com/office/drawing/2014/main" xmlns="" id="{00000000-0008-0000-0000-00009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0" name="Rectángulo 255">
          <a:extLst>
            <a:ext uri="{FF2B5EF4-FFF2-40B4-BE49-F238E27FC236}">
              <a16:creationId xmlns:a16="http://schemas.microsoft.com/office/drawing/2014/main" xmlns="" id="{00000000-0008-0000-0000-00009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1" name="Rectángulo 256">
          <a:extLst>
            <a:ext uri="{FF2B5EF4-FFF2-40B4-BE49-F238E27FC236}">
              <a16:creationId xmlns:a16="http://schemas.microsoft.com/office/drawing/2014/main" xmlns="" id="{00000000-0008-0000-0000-00009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2" name="Rectángulo 257">
          <a:extLst>
            <a:ext uri="{FF2B5EF4-FFF2-40B4-BE49-F238E27FC236}">
              <a16:creationId xmlns:a16="http://schemas.microsoft.com/office/drawing/2014/main" xmlns="" id="{00000000-0008-0000-0000-0000A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3" name="Rectángulo 258">
          <a:extLst>
            <a:ext uri="{FF2B5EF4-FFF2-40B4-BE49-F238E27FC236}">
              <a16:creationId xmlns:a16="http://schemas.microsoft.com/office/drawing/2014/main" xmlns="" id="{00000000-0008-0000-0000-0000A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4" name="Rectángulo 259">
          <a:extLst>
            <a:ext uri="{FF2B5EF4-FFF2-40B4-BE49-F238E27FC236}">
              <a16:creationId xmlns:a16="http://schemas.microsoft.com/office/drawing/2014/main" xmlns="" id="{00000000-0008-0000-0000-0000A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5" name="Rectángulo 260">
          <a:extLst>
            <a:ext uri="{FF2B5EF4-FFF2-40B4-BE49-F238E27FC236}">
              <a16:creationId xmlns:a16="http://schemas.microsoft.com/office/drawing/2014/main" xmlns="" id="{00000000-0008-0000-0000-0000A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6" name="Rectángulo 261">
          <a:extLst>
            <a:ext uri="{FF2B5EF4-FFF2-40B4-BE49-F238E27FC236}">
              <a16:creationId xmlns:a16="http://schemas.microsoft.com/office/drawing/2014/main" xmlns="" id="{00000000-0008-0000-0000-0000A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7" name="Rectángulo 262">
          <a:extLst>
            <a:ext uri="{FF2B5EF4-FFF2-40B4-BE49-F238E27FC236}">
              <a16:creationId xmlns:a16="http://schemas.microsoft.com/office/drawing/2014/main" xmlns="" id="{00000000-0008-0000-0000-0000A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78" name="Rectángulo 263">
          <a:extLst>
            <a:ext uri="{FF2B5EF4-FFF2-40B4-BE49-F238E27FC236}">
              <a16:creationId xmlns:a16="http://schemas.microsoft.com/office/drawing/2014/main" xmlns="" id="{00000000-0008-0000-0000-0000A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679" name="Rectángulo 264">
          <a:extLst>
            <a:ext uri="{FF2B5EF4-FFF2-40B4-BE49-F238E27FC236}">
              <a16:creationId xmlns:a16="http://schemas.microsoft.com/office/drawing/2014/main" xmlns="" id="{00000000-0008-0000-0000-0000A7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0" name="Rectángulo 265">
          <a:extLst>
            <a:ext uri="{FF2B5EF4-FFF2-40B4-BE49-F238E27FC236}">
              <a16:creationId xmlns:a16="http://schemas.microsoft.com/office/drawing/2014/main" xmlns="" id="{00000000-0008-0000-0000-0000A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1" name="Rectángulo 266">
          <a:extLst>
            <a:ext uri="{FF2B5EF4-FFF2-40B4-BE49-F238E27FC236}">
              <a16:creationId xmlns:a16="http://schemas.microsoft.com/office/drawing/2014/main" xmlns="" id="{00000000-0008-0000-0000-0000A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2" name="Rectángulo 267">
          <a:extLst>
            <a:ext uri="{FF2B5EF4-FFF2-40B4-BE49-F238E27FC236}">
              <a16:creationId xmlns:a16="http://schemas.microsoft.com/office/drawing/2014/main" xmlns="" id="{00000000-0008-0000-0000-0000A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3" name="Rectángulo 268">
          <a:extLst>
            <a:ext uri="{FF2B5EF4-FFF2-40B4-BE49-F238E27FC236}">
              <a16:creationId xmlns:a16="http://schemas.microsoft.com/office/drawing/2014/main" xmlns="" id="{00000000-0008-0000-0000-0000A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4" name="Rectángulo 269">
          <a:extLst>
            <a:ext uri="{FF2B5EF4-FFF2-40B4-BE49-F238E27FC236}">
              <a16:creationId xmlns:a16="http://schemas.microsoft.com/office/drawing/2014/main" xmlns="" id="{00000000-0008-0000-0000-0000A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5" name="Rectángulo 270">
          <a:extLst>
            <a:ext uri="{FF2B5EF4-FFF2-40B4-BE49-F238E27FC236}">
              <a16:creationId xmlns:a16="http://schemas.microsoft.com/office/drawing/2014/main" xmlns="" id="{00000000-0008-0000-0000-0000A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6" name="Rectángulo 271">
          <a:extLst>
            <a:ext uri="{FF2B5EF4-FFF2-40B4-BE49-F238E27FC236}">
              <a16:creationId xmlns:a16="http://schemas.microsoft.com/office/drawing/2014/main" xmlns="" id="{00000000-0008-0000-0000-0000A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7" name="Rectángulo 272">
          <a:extLst>
            <a:ext uri="{FF2B5EF4-FFF2-40B4-BE49-F238E27FC236}">
              <a16:creationId xmlns:a16="http://schemas.microsoft.com/office/drawing/2014/main" xmlns="" id="{00000000-0008-0000-0000-0000A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8" name="Rectángulo 273">
          <a:extLst>
            <a:ext uri="{FF2B5EF4-FFF2-40B4-BE49-F238E27FC236}">
              <a16:creationId xmlns:a16="http://schemas.microsoft.com/office/drawing/2014/main" xmlns="" id="{00000000-0008-0000-0000-0000B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89" name="Rectángulo 274">
          <a:extLst>
            <a:ext uri="{FF2B5EF4-FFF2-40B4-BE49-F238E27FC236}">
              <a16:creationId xmlns:a16="http://schemas.microsoft.com/office/drawing/2014/main" xmlns="" id="{00000000-0008-0000-0000-0000B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0" name="Rectángulo 275">
          <a:extLst>
            <a:ext uri="{FF2B5EF4-FFF2-40B4-BE49-F238E27FC236}">
              <a16:creationId xmlns:a16="http://schemas.microsoft.com/office/drawing/2014/main" xmlns="" id="{00000000-0008-0000-0000-0000B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1" name="Rectángulo 276">
          <a:extLst>
            <a:ext uri="{FF2B5EF4-FFF2-40B4-BE49-F238E27FC236}">
              <a16:creationId xmlns:a16="http://schemas.microsoft.com/office/drawing/2014/main" xmlns="" id="{00000000-0008-0000-0000-0000B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2" name="Rectángulo 277">
          <a:extLst>
            <a:ext uri="{FF2B5EF4-FFF2-40B4-BE49-F238E27FC236}">
              <a16:creationId xmlns:a16="http://schemas.microsoft.com/office/drawing/2014/main" xmlns="" id="{00000000-0008-0000-0000-0000B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3" name="Rectángulo 278">
          <a:extLst>
            <a:ext uri="{FF2B5EF4-FFF2-40B4-BE49-F238E27FC236}">
              <a16:creationId xmlns:a16="http://schemas.microsoft.com/office/drawing/2014/main" xmlns="" id="{00000000-0008-0000-0000-0000B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4" name="Rectángulo 279">
          <a:extLst>
            <a:ext uri="{FF2B5EF4-FFF2-40B4-BE49-F238E27FC236}">
              <a16:creationId xmlns:a16="http://schemas.microsoft.com/office/drawing/2014/main" xmlns="" id="{00000000-0008-0000-0000-0000B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5" name="Rectángulo 280">
          <a:extLst>
            <a:ext uri="{FF2B5EF4-FFF2-40B4-BE49-F238E27FC236}">
              <a16:creationId xmlns:a16="http://schemas.microsoft.com/office/drawing/2014/main" xmlns="" id="{00000000-0008-0000-0000-0000B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6" name="Rectángulo 281">
          <a:extLst>
            <a:ext uri="{FF2B5EF4-FFF2-40B4-BE49-F238E27FC236}">
              <a16:creationId xmlns:a16="http://schemas.microsoft.com/office/drawing/2014/main" xmlns="" id="{00000000-0008-0000-0000-0000B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7" name="Rectángulo 282">
          <a:extLst>
            <a:ext uri="{FF2B5EF4-FFF2-40B4-BE49-F238E27FC236}">
              <a16:creationId xmlns:a16="http://schemas.microsoft.com/office/drawing/2014/main" xmlns="" id="{00000000-0008-0000-0000-0000B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8" name="Rectángulo 283">
          <a:extLst>
            <a:ext uri="{FF2B5EF4-FFF2-40B4-BE49-F238E27FC236}">
              <a16:creationId xmlns:a16="http://schemas.microsoft.com/office/drawing/2014/main" xmlns="" id="{00000000-0008-0000-0000-0000B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699" name="Rectángulo 284">
          <a:extLst>
            <a:ext uri="{FF2B5EF4-FFF2-40B4-BE49-F238E27FC236}">
              <a16:creationId xmlns:a16="http://schemas.microsoft.com/office/drawing/2014/main" xmlns="" id="{00000000-0008-0000-0000-0000B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0" name="Rectángulo 285">
          <a:extLst>
            <a:ext uri="{FF2B5EF4-FFF2-40B4-BE49-F238E27FC236}">
              <a16:creationId xmlns:a16="http://schemas.microsoft.com/office/drawing/2014/main" xmlns="" id="{00000000-0008-0000-0000-0000B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1" name="Rectángulo 286">
          <a:extLst>
            <a:ext uri="{FF2B5EF4-FFF2-40B4-BE49-F238E27FC236}">
              <a16:creationId xmlns:a16="http://schemas.microsoft.com/office/drawing/2014/main" xmlns="" id="{00000000-0008-0000-0000-0000B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2" name="Rectángulo 287">
          <a:extLst>
            <a:ext uri="{FF2B5EF4-FFF2-40B4-BE49-F238E27FC236}">
              <a16:creationId xmlns:a16="http://schemas.microsoft.com/office/drawing/2014/main" xmlns="" id="{00000000-0008-0000-0000-0000B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3" name="Rectángulo 288">
          <a:extLst>
            <a:ext uri="{FF2B5EF4-FFF2-40B4-BE49-F238E27FC236}">
              <a16:creationId xmlns:a16="http://schemas.microsoft.com/office/drawing/2014/main" xmlns="" id="{00000000-0008-0000-0000-0000B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4" name="Rectángulo 289">
          <a:extLst>
            <a:ext uri="{FF2B5EF4-FFF2-40B4-BE49-F238E27FC236}">
              <a16:creationId xmlns:a16="http://schemas.microsoft.com/office/drawing/2014/main" xmlns="" id="{00000000-0008-0000-0000-0000C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5" name="Rectángulo 290">
          <a:extLst>
            <a:ext uri="{FF2B5EF4-FFF2-40B4-BE49-F238E27FC236}">
              <a16:creationId xmlns:a16="http://schemas.microsoft.com/office/drawing/2014/main" xmlns="" id="{00000000-0008-0000-0000-0000C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6" name="Rectángulo 291">
          <a:extLst>
            <a:ext uri="{FF2B5EF4-FFF2-40B4-BE49-F238E27FC236}">
              <a16:creationId xmlns:a16="http://schemas.microsoft.com/office/drawing/2014/main" xmlns="" id="{00000000-0008-0000-0000-0000C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7" name="Rectángulo 292">
          <a:extLst>
            <a:ext uri="{FF2B5EF4-FFF2-40B4-BE49-F238E27FC236}">
              <a16:creationId xmlns:a16="http://schemas.microsoft.com/office/drawing/2014/main" xmlns="" id="{00000000-0008-0000-0000-0000C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8" name="Rectángulo 293">
          <a:extLst>
            <a:ext uri="{FF2B5EF4-FFF2-40B4-BE49-F238E27FC236}">
              <a16:creationId xmlns:a16="http://schemas.microsoft.com/office/drawing/2014/main" xmlns="" id="{00000000-0008-0000-0000-0000C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09" name="Rectángulo 294">
          <a:extLst>
            <a:ext uri="{FF2B5EF4-FFF2-40B4-BE49-F238E27FC236}">
              <a16:creationId xmlns:a16="http://schemas.microsoft.com/office/drawing/2014/main" xmlns="" id="{00000000-0008-0000-0000-0000C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0" name="Rectángulo 295">
          <a:extLst>
            <a:ext uri="{FF2B5EF4-FFF2-40B4-BE49-F238E27FC236}">
              <a16:creationId xmlns:a16="http://schemas.microsoft.com/office/drawing/2014/main" xmlns="" id="{00000000-0008-0000-0000-0000C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1" name="Rectángulo 296">
          <a:extLst>
            <a:ext uri="{FF2B5EF4-FFF2-40B4-BE49-F238E27FC236}">
              <a16:creationId xmlns:a16="http://schemas.microsoft.com/office/drawing/2014/main" xmlns="" id="{00000000-0008-0000-0000-0000C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2" name="Rectángulo 297">
          <a:extLst>
            <a:ext uri="{FF2B5EF4-FFF2-40B4-BE49-F238E27FC236}">
              <a16:creationId xmlns:a16="http://schemas.microsoft.com/office/drawing/2014/main" xmlns="" id="{00000000-0008-0000-0000-0000C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3" name="Rectángulo 298">
          <a:extLst>
            <a:ext uri="{FF2B5EF4-FFF2-40B4-BE49-F238E27FC236}">
              <a16:creationId xmlns:a16="http://schemas.microsoft.com/office/drawing/2014/main" xmlns="" id="{00000000-0008-0000-0000-0000C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4" name="Rectángulo 299">
          <a:extLst>
            <a:ext uri="{FF2B5EF4-FFF2-40B4-BE49-F238E27FC236}">
              <a16:creationId xmlns:a16="http://schemas.microsoft.com/office/drawing/2014/main" xmlns="" id="{00000000-0008-0000-0000-0000C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5" name="Rectángulo 300">
          <a:extLst>
            <a:ext uri="{FF2B5EF4-FFF2-40B4-BE49-F238E27FC236}">
              <a16:creationId xmlns:a16="http://schemas.microsoft.com/office/drawing/2014/main" xmlns="" id="{00000000-0008-0000-0000-0000C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6" name="Rectángulo 301">
          <a:extLst>
            <a:ext uri="{FF2B5EF4-FFF2-40B4-BE49-F238E27FC236}">
              <a16:creationId xmlns:a16="http://schemas.microsoft.com/office/drawing/2014/main" xmlns="" id="{00000000-0008-0000-0000-0000C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7" name="Rectángulo 302">
          <a:extLst>
            <a:ext uri="{FF2B5EF4-FFF2-40B4-BE49-F238E27FC236}">
              <a16:creationId xmlns:a16="http://schemas.microsoft.com/office/drawing/2014/main" xmlns="" id="{00000000-0008-0000-0000-0000C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8" name="Rectángulo 303">
          <a:extLst>
            <a:ext uri="{FF2B5EF4-FFF2-40B4-BE49-F238E27FC236}">
              <a16:creationId xmlns:a16="http://schemas.microsoft.com/office/drawing/2014/main" xmlns="" id="{00000000-0008-0000-0000-0000C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19" name="Rectángulo 304">
          <a:extLst>
            <a:ext uri="{FF2B5EF4-FFF2-40B4-BE49-F238E27FC236}">
              <a16:creationId xmlns:a16="http://schemas.microsoft.com/office/drawing/2014/main" xmlns="" id="{00000000-0008-0000-0000-0000C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0" name="Rectángulo 305">
          <a:extLst>
            <a:ext uri="{FF2B5EF4-FFF2-40B4-BE49-F238E27FC236}">
              <a16:creationId xmlns:a16="http://schemas.microsoft.com/office/drawing/2014/main" xmlns="" id="{00000000-0008-0000-0000-0000D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1" name="Rectángulo 306">
          <a:extLst>
            <a:ext uri="{FF2B5EF4-FFF2-40B4-BE49-F238E27FC236}">
              <a16:creationId xmlns:a16="http://schemas.microsoft.com/office/drawing/2014/main" xmlns="" id="{00000000-0008-0000-0000-0000D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2" name="Rectángulo 307">
          <a:extLst>
            <a:ext uri="{FF2B5EF4-FFF2-40B4-BE49-F238E27FC236}">
              <a16:creationId xmlns:a16="http://schemas.microsoft.com/office/drawing/2014/main" xmlns="" id="{00000000-0008-0000-0000-0000D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3" name="Rectángulo 308">
          <a:extLst>
            <a:ext uri="{FF2B5EF4-FFF2-40B4-BE49-F238E27FC236}">
              <a16:creationId xmlns:a16="http://schemas.microsoft.com/office/drawing/2014/main" xmlns="" id="{00000000-0008-0000-0000-0000D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4" name="Rectángulo 309">
          <a:extLst>
            <a:ext uri="{FF2B5EF4-FFF2-40B4-BE49-F238E27FC236}">
              <a16:creationId xmlns:a16="http://schemas.microsoft.com/office/drawing/2014/main" xmlns="" id="{00000000-0008-0000-0000-0000D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25" name="Rectángulo 310">
          <a:extLst>
            <a:ext uri="{FF2B5EF4-FFF2-40B4-BE49-F238E27FC236}">
              <a16:creationId xmlns:a16="http://schemas.microsoft.com/office/drawing/2014/main" xmlns="" id="{00000000-0008-0000-0000-0000D502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6" name="Rectángulo 311">
          <a:extLst>
            <a:ext uri="{FF2B5EF4-FFF2-40B4-BE49-F238E27FC236}">
              <a16:creationId xmlns:a16="http://schemas.microsoft.com/office/drawing/2014/main" xmlns="" id="{00000000-0008-0000-0000-0000D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7" name="Rectángulo 312">
          <a:extLst>
            <a:ext uri="{FF2B5EF4-FFF2-40B4-BE49-F238E27FC236}">
              <a16:creationId xmlns:a16="http://schemas.microsoft.com/office/drawing/2014/main" xmlns="" id="{00000000-0008-0000-0000-0000D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8" name="Rectángulo 313">
          <a:extLst>
            <a:ext uri="{FF2B5EF4-FFF2-40B4-BE49-F238E27FC236}">
              <a16:creationId xmlns:a16="http://schemas.microsoft.com/office/drawing/2014/main" xmlns="" id="{00000000-0008-0000-0000-0000D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29" name="Rectángulo 314">
          <a:extLst>
            <a:ext uri="{FF2B5EF4-FFF2-40B4-BE49-F238E27FC236}">
              <a16:creationId xmlns:a16="http://schemas.microsoft.com/office/drawing/2014/main" xmlns="" id="{00000000-0008-0000-0000-0000D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0" name="Rectángulo 315">
          <a:extLst>
            <a:ext uri="{FF2B5EF4-FFF2-40B4-BE49-F238E27FC236}">
              <a16:creationId xmlns:a16="http://schemas.microsoft.com/office/drawing/2014/main" xmlns="" id="{00000000-0008-0000-0000-0000D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1" name="Rectángulo 316">
          <a:extLst>
            <a:ext uri="{FF2B5EF4-FFF2-40B4-BE49-F238E27FC236}">
              <a16:creationId xmlns:a16="http://schemas.microsoft.com/office/drawing/2014/main" xmlns="" id="{00000000-0008-0000-0000-0000D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2" name="Rectángulo 317">
          <a:extLst>
            <a:ext uri="{FF2B5EF4-FFF2-40B4-BE49-F238E27FC236}">
              <a16:creationId xmlns:a16="http://schemas.microsoft.com/office/drawing/2014/main" xmlns="" id="{00000000-0008-0000-0000-0000D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3" name="Rectángulo 318">
          <a:extLst>
            <a:ext uri="{FF2B5EF4-FFF2-40B4-BE49-F238E27FC236}">
              <a16:creationId xmlns:a16="http://schemas.microsoft.com/office/drawing/2014/main" xmlns="" id="{00000000-0008-0000-0000-0000D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4" name="Rectángulo 319">
          <a:extLst>
            <a:ext uri="{FF2B5EF4-FFF2-40B4-BE49-F238E27FC236}">
              <a16:creationId xmlns:a16="http://schemas.microsoft.com/office/drawing/2014/main" xmlns="" id="{00000000-0008-0000-0000-0000D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5" name="Rectángulo 320">
          <a:extLst>
            <a:ext uri="{FF2B5EF4-FFF2-40B4-BE49-F238E27FC236}">
              <a16:creationId xmlns:a16="http://schemas.microsoft.com/office/drawing/2014/main" xmlns="" id="{00000000-0008-0000-0000-0000D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6" name="Rectángulo 321">
          <a:extLst>
            <a:ext uri="{FF2B5EF4-FFF2-40B4-BE49-F238E27FC236}">
              <a16:creationId xmlns:a16="http://schemas.microsoft.com/office/drawing/2014/main" xmlns="" id="{00000000-0008-0000-0000-0000E0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7" name="Rectángulo 322">
          <a:extLst>
            <a:ext uri="{FF2B5EF4-FFF2-40B4-BE49-F238E27FC236}">
              <a16:creationId xmlns:a16="http://schemas.microsoft.com/office/drawing/2014/main" xmlns="" id="{00000000-0008-0000-0000-0000E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8" name="Rectángulo 323">
          <a:extLst>
            <a:ext uri="{FF2B5EF4-FFF2-40B4-BE49-F238E27FC236}">
              <a16:creationId xmlns:a16="http://schemas.microsoft.com/office/drawing/2014/main" xmlns="" id="{00000000-0008-0000-0000-0000E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39" name="Rectángulo 324">
          <a:extLst>
            <a:ext uri="{FF2B5EF4-FFF2-40B4-BE49-F238E27FC236}">
              <a16:creationId xmlns:a16="http://schemas.microsoft.com/office/drawing/2014/main" xmlns="" id="{00000000-0008-0000-0000-0000E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0" name="Rectángulo 325">
          <a:extLst>
            <a:ext uri="{FF2B5EF4-FFF2-40B4-BE49-F238E27FC236}">
              <a16:creationId xmlns:a16="http://schemas.microsoft.com/office/drawing/2014/main" xmlns="" id="{00000000-0008-0000-0000-0000E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1" name="Rectángulo 326">
          <a:extLst>
            <a:ext uri="{FF2B5EF4-FFF2-40B4-BE49-F238E27FC236}">
              <a16:creationId xmlns:a16="http://schemas.microsoft.com/office/drawing/2014/main" xmlns="" id="{00000000-0008-0000-0000-0000E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2" name="Rectángulo 327">
          <a:extLst>
            <a:ext uri="{FF2B5EF4-FFF2-40B4-BE49-F238E27FC236}">
              <a16:creationId xmlns:a16="http://schemas.microsoft.com/office/drawing/2014/main" xmlns="" id="{00000000-0008-0000-0000-0000E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3" name="Rectángulo 328">
          <a:extLst>
            <a:ext uri="{FF2B5EF4-FFF2-40B4-BE49-F238E27FC236}">
              <a16:creationId xmlns:a16="http://schemas.microsoft.com/office/drawing/2014/main" xmlns="" id="{00000000-0008-0000-0000-0000E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4" name="Rectángulo 329">
          <a:extLst>
            <a:ext uri="{FF2B5EF4-FFF2-40B4-BE49-F238E27FC236}">
              <a16:creationId xmlns:a16="http://schemas.microsoft.com/office/drawing/2014/main" xmlns="" id="{00000000-0008-0000-0000-0000E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5" name="Rectángulo 330">
          <a:extLst>
            <a:ext uri="{FF2B5EF4-FFF2-40B4-BE49-F238E27FC236}">
              <a16:creationId xmlns:a16="http://schemas.microsoft.com/office/drawing/2014/main" xmlns="" id="{00000000-0008-0000-0000-0000E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6" name="Rectángulo 331">
          <a:extLst>
            <a:ext uri="{FF2B5EF4-FFF2-40B4-BE49-F238E27FC236}">
              <a16:creationId xmlns:a16="http://schemas.microsoft.com/office/drawing/2014/main" xmlns="" id="{00000000-0008-0000-0000-0000E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7" name="Rectángulo 332">
          <a:extLst>
            <a:ext uri="{FF2B5EF4-FFF2-40B4-BE49-F238E27FC236}">
              <a16:creationId xmlns:a16="http://schemas.microsoft.com/office/drawing/2014/main" xmlns="" id="{00000000-0008-0000-0000-0000E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8" name="Rectángulo 333">
          <a:extLst>
            <a:ext uri="{FF2B5EF4-FFF2-40B4-BE49-F238E27FC236}">
              <a16:creationId xmlns:a16="http://schemas.microsoft.com/office/drawing/2014/main" xmlns="" id="{00000000-0008-0000-0000-0000E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49" name="Rectángulo 334">
          <a:extLst>
            <a:ext uri="{FF2B5EF4-FFF2-40B4-BE49-F238E27FC236}">
              <a16:creationId xmlns:a16="http://schemas.microsoft.com/office/drawing/2014/main" xmlns="" id="{00000000-0008-0000-0000-0000E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0" name="Rectángulo 335">
          <a:extLst>
            <a:ext uri="{FF2B5EF4-FFF2-40B4-BE49-F238E27FC236}">
              <a16:creationId xmlns:a16="http://schemas.microsoft.com/office/drawing/2014/main" xmlns="" id="{00000000-0008-0000-0000-0000E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1" name="Rectángulo 336">
          <a:extLst>
            <a:ext uri="{FF2B5EF4-FFF2-40B4-BE49-F238E27FC236}">
              <a16:creationId xmlns:a16="http://schemas.microsoft.com/office/drawing/2014/main" xmlns="" id="{00000000-0008-0000-0000-0000E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752" name="Rectángulo 337">
          <a:extLst>
            <a:ext uri="{FF2B5EF4-FFF2-40B4-BE49-F238E27FC236}">
              <a16:creationId xmlns:a16="http://schemas.microsoft.com/office/drawing/2014/main" xmlns="" id="{00000000-0008-0000-0000-0000F0020000}"/>
            </a:ext>
          </a:extLst>
        </xdr:cNvPr>
        <xdr:cNvSpPr/>
      </xdr:nvSpPr>
      <xdr:spPr>
        <a:xfrm>
          <a:off x="800100" y="511302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3" name="Rectángulo 338">
          <a:extLst>
            <a:ext uri="{FF2B5EF4-FFF2-40B4-BE49-F238E27FC236}">
              <a16:creationId xmlns:a16="http://schemas.microsoft.com/office/drawing/2014/main" xmlns="" id="{00000000-0008-0000-0000-0000F1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4" name="Rectángulo 339">
          <a:extLst>
            <a:ext uri="{FF2B5EF4-FFF2-40B4-BE49-F238E27FC236}">
              <a16:creationId xmlns:a16="http://schemas.microsoft.com/office/drawing/2014/main" xmlns="" id="{00000000-0008-0000-0000-0000F2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5" name="Rectángulo 340">
          <a:extLst>
            <a:ext uri="{FF2B5EF4-FFF2-40B4-BE49-F238E27FC236}">
              <a16:creationId xmlns:a16="http://schemas.microsoft.com/office/drawing/2014/main" xmlns="" id="{00000000-0008-0000-0000-0000F3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6" name="Rectángulo 341">
          <a:extLst>
            <a:ext uri="{FF2B5EF4-FFF2-40B4-BE49-F238E27FC236}">
              <a16:creationId xmlns:a16="http://schemas.microsoft.com/office/drawing/2014/main" xmlns="" id="{00000000-0008-0000-0000-0000F4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7" name="Rectángulo 342">
          <a:extLst>
            <a:ext uri="{FF2B5EF4-FFF2-40B4-BE49-F238E27FC236}">
              <a16:creationId xmlns:a16="http://schemas.microsoft.com/office/drawing/2014/main" xmlns="" id="{00000000-0008-0000-0000-0000F5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8" name="Rectángulo 343">
          <a:extLst>
            <a:ext uri="{FF2B5EF4-FFF2-40B4-BE49-F238E27FC236}">
              <a16:creationId xmlns:a16="http://schemas.microsoft.com/office/drawing/2014/main" xmlns="" id="{00000000-0008-0000-0000-0000F6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59" name="Rectángulo 344">
          <a:extLst>
            <a:ext uri="{FF2B5EF4-FFF2-40B4-BE49-F238E27FC236}">
              <a16:creationId xmlns:a16="http://schemas.microsoft.com/office/drawing/2014/main" xmlns="" id="{00000000-0008-0000-0000-0000F7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0" name="Rectángulo 345">
          <a:extLst>
            <a:ext uri="{FF2B5EF4-FFF2-40B4-BE49-F238E27FC236}">
              <a16:creationId xmlns:a16="http://schemas.microsoft.com/office/drawing/2014/main" xmlns="" id="{00000000-0008-0000-0000-0000F8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1" name="Rectángulo 346">
          <a:extLst>
            <a:ext uri="{FF2B5EF4-FFF2-40B4-BE49-F238E27FC236}">
              <a16:creationId xmlns:a16="http://schemas.microsoft.com/office/drawing/2014/main" xmlns="" id="{00000000-0008-0000-0000-0000F9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2" name="Rectángulo 347">
          <a:extLst>
            <a:ext uri="{FF2B5EF4-FFF2-40B4-BE49-F238E27FC236}">
              <a16:creationId xmlns:a16="http://schemas.microsoft.com/office/drawing/2014/main" xmlns="" id="{00000000-0008-0000-0000-0000FA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3" name="Rectángulo 348">
          <a:extLst>
            <a:ext uri="{FF2B5EF4-FFF2-40B4-BE49-F238E27FC236}">
              <a16:creationId xmlns:a16="http://schemas.microsoft.com/office/drawing/2014/main" xmlns="" id="{00000000-0008-0000-0000-0000FB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4" name="Rectángulo 349">
          <a:extLst>
            <a:ext uri="{FF2B5EF4-FFF2-40B4-BE49-F238E27FC236}">
              <a16:creationId xmlns:a16="http://schemas.microsoft.com/office/drawing/2014/main" xmlns="" id="{00000000-0008-0000-0000-0000FC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5" name="Rectángulo 350">
          <a:extLst>
            <a:ext uri="{FF2B5EF4-FFF2-40B4-BE49-F238E27FC236}">
              <a16:creationId xmlns:a16="http://schemas.microsoft.com/office/drawing/2014/main" xmlns="" id="{00000000-0008-0000-0000-0000FD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6" name="Rectángulo 351">
          <a:extLst>
            <a:ext uri="{FF2B5EF4-FFF2-40B4-BE49-F238E27FC236}">
              <a16:creationId xmlns:a16="http://schemas.microsoft.com/office/drawing/2014/main" xmlns="" id="{00000000-0008-0000-0000-0000FE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7" name="Rectángulo 352">
          <a:extLst>
            <a:ext uri="{FF2B5EF4-FFF2-40B4-BE49-F238E27FC236}">
              <a16:creationId xmlns:a16="http://schemas.microsoft.com/office/drawing/2014/main" xmlns="" id="{00000000-0008-0000-0000-0000FF02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8" name="Rectángulo 353">
          <a:extLst>
            <a:ext uri="{FF2B5EF4-FFF2-40B4-BE49-F238E27FC236}">
              <a16:creationId xmlns:a16="http://schemas.microsoft.com/office/drawing/2014/main" xmlns="" id="{00000000-0008-0000-0000-00000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69" name="Rectángulo 354">
          <a:extLst>
            <a:ext uri="{FF2B5EF4-FFF2-40B4-BE49-F238E27FC236}">
              <a16:creationId xmlns:a16="http://schemas.microsoft.com/office/drawing/2014/main" xmlns="" id="{00000000-0008-0000-0000-00000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0" name="Rectángulo 355">
          <a:extLst>
            <a:ext uri="{FF2B5EF4-FFF2-40B4-BE49-F238E27FC236}">
              <a16:creationId xmlns:a16="http://schemas.microsoft.com/office/drawing/2014/main" xmlns="" id="{00000000-0008-0000-0000-00000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1" name="Rectángulo 356">
          <a:extLst>
            <a:ext uri="{FF2B5EF4-FFF2-40B4-BE49-F238E27FC236}">
              <a16:creationId xmlns:a16="http://schemas.microsoft.com/office/drawing/2014/main" xmlns="" id="{00000000-0008-0000-0000-00000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2" name="Rectángulo 357">
          <a:extLst>
            <a:ext uri="{FF2B5EF4-FFF2-40B4-BE49-F238E27FC236}">
              <a16:creationId xmlns:a16="http://schemas.microsoft.com/office/drawing/2014/main" xmlns="" id="{00000000-0008-0000-0000-00000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3" name="Rectángulo 358">
          <a:extLst>
            <a:ext uri="{FF2B5EF4-FFF2-40B4-BE49-F238E27FC236}">
              <a16:creationId xmlns:a16="http://schemas.microsoft.com/office/drawing/2014/main" xmlns="" id="{00000000-0008-0000-0000-00000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4" name="Rectángulo 359">
          <a:extLst>
            <a:ext uri="{FF2B5EF4-FFF2-40B4-BE49-F238E27FC236}">
              <a16:creationId xmlns:a16="http://schemas.microsoft.com/office/drawing/2014/main" xmlns="" id="{00000000-0008-0000-0000-00000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5" name="Rectángulo 360">
          <a:extLst>
            <a:ext uri="{FF2B5EF4-FFF2-40B4-BE49-F238E27FC236}">
              <a16:creationId xmlns:a16="http://schemas.microsoft.com/office/drawing/2014/main" xmlns="" id="{00000000-0008-0000-0000-00000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6" name="Rectángulo 361">
          <a:extLst>
            <a:ext uri="{FF2B5EF4-FFF2-40B4-BE49-F238E27FC236}">
              <a16:creationId xmlns:a16="http://schemas.microsoft.com/office/drawing/2014/main" xmlns="" id="{00000000-0008-0000-0000-00000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7" name="Rectángulo 362">
          <a:extLst>
            <a:ext uri="{FF2B5EF4-FFF2-40B4-BE49-F238E27FC236}">
              <a16:creationId xmlns:a16="http://schemas.microsoft.com/office/drawing/2014/main" xmlns="" id="{00000000-0008-0000-0000-00000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8" name="Rectángulo 363">
          <a:extLst>
            <a:ext uri="{FF2B5EF4-FFF2-40B4-BE49-F238E27FC236}">
              <a16:creationId xmlns:a16="http://schemas.microsoft.com/office/drawing/2014/main" xmlns="" id="{00000000-0008-0000-0000-00000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79" name="Rectángulo 364">
          <a:extLst>
            <a:ext uri="{FF2B5EF4-FFF2-40B4-BE49-F238E27FC236}">
              <a16:creationId xmlns:a16="http://schemas.microsoft.com/office/drawing/2014/main" xmlns="" id="{00000000-0008-0000-0000-00000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0" name="Rectángulo 365">
          <a:extLst>
            <a:ext uri="{FF2B5EF4-FFF2-40B4-BE49-F238E27FC236}">
              <a16:creationId xmlns:a16="http://schemas.microsoft.com/office/drawing/2014/main" xmlns="" id="{00000000-0008-0000-0000-00000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1" name="Rectángulo 366">
          <a:extLst>
            <a:ext uri="{FF2B5EF4-FFF2-40B4-BE49-F238E27FC236}">
              <a16:creationId xmlns:a16="http://schemas.microsoft.com/office/drawing/2014/main" xmlns="" id="{00000000-0008-0000-0000-00000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782" name="Rectángulo 367">
          <a:extLst>
            <a:ext uri="{FF2B5EF4-FFF2-40B4-BE49-F238E27FC236}">
              <a16:creationId xmlns:a16="http://schemas.microsoft.com/office/drawing/2014/main" xmlns="" id="{00000000-0008-0000-0000-00000E030000}"/>
            </a:ext>
          </a:extLst>
        </xdr:cNvPr>
        <xdr:cNvSpPr/>
      </xdr:nvSpPr>
      <xdr:spPr>
        <a:xfrm>
          <a:off x="1857375"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3" name="Rectángulo 368">
          <a:extLst>
            <a:ext uri="{FF2B5EF4-FFF2-40B4-BE49-F238E27FC236}">
              <a16:creationId xmlns:a16="http://schemas.microsoft.com/office/drawing/2014/main" xmlns="" id="{00000000-0008-0000-0000-00000F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4" name="Rectángulo 369">
          <a:extLst>
            <a:ext uri="{FF2B5EF4-FFF2-40B4-BE49-F238E27FC236}">
              <a16:creationId xmlns:a16="http://schemas.microsoft.com/office/drawing/2014/main" xmlns="" id="{00000000-0008-0000-0000-00001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5" name="Rectángulo 370">
          <a:extLst>
            <a:ext uri="{FF2B5EF4-FFF2-40B4-BE49-F238E27FC236}">
              <a16:creationId xmlns:a16="http://schemas.microsoft.com/office/drawing/2014/main" xmlns="" id="{00000000-0008-0000-0000-00001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6" name="Rectángulo 371">
          <a:extLst>
            <a:ext uri="{FF2B5EF4-FFF2-40B4-BE49-F238E27FC236}">
              <a16:creationId xmlns:a16="http://schemas.microsoft.com/office/drawing/2014/main" xmlns="" id="{00000000-0008-0000-0000-00001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7" name="Rectángulo 372">
          <a:extLst>
            <a:ext uri="{FF2B5EF4-FFF2-40B4-BE49-F238E27FC236}">
              <a16:creationId xmlns:a16="http://schemas.microsoft.com/office/drawing/2014/main" xmlns="" id="{00000000-0008-0000-0000-00001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8" name="Rectángulo 373">
          <a:extLst>
            <a:ext uri="{FF2B5EF4-FFF2-40B4-BE49-F238E27FC236}">
              <a16:creationId xmlns:a16="http://schemas.microsoft.com/office/drawing/2014/main" xmlns="" id="{00000000-0008-0000-0000-00001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89" name="Rectángulo 374">
          <a:extLst>
            <a:ext uri="{FF2B5EF4-FFF2-40B4-BE49-F238E27FC236}">
              <a16:creationId xmlns:a16="http://schemas.microsoft.com/office/drawing/2014/main" xmlns="" id="{00000000-0008-0000-0000-00001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0" name="Rectángulo 375">
          <a:extLst>
            <a:ext uri="{FF2B5EF4-FFF2-40B4-BE49-F238E27FC236}">
              <a16:creationId xmlns:a16="http://schemas.microsoft.com/office/drawing/2014/main" xmlns="" id="{00000000-0008-0000-0000-00001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1" name="Rectángulo 376">
          <a:extLst>
            <a:ext uri="{FF2B5EF4-FFF2-40B4-BE49-F238E27FC236}">
              <a16:creationId xmlns:a16="http://schemas.microsoft.com/office/drawing/2014/main" xmlns="" id="{00000000-0008-0000-0000-00001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2" name="Rectángulo 377">
          <a:extLst>
            <a:ext uri="{FF2B5EF4-FFF2-40B4-BE49-F238E27FC236}">
              <a16:creationId xmlns:a16="http://schemas.microsoft.com/office/drawing/2014/main" xmlns="" id="{00000000-0008-0000-0000-00001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3" name="Rectángulo 378">
          <a:extLst>
            <a:ext uri="{FF2B5EF4-FFF2-40B4-BE49-F238E27FC236}">
              <a16:creationId xmlns:a16="http://schemas.microsoft.com/office/drawing/2014/main" xmlns="" id="{00000000-0008-0000-0000-00001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4" name="Rectángulo 379">
          <a:extLst>
            <a:ext uri="{FF2B5EF4-FFF2-40B4-BE49-F238E27FC236}">
              <a16:creationId xmlns:a16="http://schemas.microsoft.com/office/drawing/2014/main" xmlns="" id="{00000000-0008-0000-0000-00001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5" name="Rectángulo 380">
          <a:extLst>
            <a:ext uri="{FF2B5EF4-FFF2-40B4-BE49-F238E27FC236}">
              <a16:creationId xmlns:a16="http://schemas.microsoft.com/office/drawing/2014/main" xmlns="" id="{00000000-0008-0000-0000-00001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6" name="Rectángulo 381">
          <a:extLst>
            <a:ext uri="{FF2B5EF4-FFF2-40B4-BE49-F238E27FC236}">
              <a16:creationId xmlns:a16="http://schemas.microsoft.com/office/drawing/2014/main" xmlns="" id="{00000000-0008-0000-0000-00001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7" name="Rectángulo 382">
          <a:extLst>
            <a:ext uri="{FF2B5EF4-FFF2-40B4-BE49-F238E27FC236}">
              <a16:creationId xmlns:a16="http://schemas.microsoft.com/office/drawing/2014/main" xmlns="" id="{00000000-0008-0000-0000-00001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8" name="Rectángulo 383">
          <a:extLst>
            <a:ext uri="{FF2B5EF4-FFF2-40B4-BE49-F238E27FC236}">
              <a16:creationId xmlns:a16="http://schemas.microsoft.com/office/drawing/2014/main" xmlns="" id="{00000000-0008-0000-0000-00001E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799" name="Rectángulo 384">
          <a:extLst>
            <a:ext uri="{FF2B5EF4-FFF2-40B4-BE49-F238E27FC236}">
              <a16:creationId xmlns:a16="http://schemas.microsoft.com/office/drawing/2014/main" xmlns="" id="{00000000-0008-0000-0000-00001F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0" name="Rectángulo 385">
          <a:extLst>
            <a:ext uri="{FF2B5EF4-FFF2-40B4-BE49-F238E27FC236}">
              <a16:creationId xmlns:a16="http://schemas.microsoft.com/office/drawing/2014/main" xmlns="" id="{00000000-0008-0000-0000-00002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1" name="Rectángulo 386">
          <a:extLst>
            <a:ext uri="{FF2B5EF4-FFF2-40B4-BE49-F238E27FC236}">
              <a16:creationId xmlns:a16="http://schemas.microsoft.com/office/drawing/2014/main" xmlns="" id="{00000000-0008-0000-0000-00002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2" name="Rectángulo 387">
          <a:extLst>
            <a:ext uri="{FF2B5EF4-FFF2-40B4-BE49-F238E27FC236}">
              <a16:creationId xmlns:a16="http://schemas.microsoft.com/office/drawing/2014/main" xmlns="" id="{00000000-0008-0000-0000-00002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3" name="Rectángulo 388">
          <a:extLst>
            <a:ext uri="{FF2B5EF4-FFF2-40B4-BE49-F238E27FC236}">
              <a16:creationId xmlns:a16="http://schemas.microsoft.com/office/drawing/2014/main" xmlns="" id="{00000000-0008-0000-0000-00002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4" name="Rectángulo 389">
          <a:extLst>
            <a:ext uri="{FF2B5EF4-FFF2-40B4-BE49-F238E27FC236}">
              <a16:creationId xmlns:a16="http://schemas.microsoft.com/office/drawing/2014/main" xmlns="" id="{00000000-0008-0000-0000-00002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5" name="Rectángulo 390">
          <a:extLst>
            <a:ext uri="{FF2B5EF4-FFF2-40B4-BE49-F238E27FC236}">
              <a16:creationId xmlns:a16="http://schemas.microsoft.com/office/drawing/2014/main" xmlns="" id="{00000000-0008-0000-0000-00002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6" name="Rectángulo 391">
          <a:extLst>
            <a:ext uri="{FF2B5EF4-FFF2-40B4-BE49-F238E27FC236}">
              <a16:creationId xmlns:a16="http://schemas.microsoft.com/office/drawing/2014/main" xmlns="" id="{00000000-0008-0000-0000-00002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7" name="Rectángulo 392">
          <a:extLst>
            <a:ext uri="{FF2B5EF4-FFF2-40B4-BE49-F238E27FC236}">
              <a16:creationId xmlns:a16="http://schemas.microsoft.com/office/drawing/2014/main" xmlns="" id="{00000000-0008-0000-0000-00002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8" name="Rectángulo 393">
          <a:extLst>
            <a:ext uri="{FF2B5EF4-FFF2-40B4-BE49-F238E27FC236}">
              <a16:creationId xmlns:a16="http://schemas.microsoft.com/office/drawing/2014/main" xmlns="" id="{00000000-0008-0000-0000-000028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09" name="Rectángulo 394">
          <a:extLst>
            <a:ext uri="{FF2B5EF4-FFF2-40B4-BE49-F238E27FC236}">
              <a16:creationId xmlns:a16="http://schemas.microsoft.com/office/drawing/2014/main" xmlns="" id="{00000000-0008-0000-0000-000029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0" name="Rectángulo 395">
          <a:extLst>
            <a:ext uri="{FF2B5EF4-FFF2-40B4-BE49-F238E27FC236}">
              <a16:creationId xmlns:a16="http://schemas.microsoft.com/office/drawing/2014/main" xmlns="" id="{00000000-0008-0000-0000-00002A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1" name="Rectángulo 396">
          <a:extLst>
            <a:ext uri="{FF2B5EF4-FFF2-40B4-BE49-F238E27FC236}">
              <a16:creationId xmlns:a16="http://schemas.microsoft.com/office/drawing/2014/main" xmlns="" id="{00000000-0008-0000-0000-00002B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2" name="Rectángulo 397">
          <a:extLst>
            <a:ext uri="{FF2B5EF4-FFF2-40B4-BE49-F238E27FC236}">
              <a16:creationId xmlns:a16="http://schemas.microsoft.com/office/drawing/2014/main" xmlns="" id="{00000000-0008-0000-0000-00002C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3" name="Rectángulo 398">
          <a:extLst>
            <a:ext uri="{FF2B5EF4-FFF2-40B4-BE49-F238E27FC236}">
              <a16:creationId xmlns:a16="http://schemas.microsoft.com/office/drawing/2014/main" xmlns="" id="{00000000-0008-0000-0000-00002D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4" name="Rectángulo 399">
          <a:extLst>
            <a:ext uri="{FF2B5EF4-FFF2-40B4-BE49-F238E27FC236}">
              <a16:creationId xmlns:a16="http://schemas.microsoft.com/office/drawing/2014/main" xmlns="" id="{00000000-0008-0000-0000-00002E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815" name="Rectángulo 400">
          <a:extLst>
            <a:ext uri="{FF2B5EF4-FFF2-40B4-BE49-F238E27FC236}">
              <a16:creationId xmlns:a16="http://schemas.microsoft.com/office/drawing/2014/main" xmlns="" id="{00000000-0008-0000-0000-00002F030000}"/>
            </a:ext>
          </a:extLst>
        </xdr:cNvPr>
        <xdr:cNvSpPr/>
      </xdr:nvSpPr>
      <xdr:spPr>
        <a:xfrm>
          <a:off x="161925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6" name="Rectángulo 401">
          <a:extLst>
            <a:ext uri="{FF2B5EF4-FFF2-40B4-BE49-F238E27FC236}">
              <a16:creationId xmlns:a16="http://schemas.microsoft.com/office/drawing/2014/main" xmlns="" id="{00000000-0008-0000-0000-000030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7" name="Rectángulo 402">
          <a:extLst>
            <a:ext uri="{FF2B5EF4-FFF2-40B4-BE49-F238E27FC236}">
              <a16:creationId xmlns:a16="http://schemas.microsoft.com/office/drawing/2014/main" xmlns="" id="{00000000-0008-0000-0000-000031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8" name="Rectángulo 403">
          <a:extLst>
            <a:ext uri="{FF2B5EF4-FFF2-40B4-BE49-F238E27FC236}">
              <a16:creationId xmlns:a16="http://schemas.microsoft.com/office/drawing/2014/main" xmlns="" id="{00000000-0008-0000-0000-000032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19" name="Rectángulo 404">
          <a:extLst>
            <a:ext uri="{FF2B5EF4-FFF2-40B4-BE49-F238E27FC236}">
              <a16:creationId xmlns:a16="http://schemas.microsoft.com/office/drawing/2014/main" xmlns="" id="{00000000-0008-0000-0000-000033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0" name="Rectángulo 405">
          <a:extLst>
            <a:ext uri="{FF2B5EF4-FFF2-40B4-BE49-F238E27FC236}">
              <a16:creationId xmlns:a16="http://schemas.microsoft.com/office/drawing/2014/main" xmlns="" id="{00000000-0008-0000-0000-000034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1" name="Rectángulo 406">
          <a:extLst>
            <a:ext uri="{FF2B5EF4-FFF2-40B4-BE49-F238E27FC236}">
              <a16:creationId xmlns:a16="http://schemas.microsoft.com/office/drawing/2014/main" xmlns="" id="{00000000-0008-0000-0000-000035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2" name="Rectángulo 407">
          <a:extLst>
            <a:ext uri="{FF2B5EF4-FFF2-40B4-BE49-F238E27FC236}">
              <a16:creationId xmlns:a16="http://schemas.microsoft.com/office/drawing/2014/main" xmlns="" id="{00000000-0008-0000-0000-000036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3" name="Rectángulo 408">
          <a:extLst>
            <a:ext uri="{FF2B5EF4-FFF2-40B4-BE49-F238E27FC236}">
              <a16:creationId xmlns:a16="http://schemas.microsoft.com/office/drawing/2014/main" xmlns="" id="{00000000-0008-0000-0000-000037030000}"/>
            </a:ext>
          </a:extLst>
        </xdr:cNvPr>
        <xdr:cNvSpPr/>
      </xdr:nvSpPr>
      <xdr:spPr>
        <a:xfrm>
          <a:off x="800100" y="511302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4" name="Rectángulo 823">
          <a:extLst>
            <a:ext uri="{FF2B5EF4-FFF2-40B4-BE49-F238E27FC236}">
              <a16:creationId xmlns:a16="http://schemas.microsoft.com/office/drawing/2014/main" xmlns="" id="{00000000-0008-0000-0000-000038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5" name="Rectángulo 824">
          <a:extLst>
            <a:ext uri="{FF2B5EF4-FFF2-40B4-BE49-F238E27FC236}">
              <a16:creationId xmlns:a16="http://schemas.microsoft.com/office/drawing/2014/main" xmlns="" id="{00000000-0008-0000-0000-000039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6" name="Rectángulo 825">
          <a:extLst>
            <a:ext uri="{FF2B5EF4-FFF2-40B4-BE49-F238E27FC236}">
              <a16:creationId xmlns:a16="http://schemas.microsoft.com/office/drawing/2014/main" xmlns="" id="{00000000-0008-0000-0000-00003A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7" name="Rectángulo 826">
          <a:extLst>
            <a:ext uri="{FF2B5EF4-FFF2-40B4-BE49-F238E27FC236}">
              <a16:creationId xmlns:a16="http://schemas.microsoft.com/office/drawing/2014/main" xmlns="" id="{00000000-0008-0000-0000-00003B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8" name="Rectángulo 827">
          <a:extLst>
            <a:ext uri="{FF2B5EF4-FFF2-40B4-BE49-F238E27FC236}">
              <a16:creationId xmlns:a16="http://schemas.microsoft.com/office/drawing/2014/main" xmlns="" id="{00000000-0008-0000-0000-00003C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29" name="Rectángulo 828">
          <a:extLst>
            <a:ext uri="{FF2B5EF4-FFF2-40B4-BE49-F238E27FC236}">
              <a16:creationId xmlns:a16="http://schemas.microsoft.com/office/drawing/2014/main" xmlns="" id="{00000000-0008-0000-0000-00003D030000}"/>
            </a:ext>
          </a:extLst>
        </xdr:cNvPr>
        <xdr:cNvSpPr/>
      </xdr:nvSpPr>
      <xdr:spPr>
        <a:xfrm>
          <a:off x="800100" y="546671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0" name="Rectángulo 829">
          <a:extLst>
            <a:ext uri="{FF2B5EF4-FFF2-40B4-BE49-F238E27FC236}">
              <a16:creationId xmlns:a16="http://schemas.microsoft.com/office/drawing/2014/main" xmlns="" id="{00000000-0008-0000-0000-00003E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1" name="Rectángulo 830">
          <a:extLst>
            <a:ext uri="{FF2B5EF4-FFF2-40B4-BE49-F238E27FC236}">
              <a16:creationId xmlns:a16="http://schemas.microsoft.com/office/drawing/2014/main" xmlns="" id="{00000000-0008-0000-0000-00003F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2" name="Rectángulo 831">
          <a:extLst>
            <a:ext uri="{FF2B5EF4-FFF2-40B4-BE49-F238E27FC236}">
              <a16:creationId xmlns:a16="http://schemas.microsoft.com/office/drawing/2014/main" xmlns="" id="{00000000-0008-0000-0000-000040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3" name="Rectángulo 832">
          <a:extLst>
            <a:ext uri="{FF2B5EF4-FFF2-40B4-BE49-F238E27FC236}">
              <a16:creationId xmlns:a16="http://schemas.microsoft.com/office/drawing/2014/main" xmlns="" id="{00000000-0008-0000-0000-000041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4" name="Rectángulo 833">
          <a:extLst>
            <a:ext uri="{FF2B5EF4-FFF2-40B4-BE49-F238E27FC236}">
              <a16:creationId xmlns:a16="http://schemas.microsoft.com/office/drawing/2014/main" xmlns="" id="{00000000-0008-0000-0000-000042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5" name="Rectángulo 834">
          <a:extLst>
            <a:ext uri="{FF2B5EF4-FFF2-40B4-BE49-F238E27FC236}">
              <a16:creationId xmlns:a16="http://schemas.microsoft.com/office/drawing/2014/main" xmlns="" id="{00000000-0008-0000-0000-000043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6" name="Rectángulo 835">
          <a:extLst>
            <a:ext uri="{FF2B5EF4-FFF2-40B4-BE49-F238E27FC236}">
              <a16:creationId xmlns:a16="http://schemas.microsoft.com/office/drawing/2014/main" xmlns="" id="{00000000-0008-0000-0000-000044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7" name="Rectángulo 836">
          <a:extLst>
            <a:ext uri="{FF2B5EF4-FFF2-40B4-BE49-F238E27FC236}">
              <a16:creationId xmlns:a16="http://schemas.microsoft.com/office/drawing/2014/main" xmlns="" id="{00000000-0008-0000-0000-000045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838" name="Rectángulo 837">
          <a:extLst>
            <a:ext uri="{FF2B5EF4-FFF2-40B4-BE49-F238E27FC236}">
              <a16:creationId xmlns:a16="http://schemas.microsoft.com/office/drawing/2014/main" xmlns="" id="{00000000-0008-0000-0000-000046030000}"/>
            </a:ext>
          </a:extLst>
        </xdr:cNvPr>
        <xdr:cNvSpPr/>
      </xdr:nvSpPr>
      <xdr:spPr>
        <a:xfrm>
          <a:off x="1857375" y="78998233"/>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39" name="Rectángulo 838">
          <a:extLst>
            <a:ext uri="{FF2B5EF4-FFF2-40B4-BE49-F238E27FC236}">
              <a16:creationId xmlns:a16="http://schemas.microsoft.com/office/drawing/2014/main" xmlns="" id="{00000000-0008-0000-0000-000047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0" name="Rectángulo 839">
          <a:extLst>
            <a:ext uri="{FF2B5EF4-FFF2-40B4-BE49-F238E27FC236}">
              <a16:creationId xmlns:a16="http://schemas.microsoft.com/office/drawing/2014/main" xmlns="" id="{00000000-0008-0000-0000-000048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1" name="Rectángulo 840">
          <a:extLst>
            <a:ext uri="{FF2B5EF4-FFF2-40B4-BE49-F238E27FC236}">
              <a16:creationId xmlns:a16="http://schemas.microsoft.com/office/drawing/2014/main" xmlns="" id="{00000000-0008-0000-0000-000049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2" name="Rectángulo 841">
          <a:extLst>
            <a:ext uri="{FF2B5EF4-FFF2-40B4-BE49-F238E27FC236}">
              <a16:creationId xmlns:a16="http://schemas.microsoft.com/office/drawing/2014/main" xmlns="" id="{00000000-0008-0000-0000-00004A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3" name="Rectángulo 842">
          <a:extLst>
            <a:ext uri="{FF2B5EF4-FFF2-40B4-BE49-F238E27FC236}">
              <a16:creationId xmlns:a16="http://schemas.microsoft.com/office/drawing/2014/main" xmlns="" id="{00000000-0008-0000-0000-00004B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4" name="Rectángulo 843">
          <a:extLst>
            <a:ext uri="{FF2B5EF4-FFF2-40B4-BE49-F238E27FC236}">
              <a16:creationId xmlns:a16="http://schemas.microsoft.com/office/drawing/2014/main" xmlns="" id="{00000000-0008-0000-0000-00004C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5" name="Rectángulo 844">
          <a:extLst>
            <a:ext uri="{FF2B5EF4-FFF2-40B4-BE49-F238E27FC236}">
              <a16:creationId xmlns:a16="http://schemas.microsoft.com/office/drawing/2014/main" xmlns="" id="{00000000-0008-0000-0000-00004D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46" name="Rectángulo 845">
          <a:extLst>
            <a:ext uri="{FF2B5EF4-FFF2-40B4-BE49-F238E27FC236}">
              <a16:creationId xmlns:a16="http://schemas.microsoft.com/office/drawing/2014/main" xmlns="" id="{00000000-0008-0000-0000-00004E030000}"/>
            </a:ext>
          </a:extLst>
        </xdr:cNvPr>
        <xdr:cNvSpPr/>
      </xdr:nvSpPr>
      <xdr:spPr>
        <a:xfrm>
          <a:off x="800100" y="789876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2054598</xdr:colOff>
      <xdr:row>3</xdr:row>
      <xdr:rowOff>0</xdr:rowOff>
    </xdr:from>
    <xdr:ext cx="184730" cy="483722"/>
    <xdr:sp macro="" textlink="">
      <xdr:nvSpPr>
        <xdr:cNvPr id="847" name="Rectángulo 846">
          <a:extLst>
            <a:ext uri="{FF2B5EF4-FFF2-40B4-BE49-F238E27FC236}">
              <a16:creationId xmlns:a16="http://schemas.microsoft.com/office/drawing/2014/main" xmlns="" id="{00000000-0008-0000-0000-00004F030000}"/>
            </a:ext>
          </a:extLst>
        </xdr:cNvPr>
        <xdr:cNvSpPr/>
      </xdr:nvSpPr>
      <xdr:spPr>
        <a:xfrm>
          <a:off x="8544298"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48" name="Rectángulo 847">
          <a:extLst>
            <a:ext uri="{FF2B5EF4-FFF2-40B4-BE49-F238E27FC236}">
              <a16:creationId xmlns:a16="http://schemas.microsoft.com/office/drawing/2014/main" xmlns="" id="{00000000-0008-0000-0000-000050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49" name="Rectángulo 848">
          <a:extLst>
            <a:ext uri="{FF2B5EF4-FFF2-40B4-BE49-F238E27FC236}">
              <a16:creationId xmlns:a16="http://schemas.microsoft.com/office/drawing/2014/main" xmlns="" id="{00000000-0008-0000-0000-000051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0" name="Rectángulo 849">
          <a:extLst>
            <a:ext uri="{FF2B5EF4-FFF2-40B4-BE49-F238E27FC236}">
              <a16:creationId xmlns:a16="http://schemas.microsoft.com/office/drawing/2014/main" xmlns="" id="{00000000-0008-0000-0000-000052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1" name="Rectángulo 850">
          <a:extLst>
            <a:ext uri="{FF2B5EF4-FFF2-40B4-BE49-F238E27FC236}">
              <a16:creationId xmlns:a16="http://schemas.microsoft.com/office/drawing/2014/main" xmlns="" id="{00000000-0008-0000-0000-000053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2" name="Rectángulo 851">
          <a:extLst>
            <a:ext uri="{FF2B5EF4-FFF2-40B4-BE49-F238E27FC236}">
              <a16:creationId xmlns:a16="http://schemas.microsoft.com/office/drawing/2014/main" xmlns="" id="{00000000-0008-0000-0000-000054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3" name="Rectángulo 852">
          <a:extLst>
            <a:ext uri="{FF2B5EF4-FFF2-40B4-BE49-F238E27FC236}">
              <a16:creationId xmlns:a16="http://schemas.microsoft.com/office/drawing/2014/main" xmlns="" id="{00000000-0008-0000-0000-000055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4" name="Rectángulo 853">
          <a:extLst>
            <a:ext uri="{FF2B5EF4-FFF2-40B4-BE49-F238E27FC236}">
              <a16:creationId xmlns:a16="http://schemas.microsoft.com/office/drawing/2014/main" xmlns="" id="{00000000-0008-0000-0000-000056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5" name="Rectángulo 854">
          <a:extLst>
            <a:ext uri="{FF2B5EF4-FFF2-40B4-BE49-F238E27FC236}">
              <a16:creationId xmlns:a16="http://schemas.microsoft.com/office/drawing/2014/main" xmlns="" id="{00000000-0008-0000-0000-000057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6" name="Rectángulo 855">
          <a:extLst>
            <a:ext uri="{FF2B5EF4-FFF2-40B4-BE49-F238E27FC236}">
              <a16:creationId xmlns:a16="http://schemas.microsoft.com/office/drawing/2014/main" xmlns="" id="{00000000-0008-0000-0000-000058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7" name="Rectángulo 856">
          <a:extLst>
            <a:ext uri="{FF2B5EF4-FFF2-40B4-BE49-F238E27FC236}">
              <a16:creationId xmlns:a16="http://schemas.microsoft.com/office/drawing/2014/main" xmlns="" id="{00000000-0008-0000-0000-000059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8" name="Rectángulo 857">
          <a:extLst>
            <a:ext uri="{FF2B5EF4-FFF2-40B4-BE49-F238E27FC236}">
              <a16:creationId xmlns:a16="http://schemas.microsoft.com/office/drawing/2014/main" xmlns="" id="{00000000-0008-0000-0000-00005A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59" name="Rectángulo 858">
          <a:extLst>
            <a:ext uri="{FF2B5EF4-FFF2-40B4-BE49-F238E27FC236}">
              <a16:creationId xmlns:a16="http://schemas.microsoft.com/office/drawing/2014/main" xmlns="" id="{00000000-0008-0000-0000-00005B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0" name="Rectángulo 859">
          <a:extLst>
            <a:ext uri="{FF2B5EF4-FFF2-40B4-BE49-F238E27FC236}">
              <a16:creationId xmlns:a16="http://schemas.microsoft.com/office/drawing/2014/main" xmlns="" id="{00000000-0008-0000-0000-00005C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1" name="Rectángulo 860">
          <a:extLst>
            <a:ext uri="{FF2B5EF4-FFF2-40B4-BE49-F238E27FC236}">
              <a16:creationId xmlns:a16="http://schemas.microsoft.com/office/drawing/2014/main" xmlns="" id="{00000000-0008-0000-0000-00005D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2" name="Rectángulo 861">
          <a:extLst>
            <a:ext uri="{FF2B5EF4-FFF2-40B4-BE49-F238E27FC236}">
              <a16:creationId xmlns:a16="http://schemas.microsoft.com/office/drawing/2014/main" xmlns="" id="{00000000-0008-0000-0000-00005E030000}"/>
            </a:ext>
          </a:extLst>
        </xdr:cNvPr>
        <xdr:cNvSpPr/>
      </xdr:nvSpPr>
      <xdr:spPr>
        <a:xfrm>
          <a:off x="6489700" y="913193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1057275</xdr:colOff>
      <xdr:row>3</xdr:row>
      <xdr:rowOff>0</xdr:rowOff>
    </xdr:from>
    <xdr:ext cx="184730" cy="483722"/>
    <xdr:sp macro="" textlink="">
      <xdr:nvSpPr>
        <xdr:cNvPr id="863" name="Rectángulo 862">
          <a:extLst>
            <a:ext uri="{FF2B5EF4-FFF2-40B4-BE49-F238E27FC236}">
              <a16:creationId xmlns:a16="http://schemas.microsoft.com/office/drawing/2014/main" xmlns="" id="{00000000-0008-0000-0000-00005F030000}"/>
            </a:ext>
          </a:extLst>
        </xdr:cNvPr>
        <xdr:cNvSpPr/>
      </xdr:nvSpPr>
      <xdr:spPr>
        <a:xfrm>
          <a:off x="7546975"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4" name="Rectángulo 863">
          <a:extLst>
            <a:ext uri="{FF2B5EF4-FFF2-40B4-BE49-F238E27FC236}">
              <a16:creationId xmlns:a16="http://schemas.microsoft.com/office/drawing/2014/main" xmlns="" id="{00000000-0008-0000-0000-000060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5" name="Rectángulo 864">
          <a:extLst>
            <a:ext uri="{FF2B5EF4-FFF2-40B4-BE49-F238E27FC236}">
              <a16:creationId xmlns:a16="http://schemas.microsoft.com/office/drawing/2014/main" xmlns="" id="{00000000-0008-0000-0000-000061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6" name="Rectángulo 865">
          <a:extLst>
            <a:ext uri="{FF2B5EF4-FFF2-40B4-BE49-F238E27FC236}">
              <a16:creationId xmlns:a16="http://schemas.microsoft.com/office/drawing/2014/main" xmlns="" id="{00000000-0008-0000-0000-000062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7" name="Rectángulo 866">
          <a:extLst>
            <a:ext uri="{FF2B5EF4-FFF2-40B4-BE49-F238E27FC236}">
              <a16:creationId xmlns:a16="http://schemas.microsoft.com/office/drawing/2014/main" xmlns="" id="{00000000-0008-0000-0000-000063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8" name="Rectángulo 867">
          <a:extLst>
            <a:ext uri="{FF2B5EF4-FFF2-40B4-BE49-F238E27FC236}">
              <a16:creationId xmlns:a16="http://schemas.microsoft.com/office/drawing/2014/main" xmlns="" id="{00000000-0008-0000-0000-000064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69" name="Rectángulo 868">
          <a:extLst>
            <a:ext uri="{FF2B5EF4-FFF2-40B4-BE49-F238E27FC236}">
              <a16:creationId xmlns:a16="http://schemas.microsoft.com/office/drawing/2014/main" xmlns="" id="{00000000-0008-0000-0000-000065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0" name="Rectángulo 869">
          <a:extLst>
            <a:ext uri="{FF2B5EF4-FFF2-40B4-BE49-F238E27FC236}">
              <a16:creationId xmlns:a16="http://schemas.microsoft.com/office/drawing/2014/main" xmlns="" id="{00000000-0008-0000-0000-000066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1" name="Rectángulo 870">
          <a:extLst>
            <a:ext uri="{FF2B5EF4-FFF2-40B4-BE49-F238E27FC236}">
              <a16:creationId xmlns:a16="http://schemas.microsoft.com/office/drawing/2014/main" xmlns="" id="{00000000-0008-0000-0000-000067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2" name="Rectángulo 871">
          <a:extLst>
            <a:ext uri="{FF2B5EF4-FFF2-40B4-BE49-F238E27FC236}">
              <a16:creationId xmlns:a16="http://schemas.microsoft.com/office/drawing/2014/main" xmlns="" id="{00000000-0008-0000-0000-000068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3" name="Rectángulo 872">
          <a:extLst>
            <a:ext uri="{FF2B5EF4-FFF2-40B4-BE49-F238E27FC236}">
              <a16:creationId xmlns:a16="http://schemas.microsoft.com/office/drawing/2014/main" xmlns="" id="{00000000-0008-0000-0000-000069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4" name="Rectángulo 873">
          <a:extLst>
            <a:ext uri="{FF2B5EF4-FFF2-40B4-BE49-F238E27FC236}">
              <a16:creationId xmlns:a16="http://schemas.microsoft.com/office/drawing/2014/main" xmlns="" id="{00000000-0008-0000-0000-00006A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5" name="Rectángulo 874">
          <a:extLst>
            <a:ext uri="{FF2B5EF4-FFF2-40B4-BE49-F238E27FC236}">
              <a16:creationId xmlns:a16="http://schemas.microsoft.com/office/drawing/2014/main" xmlns="" id="{00000000-0008-0000-0000-00006B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6" name="Rectángulo 875">
          <a:extLst>
            <a:ext uri="{FF2B5EF4-FFF2-40B4-BE49-F238E27FC236}">
              <a16:creationId xmlns:a16="http://schemas.microsoft.com/office/drawing/2014/main" xmlns="" id="{00000000-0008-0000-0000-00006C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7" name="Rectángulo 876">
          <a:extLst>
            <a:ext uri="{FF2B5EF4-FFF2-40B4-BE49-F238E27FC236}">
              <a16:creationId xmlns:a16="http://schemas.microsoft.com/office/drawing/2014/main" xmlns="" id="{00000000-0008-0000-0000-00006D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8" name="Rectángulo 877">
          <a:extLst>
            <a:ext uri="{FF2B5EF4-FFF2-40B4-BE49-F238E27FC236}">
              <a16:creationId xmlns:a16="http://schemas.microsoft.com/office/drawing/2014/main" xmlns="" id="{00000000-0008-0000-0000-00006E030000}"/>
            </a:ext>
          </a:extLst>
        </xdr:cNvPr>
        <xdr:cNvSpPr/>
      </xdr:nvSpPr>
      <xdr:spPr>
        <a:xfrm>
          <a:off x="6489700" y="926274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79" name="Rectángulo 878">
          <a:extLst>
            <a:ext uri="{FF2B5EF4-FFF2-40B4-BE49-F238E27FC236}">
              <a16:creationId xmlns:a16="http://schemas.microsoft.com/office/drawing/2014/main" xmlns="" id="{00000000-0008-0000-0000-00006F030000}"/>
            </a:ext>
          </a:extLst>
        </xdr:cNvPr>
        <xdr:cNvSpPr/>
      </xdr:nvSpPr>
      <xdr:spPr>
        <a:xfrm>
          <a:off x="6489700" y="939355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0" name="Rectángulo 879">
          <a:extLst>
            <a:ext uri="{FF2B5EF4-FFF2-40B4-BE49-F238E27FC236}">
              <a16:creationId xmlns:a16="http://schemas.microsoft.com/office/drawing/2014/main" xmlns="" id="{00000000-0008-0000-0000-000070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1" name="Rectángulo 880">
          <a:extLst>
            <a:ext uri="{FF2B5EF4-FFF2-40B4-BE49-F238E27FC236}">
              <a16:creationId xmlns:a16="http://schemas.microsoft.com/office/drawing/2014/main" xmlns="" id="{00000000-0008-0000-0000-000071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2" name="Rectángulo 881">
          <a:extLst>
            <a:ext uri="{FF2B5EF4-FFF2-40B4-BE49-F238E27FC236}">
              <a16:creationId xmlns:a16="http://schemas.microsoft.com/office/drawing/2014/main" xmlns="" id="{00000000-0008-0000-0000-000072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3" name="Rectángulo 882">
          <a:extLst>
            <a:ext uri="{FF2B5EF4-FFF2-40B4-BE49-F238E27FC236}">
              <a16:creationId xmlns:a16="http://schemas.microsoft.com/office/drawing/2014/main" xmlns="" id="{00000000-0008-0000-0000-000073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4" name="Rectángulo 883">
          <a:extLst>
            <a:ext uri="{FF2B5EF4-FFF2-40B4-BE49-F238E27FC236}">
              <a16:creationId xmlns:a16="http://schemas.microsoft.com/office/drawing/2014/main" xmlns="" id="{00000000-0008-0000-0000-000074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5" name="Rectángulo 884">
          <a:extLst>
            <a:ext uri="{FF2B5EF4-FFF2-40B4-BE49-F238E27FC236}">
              <a16:creationId xmlns:a16="http://schemas.microsoft.com/office/drawing/2014/main" xmlns="" id="{00000000-0008-0000-0000-000075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6" name="Rectángulo 885">
          <a:extLst>
            <a:ext uri="{FF2B5EF4-FFF2-40B4-BE49-F238E27FC236}">
              <a16:creationId xmlns:a16="http://schemas.microsoft.com/office/drawing/2014/main" xmlns="" id="{00000000-0008-0000-0000-000076030000}"/>
            </a:ext>
          </a:extLst>
        </xdr:cNvPr>
        <xdr:cNvSpPr/>
      </xdr:nvSpPr>
      <xdr:spPr>
        <a:xfrm>
          <a:off x="6489700" y="96551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7" name="Rectángulo 886">
          <a:extLst>
            <a:ext uri="{FF2B5EF4-FFF2-40B4-BE49-F238E27FC236}">
              <a16:creationId xmlns:a16="http://schemas.microsoft.com/office/drawing/2014/main" xmlns="" id="{00000000-0008-0000-0000-000077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8" name="Rectángulo 887">
          <a:extLst>
            <a:ext uri="{FF2B5EF4-FFF2-40B4-BE49-F238E27FC236}">
              <a16:creationId xmlns:a16="http://schemas.microsoft.com/office/drawing/2014/main" xmlns="" id="{00000000-0008-0000-0000-000078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89" name="Rectángulo 888">
          <a:extLst>
            <a:ext uri="{FF2B5EF4-FFF2-40B4-BE49-F238E27FC236}">
              <a16:creationId xmlns:a16="http://schemas.microsoft.com/office/drawing/2014/main" xmlns="" id="{00000000-0008-0000-0000-000079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0" name="Rectángulo 889">
          <a:extLst>
            <a:ext uri="{FF2B5EF4-FFF2-40B4-BE49-F238E27FC236}">
              <a16:creationId xmlns:a16="http://schemas.microsoft.com/office/drawing/2014/main" xmlns="" id="{00000000-0008-0000-0000-00007A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1" name="Rectángulo 890">
          <a:extLst>
            <a:ext uri="{FF2B5EF4-FFF2-40B4-BE49-F238E27FC236}">
              <a16:creationId xmlns:a16="http://schemas.microsoft.com/office/drawing/2014/main" xmlns="" id="{00000000-0008-0000-0000-00007B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2" name="Rectángulo 891">
          <a:extLst>
            <a:ext uri="{FF2B5EF4-FFF2-40B4-BE49-F238E27FC236}">
              <a16:creationId xmlns:a16="http://schemas.microsoft.com/office/drawing/2014/main" xmlns="" id="{00000000-0008-0000-0000-00007C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3" name="Rectángulo 892">
          <a:extLst>
            <a:ext uri="{FF2B5EF4-FFF2-40B4-BE49-F238E27FC236}">
              <a16:creationId xmlns:a16="http://schemas.microsoft.com/office/drawing/2014/main" xmlns="" id="{00000000-0008-0000-0000-00007D030000}"/>
            </a:ext>
          </a:extLst>
        </xdr:cNvPr>
        <xdr:cNvSpPr/>
      </xdr:nvSpPr>
      <xdr:spPr>
        <a:xfrm>
          <a:off x="6489700" y="972058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3</xdr:col>
      <xdr:colOff>0</xdr:colOff>
      <xdr:row>3</xdr:row>
      <xdr:rowOff>0</xdr:rowOff>
    </xdr:from>
    <xdr:ext cx="184730" cy="483722"/>
    <xdr:sp macro="" textlink="">
      <xdr:nvSpPr>
        <xdr:cNvPr id="894" name="Rectángulo 893">
          <a:extLst>
            <a:ext uri="{FF2B5EF4-FFF2-40B4-BE49-F238E27FC236}">
              <a16:creationId xmlns:a16="http://schemas.microsoft.com/office/drawing/2014/main" xmlns="" id="{00000000-0008-0000-0000-00007E030000}"/>
            </a:ext>
          </a:extLst>
        </xdr:cNvPr>
        <xdr:cNvSpPr/>
      </xdr:nvSpPr>
      <xdr:spPr>
        <a:xfrm>
          <a:off x="6489700" y="985139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5" name="Rectángulo 894">
          <a:extLst>
            <a:ext uri="{FF2B5EF4-FFF2-40B4-BE49-F238E27FC236}">
              <a16:creationId xmlns:a16="http://schemas.microsoft.com/office/drawing/2014/main" xmlns="" id="{00000000-0008-0000-0000-00007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6" name="Rectángulo 895">
          <a:extLst>
            <a:ext uri="{FF2B5EF4-FFF2-40B4-BE49-F238E27FC236}">
              <a16:creationId xmlns:a16="http://schemas.microsoft.com/office/drawing/2014/main" xmlns="" id="{00000000-0008-0000-0000-00008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7" name="Rectángulo 896">
          <a:extLst>
            <a:ext uri="{FF2B5EF4-FFF2-40B4-BE49-F238E27FC236}">
              <a16:creationId xmlns:a16="http://schemas.microsoft.com/office/drawing/2014/main" xmlns="" id="{00000000-0008-0000-0000-00008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8" name="Rectángulo 897">
          <a:extLst>
            <a:ext uri="{FF2B5EF4-FFF2-40B4-BE49-F238E27FC236}">
              <a16:creationId xmlns:a16="http://schemas.microsoft.com/office/drawing/2014/main" xmlns="" id="{00000000-0008-0000-0000-00008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899" name="Rectángulo 898">
          <a:extLst>
            <a:ext uri="{FF2B5EF4-FFF2-40B4-BE49-F238E27FC236}">
              <a16:creationId xmlns:a16="http://schemas.microsoft.com/office/drawing/2014/main" xmlns="" id="{00000000-0008-0000-0000-00008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0" name="Rectángulo 899">
          <a:extLst>
            <a:ext uri="{FF2B5EF4-FFF2-40B4-BE49-F238E27FC236}">
              <a16:creationId xmlns:a16="http://schemas.microsoft.com/office/drawing/2014/main" xmlns="" id="{00000000-0008-0000-0000-00008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1" name="Rectángulo 900">
          <a:extLst>
            <a:ext uri="{FF2B5EF4-FFF2-40B4-BE49-F238E27FC236}">
              <a16:creationId xmlns:a16="http://schemas.microsoft.com/office/drawing/2014/main" xmlns="" id="{00000000-0008-0000-0000-00008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2" name="Rectángulo 901">
          <a:extLst>
            <a:ext uri="{FF2B5EF4-FFF2-40B4-BE49-F238E27FC236}">
              <a16:creationId xmlns:a16="http://schemas.microsoft.com/office/drawing/2014/main" xmlns="" id="{00000000-0008-0000-0000-00008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3" name="Rectángulo 902">
          <a:extLst>
            <a:ext uri="{FF2B5EF4-FFF2-40B4-BE49-F238E27FC236}">
              <a16:creationId xmlns:a16="http://schemas.microsoft.com/office/drawing/2014/main" xmlns="" id="{00000000-0008-0000-0000-00008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4" name="Rectángulo 903">
          <a:extLst>
            <a:ext uri="{FF2B5EF4-FFF2-40B4-BE49-F238E27FC236}">
              <a16:creationId xmlns:a16="http://schemas.microsoft.com/office/drawing/2014/main" xmlns="" id="{00000000-0008-0000-0000-00008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5" name="Rectángulo 904">
          <a:extLst>
            <a:ext uri="{FF2B5EF4-FFF2-40B4-BE49-F238E27FC236}">
              <a16:creationId xmlns:a16="http://schemas.microsoft.com/office/drawing/2014/main" xmlns="" id="{00000000-0008-0000-0000-00008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6" name="Rectángulo 905">
          <a:extLst>
            <a:ext uri="{FF2B5EF4-FFF2-40B4-BE49-F238E27FC236}">
              <a16:creationId xmlns:a16="http://schemas.microsoft.com/office/drawing/2014/main" xmlns="" id="{00000000-0008-0000-0000-00008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7" name="Rectángulo 906">
          <a:extLst>
            <a:ext uri="{FF2B5EF4-FFF2-40B4-BE49-F238E27FC236}">
              <a16:creationId xmlns:a16="http://schemas.microsoft.com/office/drawing/2014/main" xmlns="" id="{00000000-0008-0000-0000-00008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8" name="Rectángulo 907">
          <a:extLst>
            <a:ext uri="{FF2B5EF4-FFF2-40B4-BE49-F238E27FC236}">
              <a16:creationId xmlns:a16="http://schemas.microsoft.com/office/drawing/2014/main" xmlns="" id="{00000000-0008-0000-0000-00008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09" name="Rectángulo 908">
          <a:extLst>
            <a:ext uri="{FF2B5EF4-FFF2-40B4-BE49-F238E27FC236}">
              <a16:creationId xmlns:a16="http://schemas.microsoft.com/office/drawing/2014/main" xmlns="" id="{00000000-0008-0000-0000-00008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0" name="Rectángulo 909">
          <a:extLst>
            <a:ext uri="{FF2B5EF4-FFF2-40B4-BE49-F238E27FC236}">
              <a16:creationId xmlns:a16="http://schemas.microsoft.com/office/drawing/2014/main" xmlns="" id="{00000000-0008-0000-0000-00008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1" name="Rectángulo 910">
          <a:extLst>
            <a:ext uri="{FF2B5EF4-FFF2-40B4-BE49-F238E27FC236}">
              <a16:creationId xmlns:a16="http://schemas.microsoft.com/office/drawing/2014/main" xmlns="" id="{00000000-0008-0000-0000-00008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2" name="Rectángulo 911">
          <a:extLst>
            <a:ext uri="{FF2B5EF4-FFF2-40B4-BE49-F238E27FC236}">
              <a16:creationId xmlns:a16="http://schemas.microsoft.com/office/drawing/2014/main" xmlns="" id="{00000000-0008-0000-0000-00009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3" name="Rectángulo 912">
          <a:extLst>
            <a:ext uri="{FF2B5EF4-FFF2-40B4-BE49-F238E27FC236}">
              <a16:creationId xmlns:a16="http://schemas.microsoft.com/office/drawing/2014/main" xmlns="" id="{00000000-0008-0000-0000-00009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914" name="Rectángulo 913">
          <a:extLst>
            <a:ext uri="{FF2B5EF4-FFF2-40B4-BE49-F238E27FC236}">
              <a16:creationId xmlns:a16="http://schemas.microsoft.com/office/drawing/2014/main" xmlns="" id="{00000000-0008-0000-0000-000092030000}"/>
            </a:ext>
          </a:extLst>
        </xdr:cNvPr>
        <xdr:cNvSpPr/>
      </xdr:nvSpPr>
      <xdr:spPr>
        <a:xfrm>
          <a:off x="2214563" y="891174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5" name="Rectángulo 914">
          <a:extLst>
            <a:ext uri="{FF2B5EF4-FFF2-40B4-BE49-F238E27FC236}">
              <a16:creationId xmlns:a16="http://schemas.microsoft.com/office/drawing/2014/main" xmlns="" id="{00000000-0008-0000-0000-00009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6" name="Rectángulo 915">
          <a:extLst>
            <a:ext uri="{FF2B5EF4-FFF2-40B4-BE49-F238E27FC236}">
              <a16:creationId xmlns:a16="http://schemas.microsoft.com/office/drawing/2014/main" xmlns="" id="{00000000-0008-0000-0000-00009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7" name="Rectángulo 916">
          <a:extLst>
            <a:ext uri="{FF2B5EF4-FFF2-40B4-BE49-F238E27FC236}">
              <a16:creationId xmlns:a16="http://schemas.microsoft.com/office/drawing/2014/main" xmlns="" id="{00000000-0008-0000-0000-00009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8" name="Rectángulo 917">
          <a:extLst>
            <a:ext uri="{FF2B5EF4-FFF2-40B4-BE49-F238E27FC236}">
              <a16:creationId xmlns:a16="http://schemas.microsoft.com/office/drawing/2014/main" xmlns="" id="{00000000-0008-0000-0000-00009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19" name="Rectángulo 918">
          <a:extLst>
            <a:ext uri="{FF2B5EF4-FFF2-40B4-BE49-F238E27FC236}">
              <a16:creationId xmlns:a16="http://schemas.microsoft.com/office/drawing/2014/main" xmlns="" id="{00000000-0008-0000-0000-00009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0" name="Rectángulo 919">
          <a:extLst>
            <a:ext uri="{FF2B5EF4-FFF2-40B4-BE49-F238E27FC236}">
              <a16:creationId xmlns:a16="http://schemas.microsoft.com/office/drawing/2014/main" xmlns="" id="{00000000-0008-0000-0000-00009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1" name="Rectángulo 920">
          <a:extLst>
            <a:ext uri="{FF2B5EF4-FFF2-40B4-BE49-F238E27FC236}">
              <a16:creationId xmlns:a16="http://schemas.microsoft.com/office/drawing/2014/main" xmlns="" id="{00000000-0008-0000-0000-00009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2" name="Rectángulo 921">
          <a:extLst>
            <a:ext uri="{FF2B5EF4-FFF2-40B4-BE49-F238E27FC236}">
              <a16:creationId xmlns:a16="http://schemas.microsoft.com/office/drawing/2014/main" xmlns="" id="{00000000-0008-0000-0000-00009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3" name="Rectángulo 922">
          <a:extLst>
            <a:ext uri="{FF2B5EF4-FFF2-40B4-BE49-F238E27FC236}">
              <a16:creationId xmlns:a16="http://schemas.microsoft.com/office/drawing/2014/main" xmlns="" id="{00000000-0008-0000-0000-00009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4" name="Rectángulo 923">
          <a:extLst>
            <a:ext uri="{FF2B5EF4-FFF2-40B4-BE49-F238E27FC236}">
              <a16:creationId xmlns:a16="http://schemas.microsoft.com/office/drawing/2014/main" xmlns="" id="{00000000-0008-0000-0000-00009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5" name="Rectángulo 924">
          <a:extLst>
            <a:ext uri="{FF2B5EF4-FFF2-40B4-BE49-F238E27FC236}">
              <a16:creationId xmlns:a16="http://schemas.microsoft.com/office/drawing/2014/main" xmlns="" id="{00000000-0008-0000-0000-00009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6" name="Rectángulo 925">
          <a:extLst>
            <a:ext uri="{FF2B5EF4-FFF2-40B4-BE49-F238E27FC236}">
              <a16:creationId xmlns:a16="http://schemas.microsoft.com/office/drawing/2014/main" xmlns="" id="{00000000-0008-0000-0000-00009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7" name="Rectángulo 926">
          <a:extLst>
            <a:ext uri="{FF2B5EF4-FFF2-40B4-BE49-F238E27FC236}">
              <a16:creationId xmlns:a16="http://schemas.microsoft.com/office/drawing/2014/main" xmlns="" id="{00000000-0008-0000-0000-00009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8" name="Rectángulo 927">
          <a:extLst>
            <a:ext uri="{FF2B5EF4-FFF2-40B4-BE49-F238E27FC236}">
              <a16:creationId xmlns:a16="http://schemas.microsoft.com/office/drawing/2014/main" xmlns="" id="{00000000-0008-0000-0000-0000A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29" name="Rectángulo 928">
          <a:extLst>
            <a:ext uri="{FF2B5EF4-FFF2-40B4-BE49-F238E27FC236}">
              <a16:creationId xmlns:a16="http://schemas.microsoft.com/office/drawing/2014/main" xmlns="" id="{00000000-0008-0000-0000-0000A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0" name="Rectángulo 929">
          <a:extLst>
            <a:ext uri="{FF2B5EF4-FFF2-40B4-BE49-F238E27FC236}">
              <a16:creationId xmlns:a16="http://schemas.microsoft.com/office/drawing/2014/main" xmlns="" id="{00000000-0008-0000-0000-0000A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1" name="Rectángulo 930">
          <a:extLst>
            <a:ext uri="{FF2B5EF4-FFF2-40B4-BE49-F238E27FC236}">
              <a16:creationId xmlns:a16="http://schemas.microsoft.com/office/drawing/2014/main" xmlns="" id="{00000000-0008-0000-0000-0000A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2" name="Rectángulo 931">
          <a:extLst>
            <a:ext uri="{FF2B5EF4-FFF2-40B4-BE49-F238E27FC236}">
              <a16:creationId xmlns:a16="http://schemas.microsoft.com/office/drawing/2014/main" xmlns="" id="{00000000-0008-0000-0000-0000A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3" name="Rectángulo 932">
          <a:extLst>
            <a:ext uri="{FF2B5EF4-FFF2-40B4-BE49-F238E27FC236}">
              <a16:creationId xmlns:a16="http://schemas.microsoft.com/office/drawing/2014/main" xmlns="" id="{00000000-0008-0000-0000-0000A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4" name="Rectángulo 933">
          <a:extLst>
            <a:ext uri="{FF2B5EF4-FFF2-40B4-BE49-F238E27FC236}">
              <a16:creationId xmlns:a16="http://schemas.microsoft.com/office/drawing/2014/main" xmlns="" id="{00000000-0008-0000-0000-0000A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5" name="Rectángulo 934">
          <a:extLst>
            <a:ext uri="{FF2B5EF4-FFF2-40B4-BE49-F238E27FC236}">
              <a16:creationId xmlns:a16="http://schemas.microsoft.com/office/drawing/2014/main" xmlns="" id="{00000000-0008-0000-0000-0000A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6" name="Rectángulo 935">
          <a:extLst>
            <a:ext uri="{FF2B5EF4-FFF2-40B4-BE49-F238E27FC236}">
              <a16:creationId xmlns:a16="http://schemas.microsoft.com/office/drawing/2014/main" xmlns="" id="{00000000-0008-0000-0000-0000A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7" name="Rectángulo 936">
          <a:extLst>
            <a:ext uri="{FF2B5EF4-FFF2-40B4-BE49-F238E27FC236}">
              <a16:creationId xmlns:a16="http://schemas.microsoft.com/office/drawing/2014/main" xmlns="" id="{00000000-0008-0000-0000-0000A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8" name="Rectángulo 937">
          <a:extLst>
            <a:ext uri="{FF2B5EF4-FFF2-40B4-BE49-F238E27FC236}">
              <a16:creationId xmlns:a16="http://schemas.microsoft.com/office/drawing/2014/main" xmlns="" id="{00000000-0008-0000-0000-0000A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39" name="Rectángulo 938">
          <a:extLst>
            <a:ext uri="{FF2B5EF4-FFF2-40B4-BE49-F238E27FC236}">
              <a16:creationId xmlns:a16="http://schemas.microsoft.com/office/drawing/2014/main" xmlns="" id="{00000000-0008-0000-0000-0000A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0" name="Rectángulo 939">
          <a:extLst>
            <a:ext uri="{FF2B5EF4-FFF2-40B4-BE49-F238E27FC236}">
              <a16:creationId xmlns:a16="http://schemas.microsoft.com/office/drawing/2014/main" xmlns="" id="{00000000-0008-0000-0000-0000A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941" name="Rectángulo 940">
          <a:extLst>
            <a:ext uri="{FF2B5EF4-FFF2-40B4-BE49-F238E27FC236}">
              <a16:creationId xmlns:a16="http://schemas.microsoft.com/office/drawing/2014/main" xmlns="" id="{00000000-0008-0000-0000-0000AD03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2" name="Rectángulo 941">
          <a:extLst>
            <a:ext uri="{FF2B5EF4-FFF2-40B4-BE49-F238E27FC236}">
              <a16:creationId xmlns:a16="http://schemas.microsoft.com/office/drawing/2014/main" xmlns="" id="{00000000-0008-0000-0000-0000A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3" name="Rectángulo 942">
          <a:extLst>
            <a:ext uri="{FF2B5EF4-FFF2-40B4-BE49-F238E27FC236}">
              <a16:creationId xmlns:a16="http://schemas.microsoft.com/office/drawing/2014/main" xmlns="" id="{00000000-0008-0000-0000-0000A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4" name="Rectángulo 943">
          <a:extLst>
            <a:ext uri="{FF2B5EF4-FFF2-40B4-BE49-F238E27FC236}">
              <a16:creationId xmlns:a16="http://schemas.microsoft.com/office/drawing/2014/main" xmlns="" id="{00000000-0008-0000-0000-0000B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5" name="Rectángulo 944">
          <a:extLst>
            <a:ext uri="{FF2B5EF4-FFF2-40B4-BE49-F238E27FC236}">
              <a16:creationId xmlns:a16="http://schemas.microsoft.com/office/drawing/2014/main" xmlns="" id="{00000000-0008-0000-0000-0000B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6" name="Rectángulo 945">
          <a:extLst>
            <a:ext uri="{FF2B5EF4-FFF2-40B4-BE49-F238E27FC236}">
              <a16:creationId xmlns:a16="http://schemas.microsoft.com/office/drawing/2014/main" xmlns="" id="{00000000-0008-0000-0000-0000B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7" name="Rectángulo 946">
          <a:extLst>
            <a:ext uri="{FF2B5EF4-FFF2-40B4-BE49-F238E27FC236}">
              <a16:creationId xmlns:a16="http://schemas.microsoft.com/office/drawing/2014/main" xmlns="" id="{00000000-0008-0000-0000-0000B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8" name="Rectángulo 947">
          <a:extLst>
            <a:ext uri="{FF2B5EF4-FFF2-40B4-BE49-F238E27FC236}">
              <a16:creationId xmlns:a16="http://schemas.microsoft.com/office/drawing/2014/main" xmlns="" id="{00000000-0008-0000-0000-0000B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49" name="Rectángulo 948">
          <a:extLst>
            <a:ext uri="{FF2B5EF4-FFF2-40B4-BE49-F238E27FC236}">
              <a16:creationId xmlns:a16="http://schemas.microsoft.com/office/drawing/2014/main" xmlns="" id="{00000000-0008-0000-0000-0000B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0" name="Rectángulo 949">
          <a:extLst>
            <a:ext uri="{FF2B5EF4-FFF2-40B4-BE49-F238E27FC236}">
              <a16:creationId xmlns:a16="http://schemas.microsoft.com/office/drawing/2014/main" xmlns="" id="{00000000-0008-0000-0000-0000B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1" name="Rectángulo 950">
          <a:extLst>
            <a:ext uri="{FF2B5EF4-FFF2-40B4-BE49-F238E27FC236}">
              <a16:creationId xmlns:a16="http://schemas.microsoft.com/office/drawing/2014/main" xmlns="" id="{00000000-0008-0000-0000-0000B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2" name="Rectángulo 951">
          <a:extLst>
            <a:ext uri="{FF2B5EF4-FFF2-40B4-BE49-F238E27FC236}">
              <a16:creationId xmlns:a16="http://schemas.microsoft.com/office/drawing/2014/main" xmlns="" id="{00000000-0008-0000-0000-0000B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3" name="Rectángulo 952">
          <a:extLst>
            <a:ext uri="{FF2B5EF4-FFF2-40B4-BE49-F238E27FC236}">
              <a16:creationId xmlns:a16="http://schemas.microsoft.com/office/drawing/2014/main" xmlns="" id="{00000000-0008-0000-0000-0000B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4" name="Rectángulo 953">
          <a:extLst>
            <a:ext uri="{FF2B5EF4-FFF2-40B4-BE49-F238E27FC236}">
              <a16:creationId xmlns:a16="http://schemas.microsoft.com/office/drawing/2014/main" xmlns="" id="{00000000-0008-0000-0000-0000B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5" name="Rectángulo 954">
          <a:extLst>
            <a:ext uri="{FF2B5EF4-FFF2-40B4-BE49-F238E27FC236}">
              <a16:creationId xmlns:a16="http://schemas.microsoft.com/office/drawing/2014/main" xmlns="" id="{00000000-0008-0000-0000-0000B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6" name="Rectángulo 955">
          <a:extLst>
            <a:ext uri="{FF2B5EF4-FFF2-40B4-BE49-F238E27FC236}">
              <a16:creationId xmlns:a16="http://schemas.microsoft.com/office/drawing/2014/main" xmlns="" id="{00000000-0008-0000-0000-0000B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7" name="Rectángulo 956">
          <a:extLst>
            <a:ext uri="{FF2B5EF4-FFF2-40B4-BE49-F238E27FC236}">
              <a16:creationId xmlns:a16="http://schemas.microsoft.com/office/drawing/2014/main" xmlns="" id="{00000000-0008-0000-0000-0000B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8" name="Rectángulo 957">
          <a:extLst>
            <a:ext uri="{FF2B5EF4-FFF2-40B4-BE49-F238E27FC236}">
              <a16:creationId xmlns:a16="http://schemas.microsoft.com/office/drawing/2014/main" xmlns="" id="{00000000-0008-0000-0000-0000B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59" name="Rectángulo 958">
          <a:extLst>
            <a:ext uri="{FF2B5EF4-FFF2-40B4-BE49-F238E27FC236}">
              <a16:creationId xmlns:a16="http://schemas.microsoft.com/office/drawing/2014/main" xmlns="" id="{00000000-0008-0000-0000-0000B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0" name="Rectángulo 959">
          <a:extLst>
            <a:ext uri="{FF2B5EF4-FFF2-40B4-BE49-F238E27FC236}">
              <a16:creationId xmlns:a16="http://schemas.microsoft.com/office/drawing/2014/main" xmlns="" id="{00000000-0008-0000-0000-0000C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1" name="Rectángulo 960">
          <a:extLst>
            <a:ext uri="{FF2B5EF4-FFF2-40B4-BE49-F238E27FC236}">
              <a16:creationId xmlns:a16="http://schemas.microsoft.com/office/drawing/2014/main" xmlns="" id="{00000000-0008-0000-0000-0000C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2" name="Rectángulo 961">
          <a:extLst>
            <a:ext uri="{FF2B5EF4-FFF2-40B4-BE49-F238E27FC236}">
              <a16:creationId xmlns:a16="http://schemas.microsoft.com/office/drawing/2014/main" xmlns="" id="{00000000-0008-0000-0000-0000C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3" name="Rectángulo 962">
          <a:extLst>
            <a:ext uri="{FF2B5EF4-FFF2-40B4-BE49-F238E27FC236}">
              <a16:creationId xmlns:a16="http://schemas.microsoft.com/office/drawing/2014/main" xmlns="" id="{00000000-0008-0000-0000-0000C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4" name="Rectángulo 963">
          <a:extLst>
            <a:ext uri="{FF2B5EF4-FFF2-40B4-BE49-F238E27FC236}">
              <a16:creationId xmlns:a16="http://schemas.microsoft.com/office/drawing/2014/main" xmlns="" id="{00000000-0008-0000-0000-0000C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5" name="Rectángulo 964">
          <a:extLst>
            <a:ext uri="{FF2B5EF4-FFF2-40B4-BE49-F238E27FC236}">
              <a16:creationId xmlns:a16="http://schemas.microsoft.com/office/drawing/2014/main" xmlns="" id="{00000000-0008-0000-0000-0000C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6" name="Rectángulo 965">
          <a:extLst>
            <a:ext uri="{FF2B5EF4-FFF2-40B4-BE49-F238E27FC236}">
              <a16:creationId xmlns:a16="http://schemas.microsoft.com/office/drawing/2014/main" xmlns="" id="{00000000-0008-0000-0000-0000C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7" name="Rectángulo 966">
          <a:extLst>
            <a:ext uri="{FF2B5EF4-FFF2-40B4-BE49-F238E27FC236}">
              <a16:creationId xmlns:a16="http://schemas.microsoft.com/office/drawing/2014/main" xmlns="" id="{00000000-0008-0000-0000-0000C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968" name="Rectángulo 967">
          <a:extLst>
            <a:ext uri="{FF2B5EF4-FFF2-40B4-BE49-F238E27FC236}">
              <a16:creationId xmlns:a16="http://schemas.microsoft.com/office/drawing/2014/main" xmlns="" id="{00000000-0008-0000-0000-0000C803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69" name="Rectángulo 968">
          <a:extLst>
            <a:ext uri="{FF2B5EF4-FFF2-40B4-BE49-F238E27FC236}">
              <a16:creationId xmlns:a16="http://schemas.microsoft.com/office/drawing/2014/main" xmlns="" id="{00000000-0008-0000-0000-0000C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0" name="Rectángulo 969">
          <a:extLst>
            <a:ext uri="{FF2B5EF4-FFF2-40B4-BE49-F238E27FC236}">
              <a16:creationId xmlns:a16="http://schemas.microsoft.com/office/drawing/2014/main" xmlns="" id="{00000000-0008-0000-0000-0000C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1" name="Rectángulo 970">
          <a:extLst>
            <a:ext uri="{FF2B5EF4-FFF2-40B4-BE49-F238E27FC236}">
              <a16:creationId xmlns:a16="http://schemas.microsoft.com/office/drawing/2014/main" xmlns="" id="{00000000-0008-0000-0000-0000C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2" name="Rectángulo 971">
          <a:extLst>
            <a:ext uri="{FF2B5EF4-FFF2-40B4-BE49-F238E27FC236}">
              <a16:creationId xmlns:a16="http://schemas.microsoft.com/office/drawing/2014/main" xmlns="" id="{00000000-0008-0000-0000-0000C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3" name="Rectángulo 972">
          <a:extLst>
            <a:ext uri="{FF2B5EF4-FFF2-40B4-BE49-F238E27FC236}">
              <a16:creationId xmlns:a16="http://schemas.microsoft.com/office/drawing/2014/main" xmlns="" id="{00000000-0008-0000-0000-0000C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4" name="Rectángulo 973">
          <a:extLst>
            <a:ext uri="{FF2B5EF4-FFF2-40B4-BE49-F238E27FC236}">
              <a16:creationId xmlns:a16="http://schemas.microsoft.com/office/drawing/2014/main" xmlns="" id="{00000000-0008-0000-0000-0000C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5" name="Rectángulo 974">
          <a:extLst>
            <a:ext uri="{FF2B5EF4-FFF2-40B4-BE49-F238E27FC236}">
              <a16:creationId xmlns:a16="http://schemas.microsoft.com/office/drawing/2014/main" xmlns="" id="{00000000-0008-0000-0000-0000C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6" name="Rectángulo 975">
          <a:extLst>
            <a:ext uri="{FF2B5EF4-FFF2-40B4-BE49-F238E27FC236}">
              <a16:creationId xmlns:a16="http://schemas.microsoft.com/office/drawing/2014/main" xmlns="" id="{00000000-0008-0000-0000-0000D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7" name="Rectángulo 976">
          <a:extLst>
            <a:ext uri="{FF2B5EF4-FFF2-40B4-BE49-F238E27FC236}">
              <a16:creationId xmlns:a16="http://schemas.microsoft.com/office/drawing/2014/main" xmlns="" id="{00000000-0008-0000-0000-0000D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8" name="Rectángulo 977">
          <a:extLst>
            <a:ext uri="{FF2B5EF4-FFF2-40B4-BE49-F238E27FC236}">
              <a16:creationId xmlns:a16="http://schemas.microsoft.com/office/drawing/2014/main" xmlns="" id="{00000000-0008-0000-0000-0000D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79" name="Rectángulo 978">
          <a:extLst>
            <a:ext uri="{FF2B5EF4-FFF2-40B4-BE49-F238E27FC236}">
              <a16:creationId xmlns:a16="http://schemas.microsoft.com/office/drawing/2014/main" xmlns="" id="{00000000-0008-0000-0000-0000D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0" name="Rectángulo 979">
          <a:extLst>
            <a:ext uri="{FF2B5EF4-FFF2-40B4-BE49-F238E27FC236}">
              <a16:creationId xmlns:a16="http://schemas.microsoft.com/office/drawing/2014/main" xmlns="" id="{00000000-0008-0000-0000-0000D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1" name="Rectángulo 980">
          <a:extLst>
            <a:ext uri="{FF2B5EF4-FFF2-40B4-BE49-F238E27FC236}">
              <a16:creationId xmlns:a16="http://schemas.microsoft.com/office/drawing/2014/main" xmlns="" id="{00000000-0008-0000-0000-0000D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2" name="Rectángulo 981">
          <a:extLst>
            <a:ext uri="{FF2B5EF4-FFF2-40B4-BE49-F238E27FC236}">
              <a16:creationId xmlns:a16="http://schemas.microsoft.com/office/drawing/2014/main" xmlns="" id="{00000000-0008-0000-0000-0000D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3" name="Rectángulo 982">
          <a:extLst>
            <a:ext uri="{FF2B5EF4-FFF2-40B4-BE49-F238E27FC236}">
              <a16:creationId xmlns:a16="http://schemas.microsoft.com/office/drawing/2014/main" xmlns="" id="{00000000-0008-0000-0000-0000D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4" name="Rectángulo 983">
          <a:extLst>
            <a:ext uri="{FF2B5EF4-FFF2-40B4-BE49-F238E27FC236}">
              <a16:creationId xmlns:a16="http://schemas.microsoft.com/office/drawing/2014/main" xmlns="" id="{00000000-0008-0000-0000-0000D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5" name="Rectángulo 984">
          <a:extLst>
            <a:ext uri="{FF2B5EF4-FFF2-40B4-BE49-F238E27FC236}">
              <a16:creationId xmlns:a16="http://schemas.microsoft.com/office/drawing/2014/main" xmlns="" id="{00000000-0008-0000-0000-0000D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6" name="Rectángulo 985">
          <a:extLst>
            <a:ext uri="{FF2B5EF4-FFF2-40B4-BE49-F238E27FC236}">
              <a16:creationId xmlns:a16="http://schemas.microsoft.com/office/drawing/2014/main" xmlns="" id="{00000000-0008-0000-0000-0000D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7" name="Rectángulo 986">
          <a:extLst>
            <a:ext uri="{FF2B5EF4-FFF2-40B4-BE49-F238E27FC236}">
              <a16:creationId xmlns:a16="http://schemas.microsoft.com/office/drawing/2014/main" xmlns="" id="{00000000-0008-0000-0000-0000D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8" name="Rectángulo 987">
          <a:extLst>
            <a:ext uri="{FF2B5EF4-FFF2-40B4-BE49-F238E27FC236}">
              <a16:creationId xmlns:a16="http://schemas.microsoft.com/office/drawing/2014/main" xmlns="" id="{00000000-0008-0000-0000-0000D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89" name="Rectángulo 988">
          <a:extLst>
            <a:ext uri="{FF2B5EF4-FFF2-40B4-BE49-F238E27FC236}">
              <a16:creationId xmlns:a16="http://schemas.microsoft.com/office/drawing/2014/main" xmlns="" id="{00000000-0008-0000-0000-0000D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0" name="Rectángulo 989">
          <a:extLst>
            <a:ext uri="{FF2B5EF4-FFF2-40B4-BE49-F238E27FC236}">
              <a16:creationId xmlns:a16="http://schemas.microsoft.com/office/drawing/2014/main" xmlns="" id="{00000000-0008-0000-0000-0000D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1" name="Rectángulo 990">
          <a:extLst>
            <a:ext uri="{FF2B5EF4-FFF2-40B4-BE49-F238E27FC236}">
              <a16:creationId xmlns:a16="http://schemas.microsoft.com/office/drawing/2014/main" xmlns="" id="{00000000-0008-0000-0000-0000D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2" name="Rectángulo 991">
          <a:extLst>
            <a:ext uri="{FF2B5EF4-FFF2-40B4-BE49-F238E27FC236}">
              <a16:creationId xmlns:a16="http://schemas.microsoft.com/office/drawing/2014/main" xmlns="" id="{00000000-0008-0000-0000-0000E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3" name="Rectángulo 992">
          <a:extLst>
            <a:ext uri="{FF2B5EF4-FFF2-40B4-BE49-F238E27FC236}">
              <a16:creationId xmlns:a16="http://schemas.microsoft.com/office/drawing/2014/main" xmlns="" id="{00000000-0008-0000-0000-0000E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4" name="Rectángulo 993">
          <a:extLst>
            <a:ext uri="{FF2B5EF4-FFF2-40B4-BE49-F238E27FC236}">
              <a16:creationId xmlns:a16="http://schemas.microsoft.com/office/drawing/2014/main" xmlns="" id="{00000000-0008-0000-0000-0000E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5" name="Rectángulo 994">
          <a:extLst>
            <a:ext uri="{FF2B5EF4-FFF2-40B4-BE49-F238E27FC236}">
              <a16:creationId xmlns:a16="http://schemas.microsoft.com/office/drawing/2014/main" xmlns="" id="{00000000-0008-0000-0000-0000E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6" name="Rectángulo 995">
          <a:extLst>
            <a:ext uri="{FF2B5EF4-FFF2-40B4-BE49-F238E27FC236}">
              <a16:creationId xmlns:a16="http://schemas.microsoft.com/office/drawing/2014/main" xmlns="" id="{00000000-0008-0000-0000-0000E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7" name="Rectángulo 996">
          <a:extLst>
            <a:ext uri="{FF2B5EF4-FFF2-40B4-BE49-F238E27FC236}">
              <a16:creationId xmlns:a16="http://schemas.microsoft.com/office/drawing/2014/main" xmlns="" id="{00000000-0008-0000-0000-0000E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8" name="Rectángulo 997">
          <a:extLst>
            <a:ext uri="{FF2B5EF4-FFF2-40B4-BE49-F238E27FC236}">
              <a16:creationId xmlns:a16="http://schemas.microsoft.com/office/drawing/2014/main" xmlns="" id="{00000000-0008-0000-0000-0000E6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999" name="Rectángulo 998">
          <a:extLst>
            <a:ext uri="{FF2B5EF4-FFF2-40B4-BE49-F238E27FC236}">
              <a16:creationId xmlns:a16="http://schemas.microsoft.com/office/drawing/2014/main" xmlns="" id="{00000000-0008-0000-0000-0000E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0" name="Rectángulo 999">
          <a:extLst>
            <a:ext uri="{FF2B5EF4-FFF2-40B4-BE49-F238E27FC236}">
              <a16:creationId xmlns:a16="http://schemas.microsoft.com/office/drawing/2014/main" xmlns="" id="{00000000-0008-0000-0000-0000E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1" name="Rectángulo 1000">
          <a:extLst>
            <a:ext uri="{FF2B5EF4-FFF2-40B4-BE49-F238E27FC236}">
              <a16:creationId xmlns:a16="http://schemas.microsoft.com/office/drawing/2014/main" xmlns="" id="{00000000-0008-0000-0000-0000E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2" name="Rectángulo 1001">
          <a:extLst>
            <a:ext uri="{FF2B5EF4-FFF2-40B4-BE49-F238E27FC236}">
              <a16:creationId xmlns:a16="http://schemas.microsoft.com/office/drawing/2014/main" xmlns="" id="{00000000-0008-0000-0000-0000E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3" name="Rectángulo 1002">
          <a:extLst>
            <a:ext uri="{FF2B5EF4-FFF2-40B4-BE49-F238E27FC236}">
              <a16:creationId xmlns:a16="http://schemas.microsoft.com/office/drawing/2014/main" xmlns="" id="{00000000-0008-0000-0000-0000E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4" name="Rectángulo 1003">
          <a:extLst>
            <a:ext uri="{FF2B5EF4-FFF2-40B4-BE49-F238E27FC236}">
              <a16:creationId xmlns:a16="http://schemas.microsoft.com/office/drawing/2014/main" xmlns="" id="{00000000-0008-0000-0000-0000E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5" name="Rectángulo 1004">
          <a:extLst>
            <a:ext uri="{FF2B5EF4-FFF2-40B4-BE49-F238E27FC236}">
              <a16:creationId xmlns:a16="http://schemas.microsoft.com/office/drawing/2014/main" xmlns="" id="{00000000-0008-0000-0000-0000E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6" name="Rectángulo 1005">
          <a:extLst>
            <a:ext uri="{FF2B5EF4-FFF2-40B4-BE49-F238E27FC236}">
              <a16:creationId xmlns:a16="http://schemas.microsoft.com/office/drawing/2014/main" xmlns="" id="{00000000-0008-0000-0000-0000E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7" name="Rectángulo 1006">
          <a:extLst>
            <a:ext uri="{FF2B5EF4-FFF2-40B4-BE49-F238E27FC236}">
              <a16:creationId xmlns:a16="http://schemas.microsoft.com/office/drawing/2014/main" xmlns="" id="{00000000-0008-0000-0000-0000E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8" name="Rectángulo 1007">
          <a:extLst>
            <a:ext uri="{FF2B5EF4-FFF2-40B4-BE49-F238E27FC236}">
              <a16:creationId xmlns:a16="http://schemas.microsoft.com/office/drawing/2014/main" xmlns="" id="{00000000-0008-0000-0000-0000F0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09" name="Rectángulo 1008">
          <a:extLst>
            <a:ext uri="{FF2B5EF4-FFF2-40B4-BE49-F238E27FC236}">
              <a16:creationId xmlns:a16="http://schemas.microsoft.com/office/drawing/2014/main" xmlns="" id="{00000000-0008-0000-0000-0000F1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0" name="Rectángulo 1009">
          <a:extLst>
            <a:ext uri="{FF2B5EF4-FFF2-40B4-BE49-F238E27FC236}">
              <a16:creationId xmlns:a16="http://schemas.microsoft.com/office/drawing/2014/main" xmlns="" id="{00000000-0008-0000-0000-0000F2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1" name="Rectángulo 1010">
          <a:extLst>
            <a:ext uri="{FF2B5EF4-FFF2-40B4-BE49-F238E27FC236}">
              <a16:creationId xmlns:a16="http://schemas.microsoft.com/office/drawing/2014/main" xmlns="" id="{00000000-0008-0000-0000-0000F3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2" name="Rectángulo 1011">
          <a:extLst>
            <a:ext uri="{FF2B5EF4-FFF2-40B4-BE49-F238E27FC236}">
              <a16:creationId xmlns:a16="http://schemas.microsoft.com/office/drawing/2014/main" xmlns="" id="{00000000-0008-0000-0000-0000F4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3" name="Rectángulo 1012">
          <a:extLst>
            <a:ext uri="{FF2B5EF4-FFF2-40B4-BE49-F238E27FC236}">
              <a16:creationId xmlns:a16="http://schemas.microsoft.com/office/drawing/2014/main" xmlns="" id="{00000000-0008-0000-0000-0000F5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014" name="Rectángulo 1013">
          <a:extLst>
            <a:ext uri="{FF2B5EF4-FFF2-40B4-BE49-F238E27FC236}">
              <a16:creationId xmlns:a16="http://schemas.microsoft.com/office/drawing/2014/main" xmlns="" id="{00000000-0008-0000-0000-0000F603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5" name="Rectángulo 1014">
          <a:extLst>
            <a:ext uri="{FF2B5EF4-FFF2-40B4-BE49-F238E27FC236}">
              <a16:creationId xmlns:a16="http://schemas.microsoft.com/office/drawing/2014/main" xmlns="" id="{00000000-0008-0000-0000-0000F7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6" name="Rectángulo 1015">
          <a:extLst>
            <a:ext uri="{FF2B5EF4-FFF2-40B4-BE49-F238E27FC236}">
              <a16:creationId xmlns:a16="http://schemas.microsoft.com/office/drawing/2014/main" xmlns="" id="{00000000-0008-0000-0000-0000F8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7" name="Rectángulo 1016">
          <a:extLst>
            <a:ext uri="{FF2B5EF4-FFF2-40B4-BE49-F238E27FC236}">
              <a16:creationId xmlns:a16="http://schemas.microsoft.com/office/drawing/2014/main" xmlns="" id="{00000000-0008-0000-0000-0000F9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8" name="Rectángulo 1017">
          <a:extLst>
            <a:ext uri="{FF2B5EF4-FFF2-40B4-BE49-F238E27FC236}">
              <a16:creationId xmlns:a16="http://schemas.microsoft.com/office/drawing/2014/main" xmlns="" id="{00000000-0008-0000-0000-0000FA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19" name="Rectángulo 1018">
          <a:extLst>
            <a:ext uri="{FF2B5EF4-FFF2-40B4-BE49-F238E27FC236}">
              <a16:creationId xmlns:a16="http://schemas.microsoft.com/office/drawing/2014/main" xmlns="" id="{00000000-0008-0000-0000-0000FB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0" name="Rectángulo 1019">
          <a:extLst>
            <a:ext uri="{FF2B5EF4-FFF2-40B4-BE49-F238E27FC236}">
              <a16:creationId xmlns:a16="http://schemas.microsoft.com/office/drawing/2014/main" xmlns="" id="{00000000-0008-0000-0000-0000FC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1" name="Rectángulo 1020">
          <a:extLst>
            <a:ext uri="{FF2B5EF4-FFF2-40B4-BE49-F238E27FC236}">
              <a16:creationId xmlns:a16="http://schemas.microsoft.com/office/drawing/2014/main" xmlns="" id="{00000000-0008-0000-0000-0000FD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2" name="Rectángulo 1021">
          <a:extLst>
            <a:ext uri="{FF2B5EF4-FFF2-40B4-BE49-F238E27FC236}">
              <a16:creationId xmlns:a16="http://schemas.microsoft.com/office/drawing/2014/main" xmlns="" id="{00000000-0008-0000-0000-0000FE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3" name="Rectángulo 1022">
          <a:extLst>
            <a:ext uri="{FF2B5EF4-FFF2-40B4-BE49-F238E27FC236}">
              <a16:creationId xmlns:a16="http://schemas.microsoft.com/office/drawing/2014/main" xmlns="" id="{00000000-0008-0000-0000-0000FF03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4" name="Rectángulo 1023">
          <a:extLst>
            <a:ext uri="{FF2B5EF4-FFF2-40B4-BE49-F238E27FC236}">
              <a16:creationId xmlns:a16="http://schemas.microsoft.com/office/drawing/2014/main" xmlns="" id="{00000000-0008-0000-0000-00000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5" name="Rectángulo 1024">
          <a:extLst>
            <a:ext uri="{FF2B5EF4-FFF2-40B4-BE49-F238E27FC236}">
              <a16:creationId xmlns:a16="http://schemas.microsoft.com/office/drawing/2014/main" xmlns="" id="{00000000-0008-0000-0000-00000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6" name="Rectángulo 1025">
          <a:extLst>
            <a:ext uri="{FF2B5EF4-FFF2-40B4-BE49-F238E27FC236}">
              <a16:creationId xmlns:a16="http://schemas.microsoft.com/office/drawing/2014/main" xmlns="" id="{00000000-0008-0000-0000-00000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7" name="Rectángulo 1026">
          <a:extLst>
            <a:ext uri="{FF2B5EF4-FFF2-40B4-BE49-F238E27FC236}">
              <a16:creationId xmlns:a16="http://schemas.microsoft.com/office/drawing/2014/main" xmlns="" id="{00000000-0008-0000-0000-00000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8" name="Rectángulo 1027">
          <a:extLst>
            <a:ext uri="{FF2B5EF4-FFF2-40B4-BE49-F238E27FC236}">
              <a16:creationId xmlns:a16="http://schemas.microsoft.com/office/drawing/2014/main" xmlns="" id="{00000000-0008-0000-0000-00000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29" name="Rectángulo 1028">
          <a:extLst>
            <a:ext uri="{FF2B5EF4-FFF2-40B4-BE49-F238E27FC236}">
              <a16:creationId xmlns:a16="http://schemas.microsoft.com/office/drawing/2014/main" xmlns="" id="{00000000-0008-0000-0000-00000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0" name="Rectángulo 1029">
          <a:extLst>
            <a:ext uri="{FF2B5EF4-FFF2-40B4-BE49-F238E27FC236}">
              <a16:creationId xmlns:a16="http://schemas.microsoft.com/office/drawing/2014/main" xmlns="" id="{00000000-0008-0000-0000-00000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1" name="Rectángulo 1030">
          <a:extLst>
            <a:ext uri="{FF2B5EF4-FFF2-40B4-BE49-F238E27FC236}">
              <a16:creationId xmlns:a16="http://schemas.microsoft.com/office/drawing/2014/main" xmlns="" id="{00000000-0008-0000-0000-00000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2" name="Rectángulo 1031">
          <a:extLst>
            <a:ext uri="{FF2B5EF4-FFF2-40B4-BE49-F238E27FC236}">
              <a16:creationId xmlns:a16="http://schemas.microsoft.com/office/drawing/2014/main" xmlns="" id="{00000000-0008-0000-0000-00000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3" name="Rectángulo 1032">
          <a:extLst>
            <a:ext uri="{FF2B5EF4-FFF2-40B4-BE49-F238E27FC236}">
              <a16:creationId xmlns:a16="http://schemas.microsoft.com/office/drawing/2014/main" xmlns="" id="{00000000-0008-0000-0000-00000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4" name="Rectángulo 1033">
          <a:extLst>
            <a:ext uri="{FF2B5EF4-FFF2-40B4-BE49-F238E27FC236}">
              <a16:creationId xmlns:a16="http://schemas.microsoft.com/office/drawing/2014/main" xmlns="" id="{00000000-0008-0000-0000-00000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5" name="Rectángulo 1034">
          <a:extLst>
            <a:ext uri="{FF2B5EF4-FFF2-40B4-BE49-F238E27FC236}">
              <a16:creationId xmlns:a16="http://schemas.microsoft.com/office/drawing/2014/main" xmlns="" id="{00000000-0008-0000-0000-00000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6" name="Rectángulo 1035">
          <a:extLst>
            <a:ext uri="{FF2B5EF4-FFF2-40B4-BE49-F238E27FC236}">
              <a16:creationId xmlns:a16="http://schemas.microsoft.com/office/drawing/2014/main" xmlns="" id="{00000000-0008-0000-0000-00000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7" name="Rectángulo 1036">
          <a:extLst>
            <a:ext uri="{FF2B5EF4-FFF2-40B4-BE49-F238E27FC236}">
              <a16:creationId xmlns:a16="http://schemas.microsoft.com/office/drawing/2014/main" xmlns="" id="{00000000-0008-0000-0000-00000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8" name="Rectángulo 1037">
          <a:extLst>
            <a:ext uri="{FF2B5EF4-FFF2-40B4-BE49-F238E27FC236}">
              <a16:creationId xmlns:a16="http://schemas.microsoft.com/office/drawing/2014/main" xmlns="" id="{00000000-0008-0000-0000-00000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39" name="Rectángulo 1038">
          <a:extLst>
            <a:ext uri="{FF2B5EF4-FFF2-40B4-BE49-F238E27FC236}">
              <a16:creationId xmlns:a16="http://schemas.microsoft.com/office/drawing/2014/main" xmlns="" id="{00000000-0008-0000-0000-00000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0" name="Rectángulo 1039">
          <a:extLst>
            <a:ext uri="{FF2B5EF4-FFF2-40B4-BE49-F238E27FC236}">
              <a16:creationId xmlns:a16="http://schemas.microsoft.com/office/drawing/2014/main" xmlns="" id="{00000000-0008-0000-0000-00001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041" name="Rectángulo 1040">
          <a:extLst>
            <a:ext uri="{FF2B5EF4-FFF2-40B4-BE49-F238E27FC236}">
              <a16:creationId xmlns:a16="http://schemas.microsoft.com/office/drawing/2014/main" xmlns="" id="{00000000-0008-0000-0000-000011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2" name="Rectángulo 1041">
          <a:extLst>
            <a:ext uri="{FF2B5EF4-FFF2-40B4-BE49-F238E27FC236}">
              <a16:creationId xmlns:a16="http://schemas.microsoft.com/office/drawing/2014/main" xmlns="" id="{00000000-0008-0000-0000-00001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3" name="Rectángulo 1042">
          <a:extLst>
            <a:ext uri="{FF2B5EF4-FFF2-40B4-BE49-F238E27FC236}">
              <a16:creationId xmlns:a16="http://schemas.microsoft.com/office/drawing/2014/main" xmlns="" id="{00000000-0008-0000-0000-00001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4" name="Rectángulo 1043">
          <a:extLst>
            <a:ext uri="{FF2B5EF4-FFF2-40B4-BE49-F238E27FC236}">
              <a16:creationId xmlns:a16="http://schemas.microsoft.com/office/drawing/2014/main" xmlns="" id="{00000000-0008-0000-0000-00001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5" name="Rectángulo 1044">
          <a:extLst>
            <a:ext uri="{FF2B5EF4-FFF2-40B4-BE49-F238E27FC236}">
              <a16:creationId xmlns:a16="http://schemas.microsoft.com/office/drawing/2014/main" xmlns="" id="{00000000-0008-0000-0000-00001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6" name="Rectángulo 1045">
          <a:extLst>
            <a:ext uri="{FF2B5EF4-FFF2-40B4-BE49-F238E27FC236}">
              <a16:creationId xmlns:a16="http://schemas.microsoft.com/office/drawing/2014/main" xmlns="" id="{00000000-0008-0000-0000-00001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7" name="Rectángulo 1046">
          <a:extLst>
            <a:ext uri="{FF2B5EF4-FFF2-40B4-BE49-F238E27FC236}">
              <a16:creationId xmlns:a16="http://schemas.microsoft.com/office/drawing/2014/main" xmlns="" id="{00000000-0008-0000-0000-00001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8" name="Rectángulo 1047">
          <a:extLst>
            <a:ext uri="{FF2B5EF4-FFF2-40B4-BE49-F238E27FC236}">
              <a16:creationId xmlns:a16="http://schemas.microsoft.com/office/drawing/2014/main" xmlns="" id="{00000000-0008-0000-0000-00001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49" name="Rectángulo 1048">
          <a:extLst>
            <a:ext uri="{FF2B5EF4-FFF2-40B4-BE49-F238E27FC236}">
              <a16:creationId xmlns:a16="http://schemas.microsoft.com/office/drawing/2014/main" xmlns="" id="{00000000-0008-0000-0000-00001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0" name="Rectángulo 1049">
          <a:extLst>
            <a:ext uri="{FF2B5EF4-FFF2-40B4-BE49-F238E27FC236}">
              <a16:creationId xmlns:a16="http://schemas.microsoft.com/office/drawing/2014/main" xmlns="" id="{00000000-0008-0000-0000-00001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1" name="Rectángulo 1050">
          <a:extLst>
            <a:ext uri="{FF2B5EF4-FFF2-40B4-BE49-F238E27FC236}">
              <a16:creationId xmlns:a16="http://schemas.microsoft.com/office/drawing/2014/main" xmlns="" id="{00000000-0008-0000-0000-00001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2" name="Rectángulo 1051">
          <a:extLst>
            <a:ext uri="{FF2B5EF4-FFF2-40B4-BE49-F238E27FC236}">
              <a16:creationId xmlns:a16="http://schemas.microsoft.com/office/drawing/2014/main" xmlns="" id="{00000000-0008-0000-0000-00001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3" name="Rectángulo 1052">
          <a:extLst>
            <a:ext uri="{FF2B5EF4-FFF2-40B4-BE49-F238E27FC236}">
              <a16:creationId xmlns:a16="http://schemas.microsoft.com/office/drawing/2014/main" xmlns="" id="{00000000-0008-0000-0000-00001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4" name="Rectángulo 1053">
          <a:extLst>
            <a:ext uri="{FF2B5EF4-FFF2-40B4-BE49-F238E27FC236}">
              <a16:creationId xmlns:a16="http://schemas.microsoft.com/office/drawing/2014/main" xmlns="" id="{00000000-0008-0000-0000-00001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5" name="Rectángulo 1054">
          <a:extLst>
            <a:ext uri="{FF2B5EF4-FFF2-40B4-BE49-F238E27FC236}">
              <a16:creationId xmlns:a16="http://schemas.microsoft.com/office/drawing/2014/main" xmlns="" id="{00000000-0008-0000-0000-00001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6" name="Rectángulo 1055">
          <a:extLst>
            <a:ext uri="{FF2B5EF4-FFF2-40B4-BE49-F238E27FC236}">
              <a16:creationId xmlns:a16="http://schemas.microsoft.com/office/drawing/2014/main" xmlns="" id="{00000000-0008-0000-0000-00002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7" name="Rectángulo 1056">
          <a:extLst>
            <a:ext uri="{FF2B5EF4-FFF2-40B4-BE49-F238E27FC236}">
              <a16:creationId xmlns:a16="http://schemas.microsoft.com/office/drawing/2014/main" xmlns="" id="{00000000-0008-0000-0000-00002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8" name="Rectángulo 1057">
          <a:extLst>
            <a:ext uri="{FF2B5EF4-FFF2-40B4-BE49-F238E27FC236}">
              <a16:creationId xmlns:a16="http://schemas.microsoft.com/office/drawing/2014/main" xmlns="" id="{00000000-0008-0000-0000-00002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59" name="Rectángulo 1058">
          <a:extLst>
            <a:ext uri="{FF2B5EF4-FFF2-40B4-BE49-F238E27FC236}">
              <a16:creationId xmlns:a16="http://schemas.microsoft.com/office/drawing/2014/main" xmlns="" id="{00000000-0008-0000-0000-00002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0" name="Rectángulo 1059">
          <a:extLst>
            <a:ext uri="{FF2B5EF4-FFF2-40B4-BE49-F238E27FC236}">
              <a16:creationId xmlns:a16="http://schemas.microsoft.com/office/drawing/2014/main" xmlns="" id="{00000000-0008-0000-0000-00002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1" name="Rectángulo 1060">
          <a:extLst>
            <a:ext uri="{FF2B5EF4-FFF2-40B4-BE49-F238E27FC236}">
              <a16:creationId xmlns:a16="http://schemas.microsoft.com/office/drawing/2014/main" xmlns="" id="{00000000-0008-0000-0000-00002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2" name="Rectángulo 1061">
          <a:extLst>
            <a:ext uri="{FF2B5EF4-FFF2-40B4-BE49-F238E27FC236}">
              <a16:creationId xmlns:a16="http://schemas.microsoft.com/office/drawing/2014/main" xmlns="" id="{00000000-0008-0000-0000-00002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3" name="Rectángulo 1062">
          <a:extLst>
            <a:ext uri="{FF2B5EF4-FFF2-40B4-BE49-F238E27FC236}">
              <a16:creationId xmlns:a16="http://schemas.microsoft.com/office/drawing/2014/main" xmlns="" id="{00000000-0008-0000-0000-00002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4" name="Rectángulo 1063">
          <a:extLst>
            <a:ext uri="{FF2B5EF4-FFF2-40B4-BE49-F238E27FC236}">
              <a16:creationId xmlns:a16="http://schemas.microsoft.com/office/drawing/2014/main" xmlns="" id="{00000000-0008-0000-0000-00002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5" name="Rectángulo 1064">
          <a:extLst>
            <a:ext uri="{FF2B5EF4-FFF2-40B4-BE49-F238E27FC236}">
              <a16:creationId xmlns:a16="http://schemas.microsoft.com/office/drawing/2014/main" xmlns="" id="{00000000-0008-0000-0000-00002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6" name="Rectángulo 1065">
          <a:extLst>
            <a:ext uri="{FF2B5EF4-FFF2-40B4-BE49-F238E27FC236}">
              <a16:creationId xmlns:a16="http://schemas.microsoft.com/office/drawing/2014/main" xmlns="" id="{00000000-0008-0000-0000-00002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7" name="Rectángulo 1066">
          <a:extLst>
            <a:ext uri="{FF2B5EF4-FFF2-40B4-BE49-F238E27FC236}">
              <a16:creationId xmlns:a16="http://schemas.microsoft.com/office/drawing/2014/main" xmlns="" id="{00000000-0008-0000-0000-00002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8" name="Rectángulo 1067">
          <a:extLst>
            <a:ext uri="{FF2B5EF4-FFF2-40B4-BE49-F238E27FC236}">
              <a16:creationId xmlns:a16="http://schemas.microsoft.com/office/drawing/2014/main" xmlns="" id="{00000000-0008-0000-0000-00002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69" name="Rectángulo 1068">
          <a:extLst>
            <a:ext uri="{FF2B5EF4-FFF2-40B4-BE49-F238E27FC236}">
              <a16:creationId xmlns:a16="http://schemas.microsoft.com/office/drawing/2014/main" xmlns="" id="{00000000-0008-0000-0000-00002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0" name="Rectángulo 1069">
          <a:extLst>
            <a:ext uri="{FF2B5EF4-FFF2-40B4-BE49-F238E27FC236}">
              <a16:creationId xmlns:a16="http://schemas.microsoft.com/office/drawing/2014/main" xmlns="" id="{00000000-0008-0000-0000-00002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1" name="Rectángulo 1070">
          <a:extLst>
            <a:ext uri="{FF2B5EF4-FFF2-40B4-BE49-F238E27FC236}">
              <a16:creationId xmlns:a16="http://schemas.microsoft.com/office/drawing/2014/main" xmlns="" id="{00000000-0008-0000-0000-00002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2" name="Rectángulo 1071">
          <a:extLst>
            <a:ext uri="{FF2B5EF4-FFF2-40B4-BE49-F238E27FC236}">
              <a16:creationId xmlns:a16="http://schemas.microsoft.com/office/drawing/2014/main" xmlns="" id="{00000000-0008-0000-0000-00003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3" name="Rectángulo 1072">
          <a:extLst>
            <a:ext uri="{FF2B5EF4-FFF2-40B4-BE49-F238E27FC236}">
              <a16:creationId xmlns:a16="http://schemas.microsoft.com/office/drawing/2014/main" xmlns="" id="{00000000-0008-0000-0000-00003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4" name="Rectángulo 1073">
          <a:extLst>
            <a:ext uri="{FF2B5EF4-FFF2-40B4-BE49-F238E27FC236}">
              <a16:creationId xmlns:a16="http://schemas.microsoft.com/office/drawing/2014/main" xmlns="" id="{00000000-0008-0000-0000-00003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5" name="Rectángulo 1074">
          <a:extLst>
            <a:ext uri="{FF2B5EF4-FFF2-40B4-BE49-F238E27FC236}">
              <a16:creationId xmlns:a16="http://schemas.microsoft.com/office/drawing/2014/main" xmlns="" id="{00000000-0008-0000-0000-00003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076" name="Rectángulo 1075">
          <a:extLst>
            <a:ext uri="{FF2B5EF4-FFF2-40B4-BE49-F238E27FC236}">
              <a16:creationId xmlns:a16="http://schemas.microsoft.com/office/drawing/2014/main" xmlns="" id="{00000000-0008-0000-0000-000034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7" name="Rectángulo 1076">
          <a:extLst>
            <a:ext uri="{FF2B5EF4-FFF2-40B4-BE49-F238E27FC236}">
              <a16:creationId xmlns:a16="http://schemas.microsoft.com/office/drawing/2014/main" xmlns="" id="{00000000-0008-0000-0000-00003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8" name="Rectángulo 1077">
          <a:extLst>
            <a:ext uri="{FF2B5EF4-FFF2-40B4-BE49-F238E27FC236}">
              <a16:creationId xmlns:a16="http://schemas.microsoft.com/office/drawing/2014/main" xmlns="" id="{00000000-0008-0000-0000-00003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79" name="Rectángulo 1078">
          <a:extLst>
            <a:ext uri="{FF2B5EF4-FFF2-40B4-BE49-F238E27FC236}">
              <a16:creationId xmlns:a16="http://schemas.microsoft.com/office/drawing/2014/main" xmlns="" id="{00000000-0008-0000-0000-00003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0" name="Rectángulo 1079">
          <a:extLst>
            <a:ext uri="{FF2B5EF4-FFF2-40B4-BE49-F238E27FC236}">
              <a16:creationId xmlns:a16="http://schemas.microsoft.com/office/drawing/2014/main" xmlns="" id="{00000000-0008-0000-0000-00003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1" name="Rectángulo 1080">
          <a:extLst>
            <a:ext uri="{FF2B5EF4-FFF2-40B4-BE49-F238E27FC236}">
              <a16:creationId xmlns:a16="http://schemas.microsoft.com/office/drawing/2014/main" xmlns="" id="{00000000-0008-0000-0000-00003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2" name="Rectángulo 1081">
          <a:extLst>
            <a:ext uri="{FF2B5EF4-FFF2-40B4-BE49-F238E27FC236}">
              <a16:creationId xmlns:a16="http://schemas.microsoft.com/office/drawing/2014/main" xmlns="" id="{00000000-0008-0000-0000-00003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3" name="Rectángulo 1082">
          <a:extLst>
            <a:ext uri="{FF2B5EF4-FFF2-40B4-BE49-F238E27FC236}">
              <a16:creationId xmlns:a16="http://schemas.microsoft.com/office/drawing/2014/main" xmlns="" id="{00000000-0008-0000-0000-00003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4" name="Rectángulo 1083">
          <a:extLst>
            <a:ext uri="{FF2B5EF4-FFF2-40B4-BE49-F238E27FC236}">
              <a16:creationId xmlns:a16="http://schemas.microsoft.com/office/drawing/2014/main" xmlns="" id="{00000000-0008-0000-0000-00003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5" name="Rectángulo 1084">
          <a:extLst>
            <a:ext uri="{FF2B5EF4-FFF2-40B4-BE49-F238E27FC236}">
              <a16:creationId xmlns:a16="http://schemas.microsoft.com/office/drawing/2014/main" xmlns="" id="{00000000-0008-0000-0000-00003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6" name="Rectángulo 1085">
          <a:extLst>
            <a:ext uri="{FF2B5EF4-FFF2-40B4-BE49-F238E27FC236}">
              <a16:creationId xmlns:a16="http://schemas.microsoft.com/office/drawing/2014/main" xmlns="" id="{00000000-0008-0000-0000-00003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7" name="Rectángulo 1086">
          <a:extLst>
            <a:ext uri="{FF2B5EF4-FFF2-40B4-BE49-F238E27FC236}">
              <a16:creationId xmlns:a16="http://schemas.microsoft.com/office/drawing/2014/main" xmlns="" id="{00000000-0008-0000-0000-00003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8" name="Rectángulo 1087">
          <a:extLst>
            <a:ext uri="{FF2B5EF4-FFF2-40B4-BE49-F238E27FC236}">
              <a16:creationId xmlns:a16="http://schemas.microsoft.com/office/drawing/2014/main" xmlns="" id="{00000000-0008-0000-0000-00004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89" name="Rectángulo 1088">
          <a:extLst>
            <a:ext uri="{FF2B5EF4-FFF2-40B4-BE49-F238E27FC236}">
              <a16:creationId xmlns:a16="http://schemas.microsoft.com/office/drawing/2014/main" xmlns="" id="{00000000-0008-0000-0000-00004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0" name="Rectángulo 1089">
          <a:extLst>
            <a:ext uri="{FF2B5EF4-FFF2-40B4-BE49-F238E27FC236}">
              <a16:creationId xmlns:a16="http://schemas.microsoft.com/office/drawing/2014/main" xmlns="" id="{00000000-0008-0000-0000-00004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1" name="Rectángulo 1090">
          <a:extLst>
            <a:ext uri="{FF2B5EF4-FFF2-40B4-BE49-F238E27FC236}">
              <a16:creationId xmlns:a16="http://schemas.microsoft.com/office/drawing/2014/main" xmlns="" id="{00000000-0008-0000-0000-00004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2" name="Rectángulo 1091">
          <a:extLst>
            <a:ext uri="{FF2B5EF4-FFF2-40B4-BE49-F238E27FC236}">
              <a16:creationId xmlns:a16="http://schemas.microsoft.com/office/drawing/2014/main" xmlns="" id="{00000000-0008-0000-0000-00004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3" name="Rectángulo 1092">
          <a:extLst>
            <a:ext uri="{FF2B5EF4-FFF2-40B4-BE49-F238E27FC236}">
              <a16:creationId xmlns:a16="http://schemas.microsoft.com/office/drawing/2014/main" xmlns="" id="{00000000-0008-0000-0000-00004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4" name="Rectángulo 1093">
          <a:extLst>
            <a:ext uri="{FF2B5EF4-FFF2-40B4-BE49-F238E27FC236}">
              <a16:creationId xmlns:a16="http://schemas.microsoft.com/office/drawing/2014/main" xmlns="" id="{00000000-0008-0000-0000-00004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5" name="Rectángulo 1094">
          <a:extLst>
            <a:ext uri="{FF2B5EF4-FFF2-40B4-BE49-F238E27FC236}">
              <a16:creationId xmlns:a16="http://schemas.microsoft.com/office/drawing/2014/main" xmlns="" id="{00000000-0008-0000-0000-00004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6" name="Rectángulo 1095">
          <a:extLst>
            <a:ext uri="{FF2B5EF4-FFF2-40B4-BE49-F238E27FC236}">
              <a16:creationId xmlns:a16="http://schemas.microsoft.com/office/drawing/2014/main" xmlns="" id="{00000000-0008-0000-0000-00004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7" name="Rectángulo 1096">
          <a:extLst>
            <a:ext uri="{FF2B5EF4-FFF2-40B4-BE49-F238E27FC236}">
              <a16:creationId xmlns:a16="http://schemas.microsoft.com/office/drawing/2014/main" xmlns="" id="{00000000-0008-0000-0000-00004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8" name="Rectángulo 1097">
          <a:extLst>
            <a:ext uri="{FF2B5EF4-FFF2-40B4-BE49-F238E27FC236}">
              <a16:creationId xmlns:a16="http://schemas.microsoft.com/office/drawing/2014/main" xmlns="" id="{00000000-0008-0000-0000-00004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099" name="Rectángulo 1098">
          <a:extLst>
            <a:ext uri="{FF2B5EF4-FFF2-40B4-BE49-F238E27FC236}">
              <a16:creationId xmlns:a16="http://schemas.microsoft.com/office/drawing/2014/main" xmlns="" id="{00000000-0008-0000-0000-00004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0" name="Rectángulo 1099">
          <a:extLst>
            <a:ext uri="{FF2B5EF4-FFF2-40B4-BE49-F238E27FC236}">
              <a16:creationId xmlns:a16="http://schemas.microsoft.com/office/drawing/2014/main" xmlns="" id="{00000000-0008-0000-0000-00004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1" name="Rectángulo 1100">
          <a:extLst>
            <a:ext uri="{FF2B5EF4-FFF2-40B4-BE49-F238E27FC236}">
              <a16:creationId xmlns:a16="http://schemas.microsoft.com/office/drawing/2014/main" xmlns="" id="{00000000-0008-0000-0000-00004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2" name="Rectángulo 1101">
          <a:extLst>
            <a:ext uri="{FF2B5EF4-FFF2-40B4-BE49-F238E27FC236}">
              <a16:creationId xmlns:a16="http://schemas.microsoft.com/office/drawing/2014/main" xmlns="" id="{00000000-0008-0000-0000-00004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3" name="Rectángulo 1102">
          <a:extLst>
            <a:ext uri="{FF2B5EF4-FFF2-40B4-BE49-F238E27FC236}">
              <a16:creationId xmlns:a16="http://schemas.microsoft.com/office/drawing/2014/main" xmlns="" id="{00000000-0008-0000-0000-00004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104" name="Rectángulo 1103">
          <a:extLst>
            <a:ext uri="{FF2B5EF4-FFF2-40B4-BE49-F238E27FC236}">
              <a16:creationId xmlns:a16="http://schemas.microsoft.com/office/drawing/2014/main" xmlns="" id="{00000000-0008-0000-0000-000050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5" name="Rectángulo 1104">
          <a:extLst>
            <a:ext uri="{FF2B5EF4-FFF2-40B4-BE49-F238E27FC236}">
              <a16:creationId xmlns:a16="http://schemas.microsoft.com/office/drawing/2014/main" xmlns="" id="{00000000-0008-0000-0000-00005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6" name="Rectángulo 1105">
          <a:extLst>
            <a:ext uri="{FF2B5EF4-FFF2-40B4-BE49-F238E27FC236}">
              <a16:creationId xmlns:a16="http://schemas.microsoft.com/office/drawing/2014/main" xmlns="" id="{00000000-0008-0000-0000-00005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7" name="Rectángulo 1106">
          <a:extLst>
            <a:ext uri="{FF2B5EF4-FFF2-40B4-BE49-F238E27FC236}">
              <a16:creationId xmlns:a16="http://schemas.microsoft.com/office/drawing/2014/main" xmlns="" id="{00000000-0008-0000-0000-00005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8" name="Rectángulo 1107">
          <a:extLst>
            <a:ext uri="{FF2B5EF4-FFF2-40B4-BE49-F238E27FC236}">
              <a16:creationId xmlns:a16="http://schemas.microsoft.com/office/drawing/2014/main" xmlns="" id="{00000000-0008-0000-0000-00005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09" name="Rectángulo 1108">
          <a:extLst>
            <a:ext uri="{FF2B5EF4-FFF2-40B4-BE49-F238E27FC236}">
              <a16:creationId xmlns:a16="http://schemas.microsoft.com/office/drawing/2014/main" xmlns="" id="{00000000-0008-0000-0000-00005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0" name="Rectángulo 1109">
          <a:extLst>
            <a:ext uri="{FF2B5EF4-FFF2-40B4-BE49-F238E27FC236}">
              <a16:creationId xmlns:a16="http://schemas.microsoft.com/office/drawing/2014/main" xmlns="" id="{00000000-0008-0000-0000-00005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1" name="Rectángulo 1110">
          <a:extLst>
            <a:ext uri="{FF2B5EF4-FFF2-40B4-BE49-F238E27FC236}">
              <a16:creationId xmlns:a16="http://schemas.microsoft.com/office/drawing/2014/main" xmlns="" id="{00000000-0008-0000-0000-00005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2" name="Rectángulo 1111">
          <a:extLst>
            <a:ext uri="{FF2B5EF4-FFF2-40B4-BE49-F238E27FC236}">
              <a16:creationId xmlns:a16="http://schemas.microsoft.com/office/drawing/2014/main" xmlns="" id="{00000000-0008-0000-0000-00005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3" name="Rectángulo 1112">
          <a:extLst>
            <a:ext uri="{FF2B5EF4-FFF2-40B4-BE49-F238E27FC236}">
              <a16:creationId xmlns:a16="http://schemas.microsoft.com/office/drawing/2014/main" xmlns="" id="{00000000-0008-0000-0000-00005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4" name="Rectángulo 1113">
          <a:extLst>
            <a:ext uri="{FF2B5EF4-FFF2-40B4-BE49-F238E27FC236}">
              <a16:creationId xmlns:a16="http://schemas.microsoft.com/office/drawing/2014/main" xmlns="" id="{00000000-0008-0000-0000-00005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5" name="Rectángulo 1114">
          <a:extLst>
            <a:ext uri="{FF2B5EF4-FFF2-40B4-BE49-F238E27FC236}">
              <a16:creationId xmlns:a16="http://schemas.microsoft.com/office/drawing/2014/main" xmlns="" id="{00000000-0008-0000-0000-00005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6" name="Rectángulo 1115">
          <a:extLst>
            <a:ext uri="{FF2B5EF4-FFF2-40B4-BE49-F238E27FC236}">
              <a16:creationId xmlns:a16="http://schemas.microsoft.com/office/drawing/2014/main" xmlns="" id="{00000000-0008-0000-0000-00005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7" name="Rectángulo 1116">
          <a:extLst>
            <a:ext uri="{FF2B5EF4-FFF2-40B4-BE49-F238E27FC236}">
              <a16:creationId xmlns:a16="http://schemas.microsoft.com/office/drawing/2014/main" xmlns="" id="{00000000-0008-0000-0000-00005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8" name="Rectángulo 1117">
          <a:extLst>
            <a:ext uri="{FF2B5EF4-FFF2-40B4-BE49-F238E27FC236}">
              <a16:creationId xmlns:a16="http://schemas.microsoft.com/office/drawing/2014/main" xmlns="" id="{00000000-0008-0000-0000-00005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19" name="Rectángulo 1118">
          <a:extLst>
            <a:ext uri="{FF2B5EF4-FFF2-40B4-BE49-F238E27FC236}">
              <a16:creationId xmlns:a16="http://schemas.microsoft.com/office/drawing/2014/main" xmlns="" id="{00000000-0008-0000-0000-00005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0" name="Rectángulo 1119">
          <a:extLst>
            <a:ext uri="{FF2B5EF4-FFF2-40B4-BE49-F238E27FC236}">
              <a16:creationId xmlns:a16="http://schemas.microsoft.com/office/drawing/2014/main" xmlns="" id="{00000000-0008-0000-0000-00006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1" name="Rectángulo 1120">
          <a:extLst>
            <a:ext uri="{FF2B5EF4-FFF2-40B4-BE49-F238E27FC236}">
              <a16:creationId xmlns:a16="http://schemas.microsoft.com/office/drawing/2014/main" xmlns="" id="{00000000-0008-0000-0000-00006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2" name="Rectángulo 1121">
          <a:extLst>
            <a:ext uri="{FF2B5EF4-FFF2-40B4-BE49-F238E27FC236}">
              <a16:creationId xmlns:a16="http://schemas.microsoft.com/office/drawing/2014/main" xmlns="" id="{00000000-0008-0000-0000-00006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3" name="Rectángulo 1122">
          <a:extLst>
            <a:ext uri="{FF2B5EF4-FFF2-40B4-BE49-F238E27FC236}">
              <a16:creationId xmlns:a16="http://schemas.microsoft.com/office/drawing/2014/main" xmlns="" id="{00000000-0008-0000-0000-00006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4" name="Rectángulo 1123">
          <a:extLst>
            <a:ext uri="{FF2B5EF4-FFF2-40B4-BE49-F238E27FC236}">
              <a16:creationId xmlns:a16="http://schemas.microsoft.com/office/drawing/2014/main" xmlns="" id="{00000000-0008-0000-0000-00006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5" name="Rectángulo 1124">
          <a:extLst>
            <a:ext uri="{FF2B5EF4-FFF2-40B4-BE49-F238E27FC236}">
              <a16:creationId xmlns:a16="http://schemas.microsoft.com/office/drawing/2014/main" xmlns="" id="{00000000-0008-0000-0000-00006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6" name="Rectángulo 1125">
          <a:extLst>
            <a:ext uri="{FF2B5EF4-FFF2-40B4-BE49-F238E27FC236}">
              <a16:creationId xmlns:a16="http://schemas.microsoft.com/office/drawing/2014/main" xmlns="" id="{00000000-0008-0000-0000-00006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7" name="Rectángulo 1126">
          <a:extLst>
            <a:ext uri="{FF2B5EF4-FFF2-40B4-BE49-F238E27FC236}">
              <a16:creationId xmlns:a16="http://schemas.microsoft.com/office/drawing/2014/main" xmlns="" id="{00000000-0008-0000-0000-00006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8" name="Rectángulo 1127">
          <a:extLst>
            <a:ext uri="{FF2B5EF4-FFF2-40B4-BE49-F238E27FC236}">
              <a16:creationId xmlns:a16="http://schemas.microsoft.com/office/drawing/2014/main" xmlns="" id="{00000000-0008-0000-0000-00006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29" name="Rectángulo 1128">
          <a:extLst>
            <a:ext uri="{FF2B5EF4-FFF2-40B4-BE49-F238E27FC236}">
              <a16:creationId xmlns:a16="http://schemas.microsoft.com/office/drawing/2014/main" xmlns="" id="{00000000-0008-0000-0000-00006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0" name="Rectángulo 1129">
          <a:extLst>
            <a:ext uri="{FF2B5EF4-FFF2-40B4-BE49-F238E27FC236}">
              <a16:creationId xmlns:a16="http://schemas.microsoft.com/office/drawing/2014/main" xmlns="" id="{00000000-0008-0000-0000-00006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131" name="Rectángulo 1130">
          <a:extLst>
            <a:ext uri="{FF2B5EF4-FFF2-40B4-BE49-F238E27FC236}">
              <a16:creationId xmlns:a16="http://schemas.microsoft.com/office/drawing/2014/main" xmlns="" id="{00000000-0008-0000-0000-00006B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2" name="Rectángulo 1131">
          <a:extLst>
            <a:ext uri="{FF2B5EF4-FFF2-40B4-BE49-F238E27FC236}">
              <a16:creationId xmlns:a16="http://schemas.microsoft.com/office/drawing/2014/main" xmlns="" id="{00000000-0008-0000-0000-00006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3" name="Rectángulo 1132">
          <a:extLst>
            <a:ext uri="{FF2B5EF4-FFF2-40B4-BE49-F238E27FC236}">
              <a16:creationId xmlns:a16="http://schemas.microsoft.com/office/drawing/2014/main" xmlns="" id="{00000000-0008-0000-0000-00006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4" name="Rectángulo 1133">
          <a:extLst>
            <a:ext uri="{FF2B5EF4-FFF2-40B4-BE49-F238E27FC236}">
              <a16:creationId xmlns:a16="http://schemas.microsoft.com/office/drawing/2014/main" xmlns="" id="{00000000-0008-0000-0000-00006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5" name="Rectángulo 1134">
          <a:extLst>
            <a:ext uri="{FF2B5EF4-FFF2-40B4-BE49-F238E27FC236}">
              <a16:creationId xmlns:a16="http://schemas.microsoft.com/office/drawing/2014/main" xmlns="" id="{00000000-0008-0000-0000-00006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6" name="Rectángulo 1135">
          <a:extLst>
            <a:ext uri="{FF2B5EF4-FFF2-40B4-BE49-F238E27FC236}">
              <a16:creationId xmlns:a16="http://schemas.microsoft.com/office/drawing/2014/main" xmlns="" id="{00000000-0008-0000-0000-00007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7" name="Rectángulo 1136">
          <a:extLst>
            <a:ext uri="{FF2B5EF4-FFF2-40B4-BE49-F238E27FC236}">
              <a16:creationId xmlns:a16="http://schemas.microsoft.com/office/drawing/2014/main" xmlns="" id="{00000000-0008-0000-0000-00007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8" name="Rectángulo 1137">
          <a:extLst>
            <a:ext uri="{FF2B5EF4-FFF2-40B4-BE49-F238E27FC236}">
              <a16:creationId xmlns:a16="http://schemas.microsoft.com/office/drawing/2014/main" xmlns="" id="{00000000-0008-0000-0000-00007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39" name="Rectángulo 1138">
          <a:extLst>
            <a:ext uri="{FF2B5EF4-FFF2-40B4-BE49-F238E27FC236}">
              <a16:creationId xmlns:a16="http://schemas.microsoft.com/office/drawing/2014/main" xmlns="" id="{00000000-0008-0000-0000-00007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0" name="Rectángulo 1139">
          <a:extLst>
            <a:ext uri="{FF2B5EF4-FFF2-40B4-BE49-F238E27FC236}">
              <a16:creationId xmlns:a16="http://schemas.microsoft.com/office/drawing/2014/main" xmlns="" id="{00000000-0008-0000-0000-00007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1" name="Rectángulo 1140">
          <a:extLst>
            <a:ext uri="{FF2B5EF4-FFF2-40B4-BE49-F238E27FC236}">
              <a16:creationId xmlns:a16="http://schemas.microsoft.com/office/drawing/2014/main" xmlns="" id="{00000000-0008-0000-0000-00007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2" name="Rectángulo 1141">
          <a:extLst>
            <a:ext uri="{FF2B5EF4-FFF2-40B4-BE49-F238E27FC236}">
              <a16:creationId xmlns:a16="http://schemas.microsoft.com/office/drawing/2014/main" xmlns="" id="{00000000-0008-0000-0000-00007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3" name="Rectángulo 1142">
          <a:extLst>
            <a:ext uri="{FF2B5EF4-FFF2-40B4-BE49-F238E27FC236}">
              <a16:creationId xmlns:a16="http://schemas.microsoft.com/office/drawing/2014/main" xmlns="" id="{00000000-0008-0000-0000-00007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4" name="Rectángulo 1143">
          <a:extLst>
            <a:ext uri="{FF2B5EF4-FFF2-40B4-BE49-F238E27FC236}">
              <a16:creationId xmlns:a16="http://schemas.microsoft.com/office/drawing/2014/main" xmlns="" id="{00000000-0008-0000-0000-00007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5" name="Rectángulo 1144">
          <a:extLst>
            <a:ext uri="{FF2B5EF4-FFF2-40B4-BE49-F238E27FC236}">
              <a16:creationId xmlns:a16="http://schemas.microsoft.com/office/drawing/2014/main" xmlns="" id="{00000000-0008-0000-0000-00007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6" name="Rectángulo 1145">
          <a:extLst>
            <a:ext uri="{FF2B5EF4-FFF2-40B4-BE49-F238E27FC236}">
              <a16:creationId xmlns:a16="http://schemas.microsoft.com/office/drawing/2014/main" xmlns="" id="{00000000-0008-0000-0000-00007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7" name="Rectángulo 1146">
          <a:extLst>
            <a:ext uri="{FF2B5EF4-FFF2-40B4-BE49-F238E27FC236}">
              <a16:creationId xmlns:a16="http://schemas.microsoft.com/office/drawing/2014/main" xmlns="" id="{00000000-0008-0000-0000-00007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8" name="Rectángulo 1147">
          <a:extLst>
            <a:ext uri="{FF2B5EF4-FFF2-40B4-BE49-F238E27FC236}">
              <a16:creationId xmlns:a16="http://schemas.microsoft.com/office/drawing/2014/main" xmlns="" id="{00000000-0008-0000-0000-00007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49" name="Rectángulo 1148">
          <a:extLst>
            <a:ext uri="{FF2B5EF4-FFF2-40B4-BE49-F238E27FC236}">
              <a16:creationId xmlns:a16="http://schemas.microsoft.com/office/drawing/2014/main" xmlns="" id="{00000000-0008-0000-0000-00007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0" name="Rectángulo 1149">
          <a:extLst>
            <a:ext uri="{FF2B5EF4-FFF2-40B4-BE49-F238E27FC236}">
              <a16:creationId xmlns:a16="http://schemas.microsoft.com/office/drawing/2014/main" xmlns="" id="{00000000-0008-0000-0000-00007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1" name="Rectángulo 1150">
          <a:extLst>
            <a:ext uri="{FF2B5EF4-FFF2-40B4-BE49-F238E27FC236}">
              <a16:creationId xmlns:a16="http://schemas.microsoft.com/office/drawing/2014/main" xmlns="" id="{00000000-0008-0000-0000-00007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2" name="Rectángulo 1151">
          <a:extLst>
            <a:ext uri="{FF2B5EF4-FFF2-40B4-BE49-F238E27FC236}">
              <a16:creationId xmlns:a16="http://schemas.microsoft.com/office/drawing/2014/main" xmlns="" id="{00000000-0008-0000-0000-00008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3" name="Rectángulo 1152">
          <a:extLst>
            <a:ext uri="{FF2B5EF4-FFF2-40B4-BE49-F238E27FC236}">
              <a16:creationId xmlns:a16="http://schemas.microsoft.com/office/drawing/2014/main" xmlns="" id="{00000000-0008-0000-0000-00008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4" name="Rectángulo 1153">
          <a:extLst>
            <a:ext uri="{FF2B5EF4-FFF2-40B4-BE49-F238E27FC236}">
              <a16:creationId xmlns:a16="http://schemas.microsoft.com/office/drawing/2014/main" xmlns="" id="{00000000-0008-0000-0000-00008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5" name="Rectángulo 1154">
          <a:extLst>
            <a:ext uri="{FF2B5EF4-FFF2-40B4-BE49-F238E27FC236}">
              <a16:creationId xmlns:a16="http://schemas.microsoft.com/office/drawing/2014/main" xmlns="" id="{00000000-0008-0000-0000-00008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6" name="Rectángulo 1155">
          <a:extLst>
            <a:ext uri="{FF2B5EF4-FFF2-40B4-BE49-F238E27FC236}">
              <a16:creationId xmlns:a16="http://schemas.microsoft.com/office/drawing/2014/main" xmlns="" id="{00000000-0008-0000-0000-00008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7" name="Rectángulo 1156">
          <a:extLst>
            <a:ext uri="{FF2B5EF4-FFF2-40B4-BE49-F238E27FC236}">
              <a16:creationId xmlns:a16="http://schemas.microsoft.com/office/drawing/2014/main" xmlns="" id="{00000000-0008-0000-0000-00008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158" name="Rectángulo 1157">
          <a:extLst>
            <a:ext uri="{FF2B5EF4-FFF2-40B4-BE49-F238E27FC236}">
              <a16:creationId xmlns:a16="http://schemas.microsoft.com/office/drawing/2014/main" xmlns="" id="{00000000-0008-0000-0000-000086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59" name="Rectángulo 1158">
          <a:extLst>
            <a:ext uri="{FF2B5EF4-FFF2-40B4-BE49-F238E27FC236}">
              <a16:creationId xmlns:a16="http://schemas.microsoft.com/office/drawing/2014/main" xmlns="" id="{00000000-0008-0000-0000-00008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0" name="Rectángulo 1159">
          <a:extLst>
            <a:ext uri="{FF2B5EF4-FFF2-40B4-BE49-F238E27FC236}">
              <a16:creationId xmlns:a16="http://schemas.microsoft.com/office/drawing/2014/main" xmlns="" id="{00000000-0008-0000-0000-00008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1" name="Rectángulo 1160">
          <a:extLst>
            <a:ext uri="{FF2B5EF4-FFF2-40B4-BE49-F238E27FC236}">
              <a16:creationId xmlns:a16="http://schemas.microsoft.com/office/drawing/2014/main" xmlns="" id="{00000000-0008-0000-0000-00008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2" name="Rectángulo 1161">
          <a:extLst>
            <a:ext uri="{FF2B5EF4-FFF2-40B4-BE49-F238E27FC236}">
              <a16:creationId xmlns:a16="http://schemas.microsoft.com/office/drawing/2014/main" xmlns="" id="{00000000-0008-0000-0000-00008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3" name="Rectángulo 1162">
          <a:extLst>
            <a:ext uri="{FF2B5EF4-FFF2-40B4-BE49-F238E27FC236}">
              <a16:creationId xmlns:a16="http://schemas.microsoft.com/office/drawing/2014/main" xmlns="" id="{00000000-0008-0000-0000-00008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4" name="Rectángulo 1163">
          <a:extLst>
            <a:ext uri="{FF2B5EF4-FFF2-40B4-BE49-F238E27FC236}">
              <a16:creationId xmlns:a16="http://schemas.microsoft.com/office/drawing/2014/main" xmlns="" id="{00000000-0008-0000-0000-00008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5" name="Rectángulo 1164">
          <a:extLst>
            <a:ext uri="{FF2B5EF4-FFF2-40B4-BE49-F238E27FC236}">
              <a16:creationId xmlns:a16="http://schemas.microsoft.com/office/drawing/2014/main" xmlns="" id="{00000000-0008-0000-0000-00008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6" name="Rectángulo 1165">
          <a:extLst>
            <a:ext uri="{FF2B5EF4-FFF2-40B4-BE49-F238E27FC236}">
              <a16:creationId xmlns:a16="http://schemas.microsoft.com/office/drawing/2014/main" xmlns="" id="{00000000-0008-0000-0000-00008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7" name="Rectángulo 1166">
          <a:extLst>
            <a:ext uri="{FF2B5EF4-FFF2-40B4-BE49-F238E27FC236}">
              <a16:creationId xmlns:a16="http://schemas.microsoft.com/office/drawing/2014/main" xmlns="" id="{00000000-0008-0000-0000-00008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8" name="Rectángulo 1167">
          <a:extLst>
            <a:ext uri="{FF2B5EF4-FFF2-40B4-BE49-F238E27FC236}">
              <a16:creationId xmlns:a16="http://schemas.microsoft.com/office/drawing/2014/main" xmlns="" id="{00000000-0008-0000-0000-00009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69" name="Rectángulo 1168">
          <a:extLst>
            <a:ext uri="{FF2B5EF4-FFF2-40B4-BE49-F238E27FC236}">
              <a16:creationId xmlns:a16="http://schemas.microsoft.com/office/drawing/2014/main" xmlns="" id="{00000000-0008-0000-0000-00009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0" name="Rectángulo 1169">
          <a:extLst>
            <a:ext uri="{FF2B5EF4-FFF2-40B4-BE49-F238E27FC236}">
              <a16:creationId xmlns:a16="http://schemas.microsoft.com/office/drawing/2014/main" xmlns="" id="{00000000-0008-0000-0000-00009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1" name="Rectángulo 1170">
          <a:extLst>
            <a:ext uri="{FF2B5EF4-FFF2-40B4-BE49-F238E27FC236}">
              <a16:creationId xmlns:a16="http://schemas.microsoft.com/office/drawing/2014/main" xmlns="" id="{00000000-0008-0000-0000-00009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2" name="Rectángulo 1171">
          <a:extLst>
            <a:ext uri="{FF2B5EF4-FFF2-40B4-BE49-F238E27FC236}">
              <a16:creationId xmlns:a16="http://schemas.microsoft.com/office/drawing/2014/main" xmlns="" id="{00000000-0008-0000-0000-00009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3" name="Rectángulo 1172">
          <a:extLst>
            <a:ext uri="{FF2B5EF4-FFF2-40B4-BE49-F238E27FC236}">
              <a16:creationId xmlns:a16="http://schemas.microsoft.com/office/drawing/2014/main" xmlns="" id="{00000000-0008-0000-0000-00009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4" name="Rectángulo 1173">
          <a:extLst>
            <a:ext uri="{FF2B5EF4-FFF2-40B4-BE49-F238E27FC236}">
              <a16:creationId xmlns:a16="http://schemas.microsoft.com/office/drawing/2014/main" xmlns="" id="{00000000-0008-0000-0000-00009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5" name="Rectángulo 1174">
          <a:extLst>
            <a:ext uri="{FF2B5EF4-FFF2-40B4-BE49-F238E27FC236}">
              <a16:creationId xmlns:a16="http://schemas.microsoft.com/office/drawing/2014/main" xmlns="" id="{00000000-0008-0000-0000-00009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6" name="Rectángulo 1175">
          <a:extLst>
            <a:ext uri="{FF2B5EF4-FFF2-40B4-BE49-F238E27FC236}">
              <a16:creationId xmlns:a16="http://schemas.microsoft.com/office/drawing/2014/main" xmlns="" id="{00000000-0008-0000-0000-00009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7" name="Rectángulo 1176">
          <a:extLst>
            <a:ext uri="{FF2B5EF4-FFF2-40B4-BE49-F238E27FC236}">
              <a16:creationId xmlns:a16="http://schemas.microsoft.com/office/drawing/2014/main" xmlns="" id="{00000000-0008-0000-0000-00009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8" name="Rectángulo 1177">
          <a:extLst>
            <a:ext uri="{FF2B5EF4-FFF2-40B4-BE49-F238E27FC236}">
              <a16:creationId xmlns:a16="http://schemas.microsoft.com/office/drawing/2014/main" xmlns="" id="{00000000-0008-0000-0000-00009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79" name="Rectángulo 1178">
          <a:extLst>
            <a:ext uri="{FF2B5EF4-FFF2-40B4-BE49-F238E27FC236}">
              <a16:creationId xmlns:a16="http://schemas.microsoft.com/office/drawing/2014/main" xmlns="" id="{00000000-0008-0000-0000-00009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0" name="Rectángulo 1179">
          <a:extLst>
            <a:ext uri="{FF2B5EF4-FFF2-40B4-BE49-F238E27FC236}">
              <a16:creationId xmlns:a16="http://schemas.microsoft.com/office/drawing/2014/main" xmlns="" id="{00000000-0008-0000-0000-00009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1" name="Rectángulo 1180">
          <a:extLst>
            <a:ext uri="{FF2B5EF4-FFF2-40B4-BE49-F238E27FC236}">
              <a16:creationId xmlns:a16="http://schemas.microsoft.com/office/drawing/2014/main" xmlns="" id="{00000000-0008-0000-0000-00009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2" name="Rectángulo 1181">
          <a:extLst>
            <a:ext uri="{FF2B5EF4-FFF2-40B4-BE49-F238E27FC236}">
              <a16:creationId xmlns:a16="http://schemas.microsoft.com/office/drawing/2014/main" xmlns="" id="{00000000-0008-0000-0000-00009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3" name="Rectángulo 1182">
          <a:extLst>
            <a:ext uri="{FF2B5EF4-FFF2-40B4-BE49-F238E27FC236}">
              <a16:creationId xmlns:a16="http://schemas.microsoft.com/office/drawing/2014/main" xmlns="" id="{00000000-0008-0000-0000-00009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4" name="Rectángulo 1183">
          <a:extLst>
            <a:ext uri="{FF2B5EF4-FFF2-40B4-BE49-F238E27FC236}">
              <a16:creationId xmlns:a16="http://schemas.microsoft.com/office/drawing/2014/main" xmlns="" id="{00000000-0008-0000-0000-0000A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5" name="Rectángulo 1184">
          <a:extLst>
            <a:ext uri="{FF2B5EF4-FFF2-40B4-BE49-F238E27FC236}">
              <a16:creationId xmlns:a16="http://schemas.microsoft.com/office/drawing/2014/main" xmlns="" id="{00000000-0008-0000-0000-0000A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6" name="Rectángulo 1185">
          <a:extLst>
            <a:ext uri="{FF2B5EF4-FFF2-40B4-BE49-F238E27FC236}">
              <a16:creationId xmlns:a16="http://schemas.microsoft.com/office/drawing/2014/main" xmlns="" id="{00000000-0008-0000-0000-0000A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7" name="Rectángulo 1186">
          <a:extLst>
            <a:ext uri="{FF2B5EF4-FFF2-40B4-BE49-F238E27FC236}">
              <a16:creationId xmlns:a16="http://schemas.microsoft.com/office/drawing/2014/main" xmlns="" id="{00000000-0008-0000-0000-0000A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8" name="Rectángulo 1187">
          <a:extLst>
            <a:ext uri="{FF2B5EF4-FFF2-40B4-BE49-F238E27FC236}">
              <a16:creationId xmlns:a16="http://schemas.microsoft.com/office/drawing/2014/main" xmlns="" id="{00000000-0008-0000-0000-0000A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89" name="Rectángulo 1188">
          <a:extLst>
            <a:ext uri="{FF2B5EF4-FFF2-40B4-BE49-F238E27FC236}">
              <a16:creationId xmlns:a16="http://schemas.microsoft.com/office/drawing/2014/main" xmlns="" id="{00000000-0008-0000-0000-0000A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0" name="Rectángulo 1189">
          <a:extLst>
            <a:ext uri="{FF2B5EF4-FFF2-40B4-BE49-F238E27FC236}">
              <a16:creationId xmlns:a16="http://schemas.microsoft.com/office/drawing/2014/main" xmlns="" id="{00000000-0008-0000-0000-0000A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1" name="Rectángulo 1190">
          <a:extLst>
            <a:ext uri="{FF2B5EF4-FFF2-40B4-BE49-F238E27FC236}">
              <a16:creationId xmlns:a16="http://schemas.microsoft.com/office/drawing/2014/main" xmlns="" id="{00000000-0008-0000-0000-0000A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2" name="Rectángulo 1191">
          <a:extLst>
            <a:ext uri="{FF2B5EF4-FFF2-40B4-BE49-F238E27FC236}">
              <a16:creationId xmlns:a16="http://schemas.microsoft.com/office/drawing/2014/main" xmlns="" id="{00000000-0008-0000-0000-0000A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3" name="Rectángulo 1192">
          <a:extLst>
            <a:ext uri="{FF2B5EF4-FFF2-40B4-BE49-F238E27FC236}">
              <a16:creationId xmlns:a16="http://schemas.microsoft.com/office/drawing/2014/main" xmlns="" id="{00000000-0008-0000-0000-0000A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4" name="Rectángulo 1193">
          <a:extLst>
            <a:ext uri="{FF2B5EF4-FFF2-40B4-BE49-F238E27FC236}">
              <a16:creationId xmlns:a16="http://schemas.microsoft.com/office/drawing/2014/main" xmlns="" id="{00000000-0008-0000-0000-0000A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5" name="Rectángulo 1194">
          <a:extLst>
            <a:ext uri="{FF2B5EF4-FFF2-40B4-BE49-F238E27FC236}">
              <a16:creationId xmlns:a16="http://schemas.microsoft.com/office/drawing/2014/main" xmlns="" id="{00000000-0008-0000-0000-0000A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6" name="Rectángulo 1195">
          <a:extLst>
            <a:ext uri="{FF2B5EF4-FFF2-40B4-BE49-F238E27FC236}">
              <a16:creationId xmlns:a16="http://schemas.microsoft.com/office/drawing/2014/main" xmlns="" id="{00000000-0008-0000-0000-0000A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7" name="Rectángulo 1196">
          <a:extLst>
            <a:ext uri="{FF2B5EF4-FFF2-40B4-BE49-F238E27FC236}">
              <a16:creationId xmlns:a16="http://schemas.microsoft.com/office/drawing/2014/main" xmlns="" id="{00000000-0008-0000-0000-0000A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8" name="Rectángulo 1197">
          <a:extLst>
            <a:ext uri="{FF2B5EF4-FFF2-40B4-BE49-F238E27FC236}">
              <a16:creationId xmlns:a16="http://schemas.microsoft.com/office/drawing/2014/main" xmlns="" id="{00000000-0008-0000-0000-0000A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199" name="Rectángulo 1198">
          <a:extLst>
            <a:ext uri="{FF2B5EF4-FFF2-40B4-BE49-F238E27FC236}">
              <a16:creationId xmlns:a16="http://schemas.microsoft.com/office/drawing/2014/main" xmlns="" id="{00000000-0008-0000-0000-0000A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0" name="Rectángulo 1199">
          <a:extLst>
            <a:ext uri="{FF2B5EF4-FFF2-40B4-BE49-F238E27FC236}">
              <a16:creationId xmlns:a16="http://schemas.microsoft.com/office/drawing/2014/main" xmlns="" id="{00000000-0008-0000-0000-0000B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1" name="Rectángulo 1200">
          <a:extLst>
            <a:ext uri="{FF2B5EF4-FFF2-40B4-BE49-F238E27FC236}">
              <a16:creationId xmlns:a16="http://schemas.microsoft.com/office/drawing/2014/main" xmlns="" id="{00000000-0008-0000-0000-0000B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2" name="Rectángulo 1201">
          <a:extLst>
            <a:ext uri="{FF2B5EF4-FFF2-40B4-BE49-F238E27FC236}">
              <a16:creationId xmlns:a16="http://schemas.microsoft.com/office/drawing/2014/main" xmlns="" id="{00000000-0008-0000-0000-0000B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3" name="Rectángulo 1202">
          <a:extLst>
            <a:ext uri="{FF2B5EF4-FFF2-40B4-BE49-F238E27FC236}">
              <a16:creationId xmlns:a16="http://schemas.microsoft.com/office/drawing/2014/main" xmlns="" id="{00000000-0008-0000-0000-0000B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04" name="Rectángulo 1203">
          <a:extLst>
            <a:ext uri="{FF2B5EF4-FFF2-40B4-BE49-F238E27FC236}">
              <a16:creationId xmlns:a16="http://schemas.microsoft.com/office/drawing/2014/main" xmlns="" id="{00000000-0008-0000-0000-0000B4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5" name="Rectángulo 1204">
          <a:extLst>
            <a:ext uri="{FF2B5EF4-FFF2-40B4-BE49-F238E27FC236}">
              <a16:creationId xmlns:a16="http://schemas.microsoft.com/office/drawing/2014/main" xmlns="" id="{00000000-0008-0000-0000-0000B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6" name="Rectángulo 1205">
          <a:extLst>
            <a:ext uri="{FF2B5EF4-FFF2-40B4-BE49-F238E27FC236}">
              <a16:creationId xmlns:a16="http://schemas.microsoft.com/office/drawing/2014/main" xmlns="" id="{00000000-0008-0000-0000-0000B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7" name="Rectángulo 1206">
          <a:extLst>
            <a:ext uri="{FF2B5EF4-FFF2-40B4-BE49-F238E27FC236}">
              <a16:creationId xmlns:a16="http://schemas.microsoft.com/office/drawing/2014/main" xmlns="" id="{00000000-0008-0000-0000-0000B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8" name="Rectángulo 1207">
          <a:extLst>
            <a:ext uri="{FF2B5EF4-FFF2-40B4-BE49-F238E27FC236}">
              <a16:creationId xmlns:a16="http://schemas.microsoft.com/office/drawing/2014/main" xmlns="" id="{00000000-0008-0000-0000-0000B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09" name="Rectángulo 1208">
          <a:extLst>
            <a:ext uri="{FF2B5EF4-FFF2-40B4-BE49-F238E27FC236}">
              <a16:creationId xmlns:a16="http://schemas.microsoft.com/office/drawing/2014/main" xmlns="" id="{00000000-0008-0000-0000-0000B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0" name="Rectángulo 1209">
          <a:extLst>
            <a:ext uri="{FF2B5EF4-FFF2-40B4-BE49-F238E27FC236}">
              <a16:creationId xmlns:a16="http://schemas.microsoft.com/office/drawing/2014/main" xmlns="" id="{00000000-0008-0000-0000-0000B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1" name="Rectángulo 1210">
          <a:extLst>
            <a:ext uri="{FF2B5EF4-FFF2-40B4-BE49-F238E27FC236}">
              <a16:creationId xmlns:a16="http://schemas.microsoft.com/office/drawing/2014/main" xmlns="" id="{00000000-0008-0000-0000-0000B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2" name="Rectángulo 1211">
          <a:extLst>
            <a:ext uri="{FF2B5EF4-FFF2-40B4-BE49-F238E27FC236}">
              <a16:creationId xmlns:a16="http://schemas.microsoft.com/office/drawing/2014/main" xmlns="" id="{00000000-0008-0000-0000-0000B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3" name="Rectángulo 1212">
          <a:extLst>
            <a:ext uri="{FF2B5EF4-FFF2-40B4-BE49-F238E27FC236}">
              <a16:creationId xmlns:a16="http://schemas.microsoft.com/office/drawing/2014/main" xmlns="" id="{00000000-0008-0000-0000-0000B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4" name="Rectángulo 1213">
          <a:extLst>
            <a:ext uri="{FF2B5EF4-FFF2-40B4-BE49-F238E27FC236}">
              <a16:creationId xmlns:a16="http://schemas.microsoft.com/office/drawing/2014/main" xmlns="" id="{00000000-0008-0000-0000-0000B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5" name="Rectángulo 1214">
          <a:extLst>
            <a:ext uri="{FF2B5EF4-FFF2-40B4-BE49-F238E27FC236}">
              <a16:creationId xmlns:a16="http://schemas.microsoft.com/office/drawing/2014/main" xmlns="" id="{00000000-0008-0000-0000-0000B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6" name="Rectángulo 1215">
          <a:extLst>
            <a:ext uri="{FF2B5EF4-FFF2-40B4-BE49-F238E27FC236}">
              <a16:creationId xmlns:a16="http://schemas.microsoft.com/office/drawing/2014/main" xmlns="" id="{00000000-0008-0000-0000-0000C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7" name="Rectángulo 1216">
          <a:extLst>
            <a:ext uri="{FF2B5EF4-FFF2-40B4-BE49-F238E27FC236}">
              <a16:creationId xmlns:a16="http://schemas.microsoft.com/office/drawing/2014/main" xmlns="" id="{00000000-0008-0000-0000-0000C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8" name="Rectángulo 1217">
          <a:extLst>
            <a:ext uri="{FF2B5EF4-FFF2-40B4-BE49-F238E27FC236}">
              <a16:creationId xmlns:a16="http://schemas.microsoft.com/office/drawing/2014/main" xmlns="" id="{00000000-0008-0000-0000-0000C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19" name="Rectángulo 1218">
          <a:extLst>
            <a:ext uri="{FF2B5EF4-FFF2-40B4-BE49-F238E27FC236}">
              <a16:creationId xmlns:a16="http://schemas.microsoft.com/office/drawing/2014/main" xmlns="" id="{00000000-0008-0000-0000-0000C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0" name="Rectángulo 1219">
          <a:extLst>
            <a:ext uri="{FF2B5EF4-FFF2-40B4-BE49-F238E27FC236}">
              <a16:creationId xmlns:a16="http://schemas.microsoft.com/office/drawing/2014/main" xmlns="" id="{00000000-0008-0000-0000-0000C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1" name="Rectángulo 1220">
          <a:extLst>
            <a:ext uri="{FF2B5EF4-FFF2-40B4-BE49-F238E27FC236}">
              <a16:creationId xmlns:a16="http://schemas.microsoft.com/office/drawing/2014/main" xmlns="" id="{00000000-0008-0000-0000-0000C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2" name="Rectángulo 1221">
          <a:extLst>
            <a:ext uri="{FF2B5EF4-FFF2-40B4-BE49-F238E27FC236}">
              <a16:creationId xmlns:a16="http://schemas.microsoft.com/office/drawing/2014/main" xmlns="" id="{00000000-0008-0000-0000-0000C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3" name="Rectángulo 1222">
          <a:extLst>
            <a:ext uri="{FF2B5EF4-FFF2-40B4-BE49-F238E27FC236}">
              <a16:creationId xmlns:a16="http://schemas.microsoft.com/office/drawing/2014/main" xmlns="" id="{00000000-0008-0000-0000-0000C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4" name="Rectángulo 1223">
          <a:extLst>
            <a:ext uri="{FF2B5EF4-FFF2-40B4-BE49-F238E27FC236}">
              <a16:creationId xmlns:a16="http://schemas.microsoft.com/office/drawing/2014/main" xmlns="" id="{00000000-0008-0000-0000-0000C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5" name="Rectángulo 1224">
          <a:extLst>
            <a:ext uri="{FF2B5EF4-FFF2-40B4-BE49-F238E27FC236}">
              <a16:creationId xmlns:a16="http://schemas.microsoft.com/office/drawing/2014/main" xmlns="" id="{00000000-0008-0000-0000-0000C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6" name="Rectángulo 1225">
          <a:extLst>
            <a:ext uri="{FF2B5EF4-FFF2-40B4-BE49-F238E27FC236}">
              <a16:creationId xmlns:a16="http://schemas.microsoft.com/office/drawing/2014/main" xmlns="" id="{00000000-0008-0000-0000-0000C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7" name="Rectángulo 1226">
          <a:extLst>
            <a:ext uri="{FF2B5EF4-FFF2-40B4-BE49-F238E27FC236}">
              <a16:creationId xmlns:a16="http://schemas.microsoft.com/office/drawing/2014/main" xmlns="" id="{00000000-0008-0000-0000-0000C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8" name="Rectángulo 1227">
          <a:extLst>
            <a:ext uri="{FF2B5EF4-FFF2-40B4-BE49-F238E27FC236}">
              <a16:creationId xmlns:a16="http://schemas.microsoft.com/office/drawing/2014/main" xmlns="" id="{00000000-0008-0000-0000-0000C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29" name="Rectángulo 1228">
          <a:extLst>
            <a:ext uri="{FF2B5EF4-FFF2-40B4-BE49-F238E27FC236}">
              <a16:creationId xmlns:a16="http://schemas.microsoft.com/office/drawing/2014/main" xmlns="" id="{00000000-0008-0000-0000-0000C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0" name="Rectángulo 1229">
          <a:extLst>
            <a:ext uri="{FF2B5EF4-FFF2-40B4-BE49-F238E27FC236}">
              <a16:creationId xmlns:a16="http://schemas.microsoft.com/office/drawing/2014/main" xmlns="" id="{00000000-0008-0000-0000-0000C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231" name="Rectángulo 1230">
          <a:extLst>
            <a:ext uri="{FF2B5EF4-FFF2-40B4-BE49-F238E27FC236}">
              <a16:creationId xmlns:a16="http://schemas.microsoft.com/office/drawing/2014/main" xmlns="" id="{00000000-0008-0000-0000-0000CF04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2" name="Rectángulo 1231">
          <a:extLst>
            <a:ext uri="{FF2B5EF4-FFF2-40B4-BE49-F238E27FC236}">
              <a16:creationId xmlns:a16="http://schemas.microsoft.com/office/drawing/2014/main" xmlns="" id="{00000000-0008-0000-0000-0000D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3" name="Rectángulo 1232">
          <a:extLst>
            <a:ext uri="{FF2B5EF4-FFF2-40B4-BE49-F238E27FC236}">
              <a16:creationId xmlns:a16="http://schemas.microsoft.com/office/drawing/2014/main" xmlns="" id="{00000000-0008-0000-0000-0000D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4" name="Rectángulo 1233">
          <a:extLst>
            <a:ext uri="{FF2B5EF4-FFF2-40B4-BE49-F238E27FC236}">
              <a16:creationId xmlns:a16="http://schemas.microsoft.com/office/drawing/2014/main" xmlns="" id="{00000000-0008-0000-0000-0000D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5" name="Rectángulo 1234">
          <a:extLst>
            <a:ext uri="{FF2B5EF4-FFF2-40B4-BE49-F238E27FC236}">
              <a16:creationId xmlns:a16="http://schemas.microsoft.com/office/drawing/2014/main" xmlns="" id="{00000000-0008-0000-0000-0000D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6" name="Rectángulo 1235">
          <a:extLst>
            <a:ext uri="{FF2B5EF4-FFF2-40B4-BE49-F238E27FC236}">
              <a16:creationId xmlns:a16="http://schemas.microsoft.com/office/drawing/2014/main" xmlns="" id="{00000000-0008-0000-0000-0000D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7" name="Rectángulo 1236">
          <a:extLst>
            <a:ext uri="{FF2B5EF4-FFF2-40B4-BE49-F238E27FC236}">
              <a16:creationId xmlns:a16="http://schemas.microsoft.com/office/drawing/2014/main" xmlns="" id="{00000000-0008-0000-0000-0000D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8" name="Rectángulo 1237">
          <a:extLst>
            <a:ext uri="{FF2B5EF4-FFF2-40B4-BE49-F238E27FC236}">
              <a16:creationId xmlns:a16="http://schemas.microsoft.com/office/drawing/2014/main" xmlns="" id="{00000000-0008-0000-0000-0000D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39" name="Rectángulo 1238">
          <a:extLst>
            <a:ext uri="{FF2B5EF4-FFF2-40B4-BE49-F238E27FC236}">
              <a16:creationId xmlns:a16="http://schemas.microsoft.com/office/drawing/2014/main" xmlns="" id="{00000000-0008-0000-0000-0000D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0" name="Rectángulo 1239">
          <a:extLst>
            <a:ext uri="{FF2B5EF4-FFF2-40B4-BE49-F238E27FC236}">
              <a16:creationId xmlns:a16="http://schemas.microsoft.com/office/drawing/2014/main" xmlns="" id="{00000000-0008-0000-0000-0000D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1" name="Rectángulo 1240">
          <a:extLst>
            <a:ext uri="{FF2B5EF4-FFF2-40B4-BE49-F238E27FC236}">
              <a16:creationId xmlns:a16="http://schemas.microsoft.com/office/drawing/2014/main" xmlns="" id="{00000000-0008-0000-0000-0000D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2" name="Rectángulo 1241">
          <a:extLst>
            <a:ext uri="{FF2B5EF4-FFF2-40B4-BE49-F238E27FC236}">
              <a16:creationId xmlns:a16="http://schemas.microsoft.com/office/drawing/2014/main" xmlns="" id="{00000000-0008-0000-0000-0000D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3" name="Rectángulo 1242">
          <a:extLst>
            <a:ext uri="{FF2B5EF4-FFF2-40B4-BE49-F238E27FC236}">
              <a16:creationId xmlns:a16="http://schemas.microsoft.com/office/drawing/2014/main" xmlns="" id="{00000000-0008-0000-0000-0000D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4" name="Rectángulo 1243">
          <a:extLst>
            <a:ext uri="{FF2B5EF4-FFF2-40B4-BE49-F238E27FC236}">
              <a16:creationId xmlns:a16="http://schemas.microsoft.com/office/drawing/2014/main" xmlns="" id="{00000000-0008-0000-0000-0000D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5" name="Rectángulo 1244">
          <a:extLst>
            <a:ext uri="{FF2B5EF4-FFF2-40B4-BE49-F238E27FC236}">
              <a16:creationId xmlns:a16="http://schemas.microsoft.com/office/drawing/2014/main" xmlns="" id="{00000000-0008-0000-0000-0000D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6" name="Rectángulo 1245">
          <a:extLst>
            <a:ext uri="{FF2B5EF4-FFF2-40B4-BE49-F238E27FC236}">
              <a16:creationId xmlns:a16="http://schemas.microsoft.com/office/drawing/2014/main" xmlns="" id="{00000000-0008-0000-0000-0000D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7" name="Rectángulo 1246">
          <a:extLst>
            <a:ext uri="{FF2B5EF4-FFF2-40B4-BE49-F238E27FC236}">
              <a16:creationId xmlns:a16="http://schemas.microsoft.com/office/drawing/2014/main" xmlns="" id="{00000000-0008-0000-0000-0000D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8" name="Rectángulo 1247">
          <a:extLst>
            <a:ext uri="{FF2B5EF4-FFF2-40B4-BE49-F238E27FC236}">
              <a16:creationId xmlns:a16="http://schemas.microsoft.com/office/drawing/2014/main" xmlns="" id="{00000000-0008-0000-0000-0000E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49" name="Rectángulo 1248">
          <a:extLst>
            <a:ext uri="{FF2B5EF4-FFF2-40B4-BE49-F238E27FC236}">
              <a16:creationId xmlns:a16="http://schemas.microsoft.com/office/drawing/2014/main" xmlns="" id="{00000000-0008-0000-0000-0000E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0" name="Rectángulo 1249">
          <a:extLst>
            <a:ext uri="{FF2B5EF4-FFF2-40B4-BE49-F238E27FC236}">
              <a16:creationId xmlns:a16="http://schemas.microsoft.com/office/drawing/2014/main" xmlns="" id="{00000000-0008-0000-0000-0000E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1" name="Rectángulo 1250">
          <a:extLst>
            <a:ext uri="{FF2B5EF4-FFF2-40B4-BE49-F238E27FC236}">
              <a16:creationId xmlns:a16="http://schemas.microsoft.com/office/drawing/2014/main" xmlns="" id="{00000000-0008-0000-0000-0000E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2" name="Rectángulo 1251">
          <a:extLst>
            <a:ext uri="{FF2B5EF4-FFF2-40B4-BE49-F238E27FC236}">
              <a16:creationId xmlns:a16="http://schemas.microsoft.com/office/drawing/2014/main" xmlns="" id="{00000000-0008-0000-0000-0000E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3" name="Rectángulo 1252">
          <a:extLst>
            <a:ext uri="{FF2B5EF4-FFF2-40B4-BE49-F238E27FC236}">
              <a16:creationId xmlns:a16="http://schemas.microsoft.com/office/drawing/2014/main" xmlns="" id="{00000000-0008-0000-0000-0000E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4" name="Rectángulo 1253">
          <a:extLst>
            <a:ext uri="{FF2B5EF4-FFF2-40B4-BE49-F238E27FC236}">
              <a16:creationId xmlns:a16="http://schemas.microsoft.com/office/drawing/2014/main" xmlns="" id="{00000000-0008-0000-0000-0000E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5" name="Rectángulo 1254">
          <a:extLst>
            <a:ext uri="{FF2B5EF4-FFF2-40B4-BE49-F238E27FC236}">
              <a16:creationId xmlns:a16="http://schemas.microsoft.com/office/drawing/2014/main" xmlns="" id="{00000000-0008-0000-0000-0000E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6" name="Rectángulo 1255">
          <a:extLst>
            <a:ext uri="{FF2B5EF4-FFF2-40B4-BE49-F238E27FC236}">
              <a16:creationId xmlns:a16="http://schemas.microsoft.com/office/drawing/2014/main" xmlns="" id="{00000000-0008-0000-0000-0000E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7" name="Rectángulo 1256">
          <a:extLst>
            <a:ext uri="{FF2B5EF4-FFF2-40B4-BE49-F238E27FC236}">
              <a16:creationId xmlns:a16="http://schemas.microsoft.com/office/drawing/2014/main" xmlns="" id="{00000000-0008-0000-0000-0000E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8" name="Rectángulo 1257">
          <a:extLst>
            <a:ext uri="{FF2B5EF4-FFF2-40B4-BE49-F238E27FC236}">
              <a16:creationId xmlns:a16="http://schemas.microsoft.com/office/drawing/2014/main" xmlns="" id="{00000000-0008-0000-0000-0000E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59" name="Rectángulo 1258">
          <a:extLst>
            <a:ext uri="{FF2B5EF4-FFF2-40B4-BE49-F238E27FC236}">
              <a16:creationId xmlns:a16="http://schemas.microsoft.com/office/drawing/2014/main" xmlns="" id="{00000000-0008-0000-0000-0000E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0" name="Rectángulo 1259">
          <a:extLst>
            <a:ext uri="{FF2B5EF4-FFF2-40B4-BE49-F238E27FC236}">
              <a16:creationId xmlns:a16="http://schemas.microsoft.com/office/drawing/2014/main" xmlns="" id="{00000000-0008-0000-0000-0000E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261" name="Rectángulo 1260">
          <a:extLst>
            <a:ext uri="{FF2B5EF4-FFF2-40B4-BE49-F238E27FC236}">
              <a16:creationId xmlns:a16="http://schemas.microsoft.com/office/drawing/2014/main" xmlns="" id="{00000000-0008-0000-0000-0000ED04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2" name="Rectángulo 1261">
          <a:extLst>
            <a:ext uri="{FF2B5EF4-FFF2-40B4-BE49-F238E27FC236}">
              <a16:creationId xmlns:a16="http://schemas.microsoft.com/office/drawing/2014/main" xmlns="" id="{00000000-0008-0000-0000-0000E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3" name="Rectángulo 1262">
          <a:extLst>
            <a:ext uri="{FF2B5EF4-FFF2-40B4-BE49-F238E27FC236}">
              <a16:creationId xmlns:a16="http://schemas.microsoft.com/office/drawing/2014/main" xmlns="" id="{00000000-0008-0000-0000-0000E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4" name="Rectángulo 1263">
          <a:extLst>
            <a:ext uri="{FF2B5EF4-FFF2-40B4-BE49-F238E27FC236}">
              <a16:creationId xmlns:a16="http://schemas.microsoft.com/office/drawing/2014/main" xmlns="" id="{00000000-0008-0000-0000-0000F0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5" name="Rectángulo 1264">
          <a:extLst>
            <a:ext uri="{FF2B5EF4-FFF2-40B4-BE49-F238E27FC236}">
              <a16:creationId xmlns:a16="http://schemas.microsoft.com/office/drawing/2014/main" xmlns="" id="{00000000-0008-0000-0000-0000F1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6" name="Rectángulo 1265">
          <a:extLst>
            <a:ext uri="{FF2B5EF4-FFF2-40B4-BE49-F238E27FC236}">
              <a16:creationId xmlns:a16="http://schemas.microsoft.com/office/drawing/2014/main" xmlns="" id="{00000000-0008-0000-0000-0000F2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7" name="Rectángulo 1266">
          <a:extLst>
            <a:ext uri="{FF2B5EF4-FFF2-40B4-BE49-F238E27FC236}">
              <a16:creationId xmlns:a16="http://schemas.microsoft.com/office/drawing/2014/main" xmlns="" id="{00000000-0008-0000-0000-0000F3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8" name="Rectángulo 1267">
          <a:extLst>
            <a:ext uri="{FF2B5EF4-FFF2-40B4-BE49-F238E27FC236}">
              <a16:creationId xmlns:a16="http://schemas.microsoft.com/office/drawing/2014/main" xmlns="" id="{00000000-0008-0000-0000-0000F4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69" name="Rectángulo 1268">
          <a:extLst>
            <a:ext uri="{FF2B5EF4-FFF2-40B4-BE49-F238E27FC236}">
              <a16:creationId xmlns:a16="http://schemas.microsoft.com/office/drawing/2014/main" xmlns="" id="{00000000-0008-0000-0000-0000F5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0" name="Rectángulo 1269">
          <a:extLst>
            <a:ext uri="{FF2B5EF4-FFF2-40B4-BE49-F238E27FC236}">
              <a16:creationId xmlns:a16="http://schemas.microsoft.com/office/drawing/2014/main" xmlns="" id="{00000000-0008-0000-0000-0000F6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1" name="Rectángulo 1270">
          <a:extLst>
            <a:ext uri="{FF2B5EF4-FFF2-40B4-BE49-F238E27FC236}">
              <a16:creationId xmlns:a16="http://schemas.microsoft.com/office/drawing/2014/main" xmlns="" id="{00000000-0008-0000-0000-0000F7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2" name="Rectángulo 1271">
          <a:extLst>
            <a:ext uri="{FF2B5EF4-FFF2-40B4-BE49-F238E27FC236}">
              <a16:creationId xmlns:a16="http://schemas.microsoft.com/office/drawing/2014/main" xmlns="" id="{00000000-0008-0000-0000-0000F8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3" name="Rectángulo 1272">
          <a:extLst>
            <a:ext uri="{FF2B5EF4-FFF2-40B4-BE49-F238E27FC236}">
              <a16:creationId xmlns:a16="http://schemas.microsoft.com/office/drawing/2014/main" xmlns="" id="{00000000-0008-0000-0000-0000F9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4" name="Rectángulo 1273">
          <a:extLst>
            <a:ext uri="{FF2B5EF4-FFF2-40B4-BE49-F238E27FC236}">
              <a16:creationId xmlns:a16="http://schemas.microsoft.com/office/drawing/2014/main" xmlns="" id="{00000000-0008-0000-0000-0000FA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5" name="Rectángulo 1274">
          <a:extLst>
            <a:ext uri="{FF2B5EF4-FFF2-40B4-BE49-F238E27FC236}">
              <a16:creationId xmlns:a16="http://schemas.microsoft.com/office/drawing/2014/main" xmlns="" id="{00000000-0008-0000-0000-0000FB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6" name="Rectángulo 1275">
          <a:extLst>
            <a:ext uri="{FF2B5EF4-FFF2-40B4-BE49-F238E27FC236}">
              <a16:creationId xmlns:a16="http://schemas.microsoft.com/office/drawing/2014/main" xmlns="" id="{00000000-0008-0000-0000-0000FC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7" name="Rectángulo 1276">
          <a:extLst>
            <a:ext uri="{FF2B5EF4-FFF2-40B4-BE49-F238E27FC236}">
              <a16:creationId xmlns:a16="http://schemas.microsoft.com/office/drawing/2014/main" xmlns="" id="{00000000-0008-0000-0000-0000FD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8" name="Rectángulo 1277">
          <a:extLst>
            <a:ext uri="{FF2B5EF4-FFF2-40B4-BE49-F238E27FC236}">
              <a16:creationId xmlns:a16="http://schemas.microsoft.com/office/drawing/2014/main" xmlns="" id="{00000000-0008-0000-0000-0000FE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79" name="Rectángulo 1278">
          <a:extLst>
            <a:ext uri="{FF2B5EF4-FFF2-40B4-BE49-F238E27FC236}">
              <a16:creationId xmlns:a16="http://schemas.microsoft.com/office/drawing/2014/main" xmlns="" id="{00000000-0008-0000-0000-0000FF04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0" name="Rectángulo 1279">
          <a:extLst>
            <a:ext uri="{FF2B5EF4-FFF2-40B4-BE49-F238E27FC236}">
              <a16:creationId xmlns:a16="http://schemas.microsoft.com/office/drawing/2014/main" xmlns="" id="{00000000-0008-0000-0000-00000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1" name="Rectángulo 1280">
          <a:extLst>
            <a:ext uri="{FF2B5EF4-FFF2-40B4-BE49-F238E27FC236}">
              <a16:creationId xmlns:a16="http://schemas.microsoft.com/office/drawing/2014/main" xmlns="" id="{00000000-0008-0000-0000-00000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2" name="Rectángulo 1281">
          <a:extLst>
            <a:ext uri="{FF2B5EF4-FFF2-40B4-BE49-F238E27FC236}">
              <a16:creationId xmlns:a16="http://schemas.microsoft.com/office/drawing/2014/main" xmlns="" id="{00000000-0008-0000-0000-00000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3" name="Rectángulo 1282">
          <a:extLst>
            <a:ext uri="{FF2B5EF4-FFF2-40B4-BE49-F238E27FC236}">
              <a16:creationId xmlns:a16="http://schemas.microsoft.com/office/drawing/2014/main" xmlns="" id="{00000000-0008-0000-0000-00000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4" name="Rectángulo 1283">
          <a:extLst>
            <a:ext uri="{FF2B5EF4-FFF2-40B4-BE49-F238E27FC236}">
              <a16:creationId xmlns:a16="http://schemas.microsoft.com/office/drawing/2014/main" xmlns="" id="{00000000-0008-0000-0000-00000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5" name="Rectángulo 1284">
          <a:extLst>
            <a:ext uri="{FF2B5EF4-FFF2-40B4-BE49-F238E27FC236}">
              <a16:creationId xmlns:a16="http://schemas.microsoft.com/office/drawing/2014/main" xmlns="" id="{00000000-0008-0000-0000-00000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6" name="Rectángulo 1285">
          <a:extLst>
            <a:ext uri="{FF2B5EF4-FFF2-40B4-BE49-F238E27FC236}">
              <a16:creationId xmlns:a16="http://schemas.microsoft.com/office/drawing/2014/main" xmlns="" id="{00000000-0008-0000-0000-00000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7" name="Rectángulo 1286">
          <a:extLst>
            <a:ext uri="{FF2B5EF4-FFF2-40B4-BE49-F238E27FC236}">
              <a16:creationId xmlns:a16="http://schemas.microsoft.com/office/drawing/2014/main" xmlns="" id="{00000000-0008-0000-0000-00000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8" name="Rectángulo 1287">
          <a:extLst>
            <a:ext uri="{FF2B5EF4-FFF2-40B4-BE49-F238E27FC236}">
              <a16:creationId xmlns:a16="http://schemas.microsoft.com/office/drawing/2014/main" xmlns="" id="{00000000-0008-0000-0000-00000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89" name="Rectángulo 1288">
          <a:extLst>
            <a:ext uri="{FF2B5EF4-FFF2-40B4-BE49-F238E27FC236}">
              <a16:creationId xmlns:a16="http://schemas.microsoft.com/office/drawing/2014/main" xmlns="" id="{00000000-0008-0000-0000-00000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0" name="Rectángulo 1289">
          <a:extLst>
            <a:ext uri="{FF2B5EF4-FFF2-40B4-BE49-F238E27FC236}">
              <a16:creationId xmlns:a16="http://schemas.microsoft.com/office/drawing/2014/main" xmlns="" id="{00000000-0008-0000-0000-00000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1" name="Rectángulo 1290">
          <a:extLst>
            <a:ext uri="{FF2B5EF4-FFF2-40B4-BE49-F238E27FC236}">
              <a16:creationId xmlns:a16="http://schemas.microsoft.com/office/drawing/2014/main" xmlns="" id="{00000000-0008-0000-0000-00000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2" name="Rectángulo 1291">
          <a:extLst>
            <a:ext uri="{FF2B5EF4-FFF2-40B4-BE49-F238E27FC236}">
              <a16:creationId xmlns:a16="http://schemas.microsoft.com/office/drawing/2014/main" xmlns="" id="{00000000-0008-0000-0000-00000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3" name="Rectángulo 1292">
          <a:extLst>
            <a:ext uri="{FF2B5EF4-FFF2-40B4-BE49-F238E27FC236}">
              <a16:creationId xmlns:a16="http://schemas.microsoft.com/office/drawing/2014/main" xmlns="" id="{00000000-0008-0000-0000-00000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1294" name="Rectángulo 1293">
          <a:extLst>
            <a:ext uri="{FF2B5EF4-FFF2-40B4-BE49-F238E27FC236}">
              <a16:creationId xmlns:a16="http://schemas.microsoft.com/office/drawing/2014/main" xmlns="" id="{00000000-0008-0000-0000-00000E05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5" name="Rectángulo 1294">
          <a:extLst>
            <a:ext uri="{FF2B5EF4-FFF2-40B4-BE49-F238E27FC236}">
              <a16:creationId xmlns:a16="http://schemas.microsoft.com/office/drawing/2014/main" xmlns="" id="{00000000-0008-0000-0000-00000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6" name="Rectángulo 1295">
          <a:extLst>
            <a:ext uri="{FF2B5EF4-FFF2-40B4-BE49-F238E27FC236}">
              <a16:creationId xmlns:a16="http://schemas.microsoft.com/office/drawing/2014/main" xmlns="" id="{00000000-0008-0000-0000-00001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7" name="Rectángulo 1296">
          <a:extLst>
            <a:ext uri="{FF2B5EF4-FFF2-40B4-BE49-F238E27FC236}">
              <a16:creationId xmlns:a16="http://schemas.microsoft.com/office/drawing/2014/main" xmlns="" id="{00000000-0008-0000-0000-00001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8" name="Rectángulo 1297">
          <a:extLst>
            <a:ext uri="{FF2B5EF4-FFF2-40B4-BE49-F238E27FC236}">
              <a16:creationId xmlns:a16="http://schemas.microsoft.com/office/drawing/2014/main" xmlns="" id="{00000000-0008-0000-0000-00001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299" name="Rectángulo 1298">
          <a:extLst>
            <a:ext uri="{FF2B5EF4-FFF2-40B4-BE49-F238E27FC236}">
              <a16:creationId xmlns:a16="http://schemas.microsoft.com/office/drawing/2014/main" xmlns="" id="{00000000-0008-0000-0000-00001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0" name="Rectángulo 1299">
          <a:extLst>
            <a:ext uri="{FF2B5EF4-FFF2-40B4-BE49-F238E27FC236}">
              <a16:creationId xmlns:a16="http://schemas.microsoft.com/office/drawing/2014/main" xmlns="" id="{00000000-0008-0000-0000-00001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1" name="Rectángulo 1300">
          <a:extLst>
            <a:ext uri="{FF2B5EF4-FFF2-40B4-BE49-F238E27FC236}">
              <a16:creationId xmlns:a16="http://schemas.microsoft.com/office/drawing/2014/main" xmlns="" id="{00000000-0008-0000-0000-00001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2" name="Rectángulo 1301">
          <a:extLst>
            <a:ext uri="{FF2B5EF4-FFF2-40B4-BE49-F238E27FC236}">
              <a16:creationId xmlns:a16="http://schemas.microsoft.com/office/drawing/2014/main" xmlns="" id="{00000000-0008-0000-0000-00001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3" name="Rectángulo 1302">
          <a:extLst>
            <a:ext uri="{FF2B5EF4-FFF2-40B4-BE49-F238E27FC236}">
              <a16:creationId xmlns:a16="http://schemas.microsoft.com/office/drawing/2014/main" xmlns="" id="{00000000-0008-0000-0000-00001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4" name="Rectángulo 1303">
          <a:extLst>
            <a:ext uri="{FF2B5EF4-FFF2-40B4-BE49-F238E27FC236}">
              <a16:creationId xmlns:a16="http://schemas.microsoft.com/office/drawing/2014/main" xmlns="" id="{00000000-0008-0000-0000-00001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5" name="Rectángulo 1304">
          <a:extLst>
            <a:ext uri="{FF2B5EF4-FFF2-40B4-BE49-F238E27FC236}">
              <a16:creationId xmlns:a16="http://schemas.microsoft.com/office/drawing/2014/main" xmlns="" id="{00000000-0008-0000-0000-00001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6" name="Rectángulo 1305">
          <a:extLst>
            <a:ext uri="{FF2B5EF4-FFF2-40B4-BE49-F238E27FC236}">
              <a16:creationId xmlns:a16="http://schemas.microsoft.com/office/drawing/2014/main" xmlns="" id="{00000000-0008-0000-0000-00001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7" name="Rectángulo 1306">
          <a:extLst>
            <a:ext uri="{FF2B5EF4-FFF2-40B4-BE49-F238E27FC236}">
              <a16:creationId xmlns:a16="http://schemas.microsoft.com/office/drawing/2014/main" xmlns="" id="{00000000-0008-0000-0000-00001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8" name="Rectángulo 1307">
          <a:extLst>
            <a:ext uri="{FF2B5EF4-FFF2-40B4-BE49-F238E27FC236}">
              <a16:creationId xmlns:a16="http://schemas.microsoft.com/office/drawing/2014/main" xmlns="" id="{00000000-0008-0000-0000-00001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09" name="Rectángulo 1308">
          <a:extLst>
            <a:ext uri="{FF2B5EF4-FFF2-40B4-BE49-F238E27FC236}">
              <a16:creationId xmlns:a16="http://schemas.microsoft.com/office/drawing/2014/main" xmlns="" id="{00000000-0008-0000-0000-00001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0" name="Rectángulo 1309">
          <a:extLst>
            <a:ext uri="{FF2B5EF4-FFF2-40B4-BE49-F238E27FC236}">
              <a16:creationId xmlns:a16="http://schemas.microsoft.com/office/drawing/2014/main" xmlns="" id="{00000000-0008-0000-0000-00001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1" name="Rectángulo 1310">
          <a:extLst>
            <a:ext uri="{FF2B5EF4-FFF2-40B4-BE49-F238E27FC236}">
              <a16:creationId xmlns:a16="http://schemas.microsoft.com/office/drawing/2014/main" xmlns="" id="{00000000-0008-0000-0000-00001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2" name="Rectángulo 1311">
          <a:extLst>
            <a:ext uri="{FF2B5EF4-FFF2-40B4-BE49-F238E27FC236}">
              <a16:creationId xmlns:a16="http://schemas.microsoft.com/office/drawing/2014/main" xmlns="" id="{00000000-0008-0000-0000-00002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3" name="Rectángulo 1312">
          <a:extLst>
            <a:ext uri="{FF2B5EF4-FFF2-40B4-BE49-F238E27FC236}">
              <a16:creationId xmlns:a16="http://schemas.microsoft.com/office/drawing/2014/main" xmlns="" id="{00000000-0008-0000-0000-00002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4" name="Rectángulo 1313">
          <a:extLst>
            <a:ext uri="{FF2B5EF4-FFF2-40B4-BE49-F238E27FC236}">
              <a16:creationId xmlns:a16="http://schemas.microsoft.com/office/drawing/2014/main" xmlns="" id="{00000000-0008-0000-0000-00002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5" name="Rectángulo 1314">
          <a:extLst>
            <a:ext uri="{FF2B5EF4-FFF2-40B4-BE49-F238E27FC236}">
              <a16:creationId xmlns:a16="http://schemas.microsoft.com/office/drawing/2014/main" xmlns="" id="{00000000-0008-0000-0000-00002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6" name="Rectángulo 1315">
          <a:extLst>
            <a:ext uri="{FF2B5EF4-FFF2-40B4-BE49-F238E27FC236}">
              <a16:creationId xmlns:a16="http://schemas.microsoft.com/office/drawing/2014/main" xmlns="" id="{00000000-0008-0000-0000-00002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7" name="Rectángulo 1316">
          <a:extLst>
            <a:ext uri="{FF2B5EF4-FFF2-40B4-BE49-F238E27FC236}">
              <a16:creationId xmlns:a16="http://schemas.microsoft.com/office/drawing/2014/main" xmlns="" id="{00000000-0008-0000-0000-00002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8" name="Rectángulo 1317">
          <a:extLst>
            <a:ext uri="{FF2B5EF4-FFF2-40B4-BE49-F238E27FC236}">
              <a16:creationId xmlns:a16="http://schemas.microsoft.com/office/drawing/2014/main" xmlns="" id="{00000000-0008-0000-0000-00002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19" name="Rectángulo 1318">
          <a:extLst>
            <a:ext uri="{FF2B5EF4-FFF2-40B4-BE49-F238E27FC236}">
              <a16:creationId xmlns:a16="http://schemas.microsoft.com/office/drawing/2014/main" xmlns="" id="{00000000-0008-0000-0000-00002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0" name="Rectángulo 1319">
          <a:extLst>
            <a:ext uri="{FF2B5EF4-FFF2-40B4-BE49-F238E27FC236}">
              <a16:creationId xmlns:a16="http://schemas.microsoft.com/office/drawing/2014/main" xmlns="" id="{00000000-0008-0000-0000-00002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1" name="Rectángulo 1320">
          <a:extLst>
            <a:ext uri="{FF2B5EF4-FFF2-40B4-BE49-F238E27FC236}">
              <a16:creationId xmlns:a16="http://schemas.microsoft.com/office/drawing/2014/main" xmlns="" id="{00000000-0008-0000-0000-00002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1322" name="Rectángulo 1321">
          <a:extLst>
            <a:ext uri="{FF2B5EF4-FFF2-40B4-BE49-F238E27FC236}">
              <a16:creationId xmlns:a16="http://schemas.microsoft.com/office/drawing/2014/main" xmlns="" id="{00000000-0008-0000-0000-00002A05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3" name="Rectángulo 1322">
          <a:extLst>
            <a:ext uri="{FF2B5EF4-FFF2-40B4-BE49-F238E27FC236}">
              <a16:creationId xmlns:a16="http://schemas.microsoft.com/office/drawing/2014/main" xmlns="" id="{00000000-0008-0000-0000-00002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4" name="Rectángulo 1323">
          <a:extLst>
            <a:ext uri="{FF2B5EF4-FFF2-40B4-BE49-F238E27FC236}">
              <a16:creationId xmlns:a16="http://schemas.microsoft.com/office/drawing/2014/main" xmlns="" id="{00000000-0008-0000-0000-00002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5" name="Rectángulo 1324">
          <a:extLst>
            <a:ext uri="{FF2B5EF4-FFF2-40B4-BE49-F238E27FC236}">
              <a16:creationId xmlns:a16="http://schemas.microsoft.com/office/drawing/2014/main" xmlns="" id="{00000000-0008-0000-0000-00002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6" name="Rectángulo 1325">
          <a:extLst>
            <a:ext uri="{FF2B5EF4-FFF2-40B4-BE49-F238E27FC236}">
              <a16:creationId xmlns:a16="http://schemas.microsoft.com/office/drawing/2014/main" xmlns="" id="{00000000-0008-0000-0000-00002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7" name="Rectángulo 1326">
          <a:extLst>
            <a:ext uri="{FF2B5EF4-FFF2-40B4-BE49-F238E27FC236}">
              <a16:creationId xmlns:a16="http://schemas.microsoft.com/office/drawing/2014/main" xmlns="" id="{00000000-0008-0000-0000-00002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8" name="Rectángulo 1327">
          <a:extLst>
            <a:ext uri="{FF2B5EF4-FFF2-40B4-BE49-F238E27FC236}">
              <a16:creationId xmlns:a16="http://schemas.microsoft.com/office/drawing/2014/main" xmlns="" id="{00000000-0008-0000-0000-00003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29" name="Rectángulo 1328">
          <a:extLst>
            <a:ext uri="{FF2B5EF4-FFF2-40B4-BE49-F238E27FC236}">
              <a16:creationId xmlns:a16="http://schemas.microsoft.com/office/drawing/2014/main" xmlns="" id="{00000000-0008-0000-0000-00003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0" name="Rectángulo 1329">
          <a:extLst>
            <a:ext uri="{FF2B5EF4-FFF2-40B4-BE49-F238E27FC236}">
              <a16:creationId xmlns:a16="http://schemas.microsoft.com/office/drawing/2014/main" xmlns="" id="{00000000-0008-0000-0000-00003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1" name="Rectángulo 1330">
          <a:extLst>
            <a:ext uri="{FF2B5EF4-FFF2-40B4-BE49-F238E27FC236}">
              <a16:creationId xmlns:a16="http://schemas.microsoft.com/office/drawing/2014/main" xmlns="" id="{00000000-0008-0000-0000-00003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2" name="Rectángulo 1331">
          <a:extLst>
            <a:ext uri="{FF2B5EF4-FFF2-40B4-BE49-F238E27FC236}">
              <a16:creationId xmlns:a16="http://schemas.microsoft.com/office/drawing/2014/main" xmlns="" id="{00000000-0008-0000-0000-00003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3" name="Rectángulo 1332">
          <a:extLst>
            <a:ext uri="{FF2B5EF4-FFF2-40B4-BE49-F238E27FC236}">
              <a16:creationId xmlns:a16="http://schemas.microsoft.com/office/drawing/2014/main" xmlns="" id="{00000000-0008-0000-0000-00003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4" name="Rectángulo 1333">
          <a:extLst>
            <a:ext uri="{FF2B5EF4-FFF2-40B4-BE49-F238E27FC236}">
              <a16:creationId xmlns:a16="http://schemas.microsoft.com/office/drawing/2014/main" xmlns="" id="{00000000-0008-0000-0000-00003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5" name="Rectángulo 1334">
          <a:extLst>
            <a:ext uri="{FF2B5EF4-FFF2-40B4-BE49-F238E27FC236}">
              <a16:creationId xmlns:a16="http://schemas.microsoft.com/office/drawing/2014/main" xmlns="" id="{00000000-0008-0000-0000-00003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6" name="Rectángulo 1335">
          <a:extLst>
            <a:ext uri="{FF2B5EF4-FFF2-40B4-BE49-F238E27FC236}">
              <a16:creationId xmlns:a16="http://schemas.microsoft.com/office/drawing/2014/main" xmlns="" id="{00000000-0008-0000-0000-00003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7" name="Rectángulo 1336">
          <a:extLst>
            <a:ext uri="{FF2B5EF4-FFF2-40B4-BE49-F238E27FC236}">
              <a16:creationId xmlns:a16="http://schemas.microsoft.com/office/drawing/2014/main" xmlns="" id="{00000000-0008-0000-0000-00003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8" name="Rectángulo 1337">
          <a:extLst>
            <a:ext uri="{FF2B5EF4-FFF2-40B4-BE49-F238E27FC236}">
              <a16:creationId xmlns:a16="http://schemas.microsoft.com/office/drawing/2014/main" xmlns="" id="{00000000-0008-0000-0000-00003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39" name="Rectángulo 1338">
          <a:extLst>
            <a:ext uri="{FF2B5EF4-FFF2-40B4-BE49-F238E27FC236}">
              <a16:creationId xmlns:a16="http://schemas.microsoft.com/office/drawing/2014/main" xmlns="" id="{00000000-0008-0000-0000-00003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0" name="Rectángulo 1339">
          <a:extLst>
            <a:ext uri="{FF2B5EF4-FFF2-40B4-BE49-F238E27FC236}">
              <a16:creationId xmlns:a16="http://schemas.microsoft.com/office/drawing/2014/main" xmlns="" id="{00000000-0008-0000-0000-00003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1" name="Rectángulo 1340">
          <a:extLst>
            <a:ext uri="{FF2B5EF4-FFF2-40B4-BE49-F238E27FC236}">
              <a16:creationId xmlns:a16="http://schemas.microsoft.com/office/drawing/2014/main" xmlns="" id="{00000000-0008-0000-0000-00003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2" name="Rectángulo 1341">
          <a:extLst>
            <a:ext uri="{FF2B5EF4-FFF2-40B4-BE49-F238E27FC236}">
              <a16:creationId xmlns:a16="http://schemas.microsoft.com/office/drawing/2014/main" xmlns="" id="{00000000-0008-0000-0000-00003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3" name="Rectángulo 1342">
          <a:extLst>
            <a:ext uri="{FF2B5EF4-FFF2-40B4-BE49-F238E27FC236}">
              <a16:creationId xmlns:a16="http://schemas.microsoft.com/office/drawing/2014/main" xmlns="" id="{00000000-0008-0000-0000-00003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4" name="Rectángulo 1343">
          <a:extLst>
            <a:ext uri="{FF2B5EF4-FFF2-40B4-BE49-F238E27FC236}">
              <a16:creationId xmlns:a16="http://schemas.microsoft.com/office/drawing/2014/main" xmlns="" id="{00000000-0008-0000-0000-00004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5" name="Rectángulo 1344">
          <a:extLst>
            <a:ext uri="{FF2B5EF4-FFF2-40B4-BE49-F238E27FC236}">
              <a16:creationId xmlns:a16="http://schemas.microsoft.com/office/drawing/2014/main" xmlns="" id="{00000000-0008-0000-0000-00004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6" name="Rectángulo 1345">
          <a:extLst>
            <a:ext uri="{FF2B5EF4-FFF2-40B4-BE49-F238E27FC236}">
              <a16:creationId xmlns:a16="http://schemas.microsoft.com/office/drawing/2014/main" xmlns="" id="{00000000-0008-0000-0000-00004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7" name="Rectángulo 1346">
          <a:extLst>
            <a:ext uri="{FF2B5EF4-FFF2-40B4-BE49-F238E27FC236}">
              <a16:creationId xmlns:a16="http://schemas.microsoft.com/office/drawing/2014/main" xmlns="" id="{00000000-0008-0000-0000-00004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48" name="Rectángulo 1347">
          <a:extLst>
            <a:ext uri="{FF2B5EF4-FFF2-40B4-BE49-F238E27FC236}">
              <a16:creationId xmlns:a16="http://schemas.microsoft.com/office/drawing/2014/main" xmlns="" id="{00000000-0008-0000-0000-00004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349" name="Rectángulo 1348">
          <a:extLst>
            <a:ext uri="{FF2B5EF4-FFF2-40B4-BE49-F238E27FC236}">
              <a16:creationId xmlns:a16="http://schemas.microsoft.com/office/drawing/2014/main" xmlns="" id="{00000000-0008-0000-0000-00004505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0" name="Rectángulo 1349">
          <a:extLst>
            <a:ext uri="{FF2B5EF4-FFF2-40B4-BE49-F238E27FC236}">
              <a16:creationId xmlns:a16="http://schemas.microsoft.com/office/drawing/2014/main" xmlns="" id="{00000000-0008-0000-0000-00004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1" name="Rectángulo 1350">
          <a:extLst>
            <a:ext uri="{FF2B5EF4-FFF2-40B4-BE49-F238E27FC236}">
              <a16:creationId xmlns:a16="http://schemas.microsoft.com/office/drawing/2014/main" xmlns="" id="{00000000-0008-0000-0000-00004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2" name="Rectángulo 1351">
          <a:extLst>
            <a:ext uri="{FF2B5EF4-FFF2-40B4-BE49-F238E27FC236}">
              <a16:creationId xmlns:a16="http://schemas.microsoft.com/office/drawing/2014/main" xmlns="" id="{00000000-0008-0000-0000-00004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3" name="Rectángulo 1352">
          <a:extLst>
            <a:ext uri="{FF2B5EF4-FFF2-40B4-BE49-F238E27FC236}">
              <a16:creationId xmlns:a16="http://schemas.microsoft.com/office/drawing/2014/main" xmlns="" id="{00000000-0008-0000-0000-00004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4" name="Rectángulo 1353">
          <a:extLst>
            <a:ext uri="{FF2B5EF4-FFF2-40B4-BE49-F238E27FC236}">
              <a16:creationId xmlns:a16="http://schemas.microsoft.com/office/drawing/2014/main" xmlns="" id="{00000000-0008-0000-0000-00004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5" name="Rectángulo 1354">
          <a:extLst>
            <a:ext uri="{FF2B5EF4-FFF2-40B4-BE49-F238E27FC236}">
              <a16:creationId xmlns:a16="http://schemas.microsoft.com/office/drawing/2014/main" xmlns="" id="{00000000-0008-0000-0000-00004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6" name="Rectángulo 1355">
          <a:extLst>
            <a:ext uri="{FF2B5EF4-FFF2-40B4-BE49-F238E27FC236}">
              <a16:creationId xmlns:a16="http://schemas.microsoft.com/office/drawing/2014/main" xmlns="" id="{00000000-0008-0000-0000-00004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7" name="Rectángulo 1356">
          <a:extLst>
            <a:ext uri="{FF2B5EF4-FFF2-40B4-BE49-F238E27FC236}">
              <a16:creationId xmlns:a16="http://schemas.microsoft.com/office/drawing/2014/main" xmlns="" id="{00000000-0008-0000-0000-00004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8" name="Rectángulo 1357">
          <a:extLst>
            <a:ext uri="{FF2B5EF4-FFF2-40B4-BE49-F238E27FC236}">
              <a16:creationId xmlns:a16="http://schemas.microsoft.com/office/drawing/2014/main" xmlns="" id="{00000000-0008-0000-0000-00004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59" name="Rectángulo 1358">
          <a:extLst>
            <a:ext uri="{FF2B5EF4-FFF2-40B4-BE49-F238E27FC236}">
              <a16:creationId xmlns:a16="http://schemas.microsoft.com/office/drawing/2014/main" xmlns="" id="{00000000-0008-0000-0000-00004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0" name="Rectángulo 1359">
          <a:extLst>
            <a:ext uri="{FF2B5EF4-FFF2-40B4-BE49-F238E27FC236}">
              <a16:creationId xmlns:a16="http://schemas.microsoft.com/office/drawing/2014/main" xmlns="" id="{00000000-0008-0000-0000-00005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1" name="Rectángulo 1360">
          <a:extLst>
            <a:ext uri="{FF2B5EF4-FFF2-40B4-BE49-F238E27FC236}">
              <a16:creationId xmlns:a16="http://schemas.microsoft.com/office/drawing/2014/main" xmlns="" id="{00000000-0008-0000-0000-00005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2" name="Rectángulo 1361">
          <a:extLst>
            <a:ext uri="{FF2B5EF4-FFF2-40B4-BE49-F238E27FC236}">
              <a16:creationId xmlns:a16="http://schemas.microsoft.com/office/drawing/2014/main" xmlns="" id="{00000000-0008-0000-0000-00005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3" name="Rectángulo 1362">
          <a:extLst>
            <a:ext uri="{FF2B5EF4-FFF2-40B4-BE49-F238E27FC236}">
              <a16:creationId xmlns:a16="http://schemas.microsoft.com/office/drawing/2014/main" xmlns="" id="{00000000-0008-0000-0000-00005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4" name="Rectángulo 1363">
          <a:extLst>
            <a:ext uri="{FF2B5EF4-FFF2-40B4-BE49-F238E27FC236}">
              <a16:creationId xmlns:a16="http://schemas.microsoft.com/office/drawing/2014/main" xmlns="" id="{00000000-0008-0000-0000-00005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5" name="Rectángulo 1364">
          <a:extLst>
            <a:ext uri="{FF2B5EF4-FFF2-40B4-BE49-F238E27FC236}">
              <a16:creationId xmlns:a16="http://schemas.microsoft.com/office/drawing/2014/main" xmlns="" id="{00000000-0008-0000-0000-00005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6" name="Rectángulo 1365">
          <a:extLst>
            <a:ext uri="{FF2B5EF4-FFF2-40B4-BE49-F238E27FC236}">
              <a16:creationId xmlns:a16="http://schemas.microsoft.com/office/drawing/2014/main" xmlns="" id="{00000000-0008-0000-0000-00005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7" name="Rectángulo 1366">
          <a:extLst>
            <a:ext uri="{FF2B5EF4-FFF2-40B4-BE49-F238E27FC236}">
              <a16:creationId xmlns:a16="http://schemas.microsoft.com/office/drawing/2014/main" xmlns="" id="{00000000-0008-0000-0000-00005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8" name="Rectángulo 1367">
          <a:extLst>
            <a:ext uri="{FF2B5EF4-FFF2-40B4-BE49-F238E27FC236}">
              <a16:creationId xmlns:a16="http://schemas.microsoft.com/office/drawing/2014/main" xmlns="" id="{00000000-0008-0000-0000-00005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69" name="Rectángulo 1368">
          <a:extLst>
            <a:ext uri="{FF2B5EF4-FFF2-40B4-BE49-F238E27FC236}">
              <a16:creationId xmlns:a16="http://schemas.microsoft.com/office/drawing/2014/main" xmlns="" id="{00000000-0008-0000-0000-00005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0" name="Rectángulo 1369">
          <a:extLst>
            <a:ext uri="{FF2B5EF4-FFF2-40B4-BE49-F238E27FC236}">
              <a16:creationId xmlns:a16="http://schemas.microsoft.com/office/drawing/2014/main" xmlns="" id="{00000000-0008-0000-0000-00005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1" name="Rectángulo 1370">
          <a:extLst>
            <a:ext uri="{FF2B5EF4-FFF2-40B4-BE49-F238E27FC236}">
              <a16:creationId xmlns:a16="http://schemas.microsoft.com/office/drawing/2014/main" xmlns="" id="{00000000-0008-0000-0000-00005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2" name="Rectángulo 1371">
          <a:extLst>
            <a:ext uri="{FF2B5EF4-FFF2-40B4-BE49-F238E27FC236}">
              <a16:creationId xmlns:a16="http://schemas.microsoft.com/office/drawing/2014/main" xmlns="" id="{00000000-0008-0000-0000-00005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3" name="Rectángulo 1372">
          <a:extLst>
            <a:ext uri="{FF2B5EF4-FFF2-40B4-BE49-F238E27FC236}">
              <a16:creationId xmlns:a16="http://schemas.microsoft.com/office/drawing/2014/main" xmlns="" id="{00000000-0008-0000-0000-00005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4" name="Rectángulo 1373">
          <a:extLst>
            <a:ext uri="{FF2B5EF4-FFF2-40B4-BE49-F238E27FC236}">
              <a16:creationId xmlns:a16="http://schemas.microsoft.com/office/drawing/2014/main" xmlns="" id="{00000000-0008-0000-0000-00005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5" name="Rectángulo 1374">
          <a:extLst>
            <a:ext uri="{FF2B5EF4-FFF2-40B4-BE49-F238E27FC236}">
              <a16:creationId xmlns:a16="http://schemas.microsoft.com/office/drawing/2014/main" xmlns="" id="{00000000-0008-0000-0000-00005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376" name="Rectángulo 1375">
          <a:extLst>
            <a:ext uri="{FF2B5EF4-FFF2-40B4-BE49-F238E27FC236}">
              <a16:creationId xmlns:a16="http://schemas.microsoft.com/office/drawing/2014/main" xmlns="" id="{00000000-0008-0000-0000-000060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7" name="Rectángulo 1376">
          <a:extLst>
            <a:ext uri="{FF2B5EF4-FFF2-40B4-BE49-F238E27FC236}">
              <a16:creationId xmlns:a16="http://schemas.microsoft.com/office/drawing/2014/main" xmlns="" id="{00000000-0008-0000-0000-00006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8" name="Rectángulo 1377">
          <a:extLst>
            <a:ext uri="{FF2B5EF4-FFF2-40B4-BE49-F238E27FC236}">
              <a16:creationId xmlns:a16="http://schemas.microsoft.com/office/drawing/2014/main" xmlns="" id="{00000000-0008-0000-0000-00006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79" name="Rectángulo 1378">
          <a:extLst>
            <a:ext uri="{FF2B5EF4-FFF2-40B4-BE49-F238E27FC236}">
              <a16:creationId xmlns:a16="http://schemas.microsoft.com/office/drawing/2014/main" xmlns="" id="{00000000-0008-0000-0000-00006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0" name="Rectángulo 1379">
          <a:extLst>
            <a:ext uri="{FF2B5EF4-FFF2-40B4-BE49-F238E27FC236}">
              <a16:creationId xmlns:a16="http://schemas.microsoft.com/office/drawing/2014/main" xmlns="" id="{00000000-0008-0000-0000-00006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1" name="Rectángulo 1380">
          <a:extLst>
            <a:ext uri="{FF2B5EF4-FFF2-40B4-BE49-F238E27FC236}">
              <a16:creationId xmlns:a16="http://schemas.microsoft.com/office/drawing/2014/main" xmlns="" id="{00000000-0008-0000-0000-00006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2" name="Rectángulo 1381">
          <a:extLst>
            <a:ext uri="{FF2B5EF4-FFF2-40B4-BE49-F238E27FC236}">
              <a16:creationId xmlns:a16="http://schemas.microsoft.com/office/drawing/2014/main" xmlns="" id="{00000000-0008-0000-0000-00006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3" name="Rectángulo 1382">
          <a:extLst>
            <a:ext uri="{FF2B5EF4-FFF2-40B4-BE49-F238E27FC236}">
              <a16:creationId xmlns:a16="http://schemas.microsoft.com/office/drawing/2014/main" xmlns="" id="{00000000-0008-0000-0000-00006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4" name="Rectángulo 1383">
          <a:extLst>
            <a:ext uri="{FF2B5EF4-FFF2-40B4-BE49-F238E27FC236}">
              <a16:creationId xmlns:a16="http://schemas.microsoft.com/office/drawing/2014/main" xmlns="" id="{00000000-0008-0000-0000-00006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5" name="Rectángulo 1384">
          <a:extLst>
            <a:ext uri="{FF2B5EF4-FFF2-40B4-BE49-F238E27FC236}">
              <a16:creationId xmlns:a16="http://schemas.microsoft.com/office/drawing/2014/main" xmlns="" id="{00000000-0008-0000-0000-00006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6" name="Rectángulo 1385">
          <a:extLst>
            <a:ext uri="{FF2B5EF4-FFF2-40B4-BE49-F238E27FC236}">
              <a16:creationId xmlns:a16="http://schemas.microsoft.com/office/drawing/2014/main" xmlns="" id="{00000000-0008-0000-0000-00006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7" name="Rectángulo 1386">
          <a:extLst>
            <a:ext uri="{FF2B5EF4-FFF2-40B4-BE49-F238E27FC236}">
              <a16:creationId xmlns:a16="http://schemas.microsoft.com/office/drawing/2014/main" xmlns="" id="{00000000-0008-0000-0000-00006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8" name="Rectángulo 1387">
          <a:extLst>
            <a:ext uri="{FF2B5EF4-FFF2-40B4-BE49-F238E27FC236}">
              <a16:creationId xmlns:a16="http://schemas.microsoft.com/office/drawing/2014/main" xmlns="" id="{00000000-0008-0000-0000-00006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89" name="Rectángulo 1388">
          <a:extLst>
            <a:ext uri="{FF2B5EF4-FFF2-40B4-BE49-F238E27FC236}">
              <a16:creationId xmlns:a16="http://schemas.microsoft.com/office/drawing/2014/main" xmlns="" id="{00000000-0008-0000-0000-00006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0" name="Rectángulo 1389">
          <a:extLst>
            <a:ext uri="{FF2B5EF4-FFF2-40B4-BE49-F238E27FC236}">
              <a16:creationId xmlns:a16="http://schemas.microsoft.com/office/drawing/2014/main" xmlns="" id="{00000000-0008-0000-0000-00006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1" name="Rectángulo 1390">
          <a:extLst>
            <a:ext uri="{FF2B5EF4-FFF2-40B4-BE49-F238E27FC236}">
              <a16:creationId xmlns:a16="http://schemas.microsoft.com/office/drawing/2014/main" xmlns="" id="{00000000-0008-0000-0000-00006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2" name="Rectángulo 1391">
          <a:extLst>
            <a:ext uri="{FF2B5EF4-FFF2-40B4-BE49-F238E27FC236}">
              <a16:creationId xmlns:a16="http://schemas.microsoft.com/office/drawing/2014/main" xmlns="" id="{00000000-0008-0000-0000-00007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3" name="Rectángulo 1392">
          <a:extLst>
            <a:ext uri="{FF2B5EF4-FFF2-40B4-BE49-F238E27FC236}">
              <a16:creationId xmlns:a16="http://schemas.microsoft.com/office/drawing/2014/main" xmlns="" id="{00000000-0008-0000-0000-00007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4" name="Rectángulo 1393">
          <a:extLst>
            <a:ext uri="{FF2B5EF4-FFF2-40B4-BE49-F238E27FC236}">
              <a16:creationId xmlns:a16="http://schemas.microsoft.com/office/drawing/2014/main" xmlns="" id="{00000000-0008-0000-0000-00007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5" name="Rectángulo 1394">
          <a:extLst>
            <a:ext uri="{FF2B5EF4-FFF2-40B4-BE49-F238E27FC236}">
              <a16:creationId xmlns:a16="http://schemas.microsoft.com/office/drawing/2014/main" xmlns="" id="{00000000-0008-0000-0000-00007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6" name="Rectángulo 1395">
          <a:extLst>
            <a:ext uri="{FF2B5EF4-FFF2-40B4-BE49-F238E27FC236}">
              <a16:creationId xmlns:a16="http://schemas.microsoft.com/office/drawing/2014/main" xmlns="" id="{00000000-0008-0000-0000-00007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7" name="Rectángulo 1396">
          <a:extLst>
            <a:ext uri="{FF2B5EF4-FFF2-40B4-BE49-F238E27FC236}">
              <a16:creationId xmlns:a16="http://schemas.microsoft.com/office/drawing/2014/main" xmlns="" id="{00000000-0008-0000-0000-00007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8" name="Rectángulo 1397">
          <a:extLst>
            <a:ext uri="{FF2B5EF4-FFF2-40B4-BE49-F238E27FC236}">
              <a16:creationId xmlns:a16="http://schemas.microsoft.com/office/drawing/2014/main" xmlns="" id="{00000000-0008-0000-0000-00007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399" name="Rectángulo 1398">
          <a:extLst>
            <a:ext uri="{FF2B5EF4-FFF2-40B4-BE49-F238E27FC236}">
              <a16:creationId xmlns:a16="http://schemas.microsoft.com/office/drawing/2014/main" xmlns="" id="{00000000-0008-0000-0000-00007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0" name="Rectángulo 1399">
          <a:extLst>
            <a:ext uri="{FF2B5EF4-FFF2-40B4-BE49-F238E27FC236}">
              <a16:creationId xmlns:a16="http://schemas.microsoft.com/office/drawing/2014/main" xmlns="" id="{00000000-0008-0000-0000-00007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1" name="Rectángulo 1400">
          <a:extLst>
            <a:ext uri="{FF2B5EF4-FFF2-40B4-BE49-F238E27FC236}">
              <a16:creationId xmlns:a16="http://schemas.microsoft.com/office/drawing/2014/main" xmlns="" id="{00000000-0008-0000-0000-00007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2" name="Rectángulo 1401">
          <a:extLst>
            <a:ext uri="{FF2B5EF4-FFF2-40B4-BE49-F238E27FC236}">
              <a16:creationId xmlns:a16="http://schemas.microsoft.com/office/drawing/2014/main" xmlns="" id="{00000000-0008-0000-0000-00007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3" name="Rectángulo 1402">
          <a:extLst>
            <a:ext uri="{FF2B5EF4-FFF2-40B4-BE49-F238E27FC236}">
              <a16:creationId xmlns:a16="http://schemas.microsoft.com/office/drawing/2014/main" xmlns="" id="{00000000-0008-0000-0000-00007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4" name="Rectángulo 1403">
          <a:extLst>
            <a:ext uri="{FF2B5EF4-FFF2-40B4-BE49-F238E27FC236}">
              <a16:creationId xmlns:a16="http://schemas.microsoft.com/office/drawing/2014/main" xmlns="" id="{00000000-0008-0000-0000-00007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5" name="Rectángulo 1404">
          <a:extLst>
            <a:ext uri="{FF2B5EF4-FFF2-40B4-BE49-F238E27FC236}">
              <a16:creationId xmlns:a16="http://schemas.microsoft.com/office/drawing/2014/main" xmlns="" id="{00000000-0008-0000-0000-00007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6" name="Rectángulo 1405">
          <a:extLst>
            <a:ext uri="{FF2B5EF4-FFF2-40B4-BE49-F238E27FC236}">
              <a16:creationId xmlns:a16="http://schemas.microsoft.com/office/drawing/2014/main" xmlns="" id="{00000000-0008-0000-0000-00007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7" name="Rectángulo 1406">
          <a:extLst>
            <a:ext uri="{FF2B5EF4-FFF2-40B4-BE49-F238E27FC236}">
              <a16:creationId xmlns:a16="http://schemas.microsoft.com/office/drawing/2014/main" xmlns="" id="{00000000-0008-0000-0000-00007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8" name="Rectángulo 1407">
          <a:extLst>
            <a:ext uri="{FF2B5EF4-FFF2-40B4-BE49-F238E27FC236}">
              <a16:creationId xmlns:a16="http://schemas.microsoft.com/office/drawing/2014/main" xmlns="" id="{00000000-0008-0000-0000-00008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09" name="Rectángulo 1408">
          <a:extLst>
            <a:ext uri="{FF2B5EF4-FFF2-40B4-BE49-F238E27FC236}">
              <a16:creationId xmlns:a16="http://schemas.microsoft.com/office/drawing/2014/main" xmlns="" id="{00000000-0008-0000-0000-00008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0" name="Rectángulo 1409">
          <a:extLst>
            <a:ext uri="{FF2B5EF4-FFF2-40B4-BE49-F238E27FC236}">
              <a16:creationId xmlns:a16="http://schemas.microsoft.com/office/drawing/2014/main" xmlns="" id="{00000000-0008-0000-0000-00008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1" name="Rectángulo 1410">
          <a:extLst>
            <a:ext uri="{FF2B5EF4-FFF2-40B4-BE49-F238E27FC236}">
              <a16:creationId xmlns:a16="http://schemas.microsoft.com/office/drawing/2014/main" xmlns="" id="{00000000-0008-0000-0000-00008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2" name="Rectángulo 1411">
          <a:extLst>
            <a:ext uri="{FF2B5EF4-FFF2-40B4-BE49-F238E27FC236}">
              <a16:creationId xmlns:a16="http://schemas.microsoft.com/office/drawing/2014/main" xmlns="" id="{00000000-0008-0000-0000-00008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3" name="Rectángulo 1412">
          <a:extLst>
            <a:ext uri="{FF2B5EF4-FFF2-40B4-BE49-F238E27FC236}">
              <a16:creationId xmlns:a16="http://schemas.microsoft.com/office/drawing/2014/main" xmlns="" id="{00000000-0008-0000-0000-00008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4" name="Rectángulo 1413">
          <a:extLst>
            <a:ext uri="{FF2B5EF4-FFF2-40B4-BE49-F238E27FC236}">
              <a16:creationId xmlns:a16="http://schemas.microsoft.com/office/drawing/2014/main" xmlns="" id="{00000000-0008-0000-0000-00008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5" name="Rectángulo 1414">
          <a:extLst>
            <a:ext uri="{FF2B5EF4-FFF2-40B4-BE49-F238E27FC236}">
              <a16:creationId xmlns:a16="http://schemas.microsoft.com/office/drawing/2014/main" xmlns="" id="{00000000-0008-0000-0000-00008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6" name="Rectángulo 1415">
          <a:extLst>
            <a:ext uri="{FF2B5EF4-FFF2-40B4-BE49-F238E27FC236}">
              <a16:creationId xmlns:a16="http://schemas.microsoft.com/office/drawing/2014/main" xmlns="" id="{00000000-0008-0000-0000-00008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7" name="Rectángulo 1416">
          <a:extLst>
            <a:ext uri="{FF2B5EF4-FFF2-40B4-BE49-F238E27FC236}">
              <a16:creationId xmlns:a16="http://schemas.microsoft.com/office/drawing/2014/main" xmlns="" id="{00000000-0008-0000-0000-00008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8" name="Rectángulo 1417">
          <a:extLst>
            <a:ext uri="{FF2B5EF4-FFF2-40B4-BE49-F238E27FC236}">
              <a16:creationId xmlns:a16="http://schemas.microsoft.com/office/drawing/2014/main" xmlns="" id="{00000000-0008-0000-0000-00008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19" name="Rectángulo 1418">
          <a:extLst>
            <a:ext uri="{FF2B5EF4-FFF2-40B4-BE49-F238E27FC236}">
              <a16:creationId xmlns:a16="http://schemas.microsoft.com/office/drawing/2014/main" xmlns="" id="{00000000-0008-0000-0000-00008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0" name="Rectángulo 1419">
          <a:extLst>
            <a:ext uri="{FF2B5EF4-FFF2-40B4-BE49-F238E27FC236}">
              <a16:creationId xmlns:a16="http://schemas.microsoft.com/office/drawing/2014/main" xmlns="" id="{00000000-0008-0000-0000-00008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1" name="Rectángulo 1420">
          <a:extLst>
            <a:ext uri="{FF2B5EF4-FFF2-40B4-BE49-F238E27FC236}">
              <a16:creationId xmlns:a16="http://schemas.microsoft.com/office/drawing/2014/main" xmlns="" id="{00000000-0008-0000-0000-00008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422" name="Rectángulo 1421">
          <a:extLst>
            <a:ext uri="{FF2B5EF4-FFF2-40B4-BE49-F238E27FC236}">
              <a16:creationId xmlns:a16="http://schemas.microsoft.com/office/drawing/2014/main" xmlns="" id="{00000000-0008-0000-0000-00008E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3" name="Rectángulo 1422">
          <a:extLst>
            <a:ext uri="{FF2B5EF4-FFF2-40B4-BE49-F238E27FC236}">
              <a16:creationId xmlns:a16="http://schemas.microsoft.com/office/drawing/2014/main" xmlns="" id="{00000000-0008-0000-0000-00008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4" name="Rectángulo 1423">
          <a:extLst>
            <a:ext uri="{FF2B5EF4-FFF2-40B4-BE49-F238E27FC236}">
              <a16:creationId xmlns:a16="http://schemas.microsoft.com/office/drawing/2014/main" xmlns="" id="{00000000-0008-0000-0000-00009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5" name="Rectángulo 1424">
          <a:extLst>
            <a:ext uri="{FF2B5EF4-FFF2-40B4-BE49-F238E27FC236}">
              <a16:creationId xmlns:a16="http://schemas.microsoft.com/office/drawing/2014/main" xmlns="" id="{00000000-0008-0000-0000-00009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6" name="Rectángulo 1425">
          <a:extLst>
            <a:ext uri="{FF2B5EF4-FFF2-40B4-BE49-F238E27FC236}">
              <a16:creationId xmlns:a16="http://schemas.microsoft.com/office/drawing/2014/main" xmlns="" id="{00000000-0008-0000-0000-00009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7" name="Rectángulo 1426">
          <a:extLst>
            <a:ext uri="{FF2B5EF4-FFF2-40B4-BE49-F238E27FC236}">
              <a16:creationId xmlns:a16="http://schemas.microsoft.com/office/drawing/2014/main" xmlns="" id="{00000000-0008-0000-0000-00009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8" name="Rectángulo 1427">
          <a:extLst>
            <a:ext uri="{FF2B5EF4-FFF2-40B4-BE49-F238E27FC236}">
              <a16:creationId xmlns:a16="http://schemas.microsoft.com/office/drawing/2014/main" xmlns="" id="{00000000-0008-0000-0000-00009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29" name="Rectángulo 1428">
          <a:extLst>
            <a:ext uri="{FF2B5EF4-FFF2-40B4-BE49-F238E27FC236}">
              <a16:creationId xmlns:a16="http://schemas.microsoft.com/office/drawing/2014/main" xmlns="" id="{00000000-0008-0000-0000-00009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0" name="Rectángulo 1429">
          <a:extLst>
            <a:ext uri="{FF2B5EF4-FFF2-40B4-BE49-F238E27FC236}">
              <a16:creationId xmlns:a16="http://schemas.microsoft.com/office/drawing/2014/main" xmlns="" id="{00000000-0008-0000-0000-00009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1" name="Rectángulo 1430">
          <a:extLst>
            <a:ext uri="{FF2B5EF4-FFF2-40B4-BE49-F238E27FC236}">
              <a16:creationId xmlns:a16="http://schemas.microsoft.com/office/drawing/2014/main" xmlns="" id="{00000000-0008-0000-0000-00009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2" name="Rectángulo 1431">
          <a:extLst>
            <a:ext uri="{FF2B5EF4-FFF2-40B4-BE49-F238E27FC236}">
              <a16:creationId xmlns:a16="http://schemas.microsoft.com/office/drawing/2014/main" xmlns="" id="{00000000-0008-0000-0000-00009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3" name="Rectángulo 1432">
          <a:extLst>
            <a:ext uri="{FF2B5EF4-FFF2-40B4-BE49-F238E27FC236}">
              <a16:creationId xmlns:a16="http://schemas.microsoft.com/office/drawing/2014/main" xmlns="" id="{00000000-0008-0000-0000-00009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4" name="Rectángulo 1433">
          <a:extLst>
            <a:ext uri="{FF2B5EF4-FFF2-40B4-BE49-F238E27FC236}">
              <a16:creationId xmlns:a16="http://schemas.microsoft.com/office/drawing/2014/main" xmlns="" id="{00000000-0008-0000-0000-00009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5" name="Rectángulo 1434">
          <a:extLst>
            <a:ext uri="{FF2B5EF4-FFF2-40B4-BE49-F238E27FC236}">
              <a16:creationId xmlns:a16="http://schemas.microsoft.com/office/drawing/2014/main" xmlns="" id="{00000000-0008-0000-0000-00009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6" name="Rectángulo 1435">
          <a:extLst>
            <a:ext uri="{FF2B5EF4-FFF2-40B4-BE49-F238E27FC236}">
              <a16:creationId xmlns:a16="http://schemas.microsoft.com/office/drawing/2014/main" xmlns="" id="{00000000-0008-0000-0000-00009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7" name="Rectángulo 1436">
          <a:extLst>
            <a:ext uri="{FF2B5EF4-FFF2-40B4-BE49-F238E27FC236}">
              <a16:creationId xmlns:a16="http://schemas.microsoft.com/office/drawing/2014/main" xmlns="" id="{00000000-0008-0000-0000-00009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8" name="Rectángulo 1437">
          <a:extLst>
            <a:ext uri="{FF2B5EF4-FFF2-40B4-BE49-F238E27FC236}">
              <a16:creationId xmlns:a16="http://schemas.microsoft.com/office/drawing/2014/main" xmlns="" id="{00000000-0008-0000-0000-00009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39" name="Rectángulo 1438">
          <a:extLst>
            <a:ext uri="{FF2B5EF4-FFF2-40B4-BE49-F238E27FC236}">
              <a16:creationId xmlns:a16="http://schemas.microsoft.com/office/drawing/2014/main" xmlns="" id="{00000000-0008-0000-0000-00009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0" name="Rectángulo 1439">
          <a:extLst>
            <a:ext uri="{FF2B5EF4-FFF2-40B4-BE49-F238E27FC236}">
              <a16:creationId xmlns:a16="http://schemas.microsoft.com/office/drawing/2014/main" xmlns="" id="{00000000-0008-0000-0000-0000A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1" name="Rectángulo 1440">
          <a:extLst>
            <a:ext uri="{FF2B5EF4-FFF2-40B4-BE49-F238E27FC236}">
              <a16:creationId xmlns:a16="http://schemas.microsoft.com/office/drawing/2014/main" xmlns="" id="{00000000-0008-0000-0000-0000A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2" name="Rectángulo 1441">
          <a:extLst>
            <a:ext uri="{FF2B5EF4-FFF2-40B4-BE49-F238E27FC236}">
              <a16:creationId xmlns:a16="http://schemas.microsoft.com/office/drawing/2014/main" xmlns="" id="{00000000-0008-0000-0000-0000A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3" name="Rectángulo 1442">
          <a:extLst>
            <a:ext uri="{FF2B5EF4-FFF2-40B4-BE49-F238E27FC236}">
              <a16:creationId xmlns:a16="http://schemas.microsoft.com/office/drawing/2014/main" xmlns="" id="{00000000-0008-0000-0000-0000A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4" name="Rectángulo 1443">
          <a:extLst>
            <a:ext uri="{FF2B5EF4-FFF2-40B4-BE49-F238E27FC236}">
              <a16:creationId xmlns:a16="http://schemas.microsoft.com/office/drawing/2014/main" xmlns="" id="{00000000-0008-0000-0000-0000A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5" name="Rectángulo 1444">
          <a:extLst>
            <a:ext uri="{FF2B5EF4-FFF2-40B4-BE49-F238E27FC236}">
              <a16:creationId xmlns:a16="http://schemas.microsoft.com/office/drawing/2014/main" xmlns="" id="{00000000-0008-0000-0000-0000A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6" name="Rectángulo 1445">
          <a:extLst>
            <a:ext uri="{FF2B5EF4-FFF2-40B4-BE49-F238E27FC236}">
              <a16:creationId xmlns:a16="http://schemas.microsoft.com/office/drawing/2014/main" xmlns="" id="{00000000-0008-0000-0000-0000A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7" name="Rectángulo 1446">
          <a:extLst>
            <a:ext uri="{FF2B5EF4-FFF2-40B4-BE49-F238E27FC236}">
              <a16:creationId xmlns:a16="http://schemas.microsoft.com/office/drawing/2014/main" xmlns="" id="{00000000-0008-0000-0000-0000A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48" name="Rectángulo 1447">
          <a:extLst>
            <a:ext uri="{FF2B5EF4-FFF2-40B4-BE49-F238E27FC236}">
              <a16:creationId xmlns:a16="http://schemas.microsoft.com/office/drawing/2014/main" xmlns="" id="{00000000-0008-0000-0000-0000A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449" name="Rectángulo 1448">
          <a:extLst>
            <a:ext uri="{FF2B5EF4-FFF2-40B4-BE49-F238E27FC236}">
              <a16:creationId xmlns:a16="http://schemas.microsoft.com/office/drawing/2014/main" xmlns="" id="{00000000-0008-0000-0000-0000A905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0" name="Rectángulo 1449">
          <a:extLst>
            <a:ext uri="{FF2B5EF4-FFF2-40B4-BE49-F238E27FC236}">
              <a16:creationId xmlns:a16="http://schemas.microsoft.com/office/drawing/2014/main" xmlns="" id="{00000000-0008-0000-0000-0000A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1" name="Rectángulo 1450">
          <a:extLst>
            <a:ext uri="{FF2B5EF4-FFF2-40B4-BE49-F238E27FC236}">
              <a16:creationId xmlns:a16="http://schemas.microsoft.com/office/drawing/2014/main" xmlns="" id="{00000000-0008-0000-0000-0000A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2" name="Rectángulo 1451">
          <a:extLst>
            <a:ext uri="{FF2B5EF4-FFF2-40B4-BE49-F238E27FC236}">
              <a16:creationId xmlns:a16="http://schemas.microsoft.com/office/drawing/2014/main" xmlns="" id="{00000000-0008-0000-0000-0000A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3" name="Rectángulo 1452">
          <a:extLst>
            <a:ext uri="{FF2B5EF4-FFF2-40B4-BE49-F238E27FC236}">
              <a16:creationId xmlns:a16="http://schemas.microsoft.com/office/drawing/2014/main" xmlns="" id="{00000000-0008-0000-0000-0000A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4" name="Rectángulo 1453">
          <a:extLst>
            <a:ext uri="{FF2B5EF4-FFF2-40B4-BE49-F238E27FC236}">
              <a16:creationId xmlns:a16="http://schemas.microsoft.com/office/drawing/2014/main" xmlns="" id="{00000000-0008-0000-0000-0000A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5" name="Rectángulo 1454">
          <a:extLst>
            <a:ext uri="{FF2B5EF4-FFF2-40B4-BE49-F238E27FC236}">
              <a16:creationId xmlns:a16="http://schemas.microsoft.com/office/drawing/2014/main" xmlns="" id="{00000000-0008-0000-0000-0000A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6" name="Rectángulo 1455">
          <a:extLst>
            <a:ext uri="{FF2B5EF4-FFF2-40B4-BE49-F238E27FC236}">
              <a16:creationId xmlns:a16="http://schemas.microsoft.com/office/drawing/2014/main" xmlns="" id="{00000000-0008-0000-0000-0000B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7" name="Rectángulo 1456">
          <a:extLst>
            <a:ext uri="{FF2B5EF4-FFF2-40B4-BE49-F238E27FC236}">
              <a16:creationId xmlns:a16="http://schemas.microsoft.com/office/drawing/2014/main" xmlns="" id="{00000000-0008-0000-0000-0000B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8" name="Rectángulo 1457">
          <a:extLst>
            <a:ext uri="{FF2B5EF4-FFF2-40B4-BE49-F238E27FC236}">
              <a16:creationId xmlns:a16="http://schemas.microsoft.com/office/drawing/2014/main" xmlns="" id="{00000000-0008-0000-0000-0000B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59" name="Rectángulo 1458">
          <a:extLst>
            <a:ext uri="{FF2B5EF4-FFF2-40B4-BE49-F238E27FC236}">
              <a16:creationId xmlns:a16="http://schemas.microsoft.com/office/drawing/2014/main" xmlns="" id="{00000000-0008-0000-0000-0000B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0" name="Rectángulo 1459">
          <a:extLst>
            <a:ext uri="{FF2B5EF4-FFF2-40B4-BE49-F238E27FC236}">
              <a16:creationId xmlns:a16="http://schemas.microsoft.com/office/drawing/2014/main" xmlns="" id="{00000000-0008-0000-0000-0000B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1" name="Rectángulo 1460">
          <a:extLst>
            <a:ext uri="{FF2B5EF4-FFF2-40B4-BE49-F238E27FC236}">
              <a16:creationId xmlns:a16="http://schemas.microsoft.com/office/drawing/2014/main" xmlns="" id="{00000000-0008-0000-0000-0000B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2" name="Rectángulo 1461">
          <a:extLst>
            <a:ext uri="{FF2B5EF4-FFF2-40B4-BE49-F238E27FC236}">
              <a16:creationId xmlns:a16="http://schemas.microsoft.com/office/drawing/2014/main" xmlns="" id="{00000000-0008-0000-0000-0000B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3" name="Rectángulo 1462">
          <a:extLst>
            <a:ext uri="{FF2B5EF4-FFF2-40B4-BE49-F238E27FC236}">
              <a16:creationId xmlns:a16="http://schemas.microsoft.com/office/drawing/2014/main" xmlns="" id="{00000000-0008-0000-0000-0000B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4" name="Rectángulo 1463">
          <a:extLst>
            <a:ext uri="{FF2B5EF4-FFF2-40B4-BE49-F238E27FC236}">
              <a16:creationId xmlns:a16="http://schemas.microsoft.com/office/drawing/2014/main" xmlns="" id="{00000000-0008-0000-0000-0000B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5" name="Rectángulo 1464">
          <a:extLst>
            <a:ext uri="{FF2B5EF4-FFF2-40B4-BE49-F238E27FC236}">
              <a16:creationId xmlns:a16="http://schemas.microsoft.com/office/drawing/2014/main" xmlns="" id="{00000000-0008-0000-0000-0000B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6" name="Rectángulo 1465">
          <a:extLst>
            <a:ext uri="{FF2B5EF4-FFF2-40B4-BE49-F238E27FC236}">
              <a16:creationId xmlns:a16="http://schemas.microsoft.com/office/drawing/2014/main" xmlns="" id="{00000000-0008-0000-0000-0000B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7" name="Rectángulo 1466">
          <a:extLst>
            <a:ext uri="{FF2B5EF4-FFF2-40B4-BE49-F238E27FC236}">
              <a16:creationId xmlns:a16="http://schemas.microsoft.com/office/drawing/2014/main" xmlns="" id="{00000000-0008-0000-0000-0000B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8" name="Rectángulo 1467">
          <a:extLst>
            <a:ext uri="{FF2B5EF4-FFF2-40B4-BE49-F238E27FC236}">
              <a16:creationId xmlns:a16="http://schemas.microsoft.com/office/drawing/2014/main" xmlns="" id="{00000000-0008-0000-0000-0000B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69" name="Rectángulo 1468">
          <a:extLst>
            <a:ext uri="{FF2B5EF4-FFF2-40B4-BE49-F238E27FC236}">
              <a16:creationId xmlns:a16="http://schemas.microsoft.com/office/drawing/2014/main" xmlns="" id="{00000000-0008-0000-0000-0000B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0" name="Rectángulo 1469">
          <a:extLst>
            <a:ext uri="{FF2B5EF4-FFF2-40B4-BE49-F238E27FC236}">
              <a16:creationId xmlns:a16="http://schemas.microsoft.com/office/drawing/2014/main" xmlns="" id="{00000000-0008-0000-0000-0000B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1" name="Rectángulo 1470">
          <a:extLst>
            <a:ext uri="{FF2B5EF4-FFF2-40B4-BE49-F238E27FC236}">
              <a16:creationId xmlns:a16="http://schemas.microsoft.com/office/drawing/2014/main" xmlns="" id="{00000000-0008-0000-0000-0000B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2" name="Rectángulo 1471">
          <a:extLst>
            <a:ext uri="{FF2B5EF4-FFF2-40B4-BE49-F238E27FC236}">
              <a16:creationId xmlns:a16="http://schemas.microsoft.com/office/drawing/2014/main" xmlns="" id="{00000000-0008-0000-0000-0000C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3" name="Rectángulo 1472">
          <a:extLst>
            <a:ext uri="{FF2B5EF4-FFF2-40B4-BE49-F238E27FC236}">
              <a16:creationId xmlns:a16="http://schemas.microsoft.com/office/drawing/2014/main" xmlns="" id="{00000000-0008-0000-0000-0000C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4" name="Rectángulo 1473">
          <a:extLst>
            <a:ext uri="{FF2B5EF4-FFF2-40B4-BE49-F238E27FC236}">
              <a16:creationId xmlns:a16="http://schemas.microsoft.com/office/drawing/2014/main" xmlns="" id="{00000000-0008-0000-0000-0000C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5" name="Rectángulo 1474">
          <a:extLst>
            <a:ext uri="{FF2B5EF4-FFF2-40B4-BE49-F238E27FC236}">
              <a16:creationId xmlns:a16="http://schemas.microsoft.com/office/drawing/2014/main" xmlns="" id="{00000000-0008-0000-0000-0000C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6" name="Rectángulo 1475">
          <a:extLst>
            <a:ext uri="{FF2B5EF4-FFF2-40B4-BE49-F238E27FC236}">
              <a16:creationId xmlns:a16="http://schemas.microsoft.com/office/drawing/2014/main" xmlns="" id="{00000000-0008-0000-0000-0000C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7" name="Rectángulo 1476">
          <a:extLst>
            <a:ext uri="{FF2B5EF4-FFF2-40B4-BE49-F238E27FC236}">
              <a16:creationId xmlns:a16="http://schemas.microsoft.com/office/drawing/2014/main" xmlns="" id="{00000000-0008-0000-0000-0000C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8" name="Rectángulo 1477">
          <a:extLst>
            <a:ext uri="{FF2B5EF4-FFF2-40B4-BE49-F238E27FC236}">
              <a16:creationId xmlns:a16="http://schemas.microsoft.com/office/drawing/2014/main" xmlns="" id="{00000000-0008-0000-0000-0000C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79" name="Rectángulo 1478">
          <a:extLst>
            <a:ext uri="{FF2B5EF4-FFF2-40B4-BE49-F238E27FC236}">
              <a16:creationId xmlns:a16="http://schemas.microsoft.com/office/drawing/2014/main" xmlns="" id="{00000000-0008-0000-0000-0000C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0" name="Rectángulo 1479">
          <a:extLst>
            <a:ext uri="{FF2B5EF4-FFF2-40B4-BE49-F238E27FC236}">
              <a16:creationId xmlns:a16="http://schemas.microsoft.com/office/drawing/2014/main" xmlns="" id="{00000000-0008-0000-0000-0000C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1" name="Rectángulo 1480">
          <a:extLst>
            <a:ext uri="{FF2B5EF4-FFF2-40B4-BE49-F238E27FC236}">
              <a16:creationId xmlns:a16="http://schemas.microsoft.com/office/drawing/2014/main" xmlns="" id="{00000000-0008-0000-0000-0000C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2" name="Rectángulo 1481">
          <a:extLst>
            <a:ext uri="{FF2B5EF4-FFF2-40B4-BE49-F238E27FC236}">
              <a16:creationId xmlns:a16="http://schemas.microsoft.com/office/drawing/2014/main" xmlns="" id="{00000000-0008-0000-0000-0000C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3" name="Rectángulo 1482">
          <a:extLst>
            <a:ext uri="{FF2B5EF4-FFF2-40B4-BE49-F238E27FC236}">
              <a16:creationId xmlns:a16="http://schemas.microsoft.com/office/drawing/2014/main" xmlns="" id="{00000000-0008-0000-0000-0000C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484" name="Rectángulo 1483">
          <a:extLst>
            <a:ext uri="{FF2B5EF4-FFF2-40B4-BE49-F238E27FC236}">
              <a16:creationId xmlns:a16="http://schemas.microsoft.com/office/drawing/2014/main" xmlns="" id="{00000000-0008-0000-0000-0000CC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5" name="Rectángulo 1484">
          <a:extLst>
            <a:ext uri="{FF2B5EF4-FFF2-40B4-BE49-F238E27FC236}">
              <a16:creationId xmlns:a16="http://schemas.microsoft.com/office/drawing/2014/main" xmlns="" id="{00000000-0008-0000-0000-0000C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6" name="Rectángulo 1485">
          <a:extLst>
            <a:ext uri="{FF2B5EF4-FFF2-40B4-BE49-F238E27FC236}">
              <a16:creationId xmlns:a16="http://schemas.microsoft.com/office/drawing/2014/main" xmlns="" id="{00000000-0008-0000-0000-0000C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7" name="Rectángulo 1486">
          <a:extLst>
            <a:ext uri="{FF2B5EF4-FFF2-40B4-BE49-F238E27FC236}">
              <a16:creationId xmlns:a16="http://schemas.microsoft.com/office/drawing/2014/main" xmlns="" id="{00000000-0008-0000-0000-0000C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8" name="Rectángulo 1487">
          <a:extLst>
            <a:ext uri="{FF2B5EF4-FFF2-40B4-BE49-F238E27FC236}">
              <a16:creationId xmlns:a16="http://schemas.microsoft.com/office/drawing/2014/main" xmlns="" id="{00000000-0008-0000-0000-0000D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89" name="Rectángulo 1488">
          <a:extLst>
            <a:ext uri="{FF2B5EF4-FFF2-40B4-BE49-F238E27FC236}">
              <a16:creationId xmlns:a16="http://schemas.microsoft.com/office/drawing/2014/main" xmlns="" id="{00000000-0008-0000-0000-0000D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0" name="Rectángulo 1489">
          <a:extLst>
            <a:ext uri="{FF2B5EF4-FFF2-40B4-BE49-F238E27FC236}">
              <a16:creationId xmlns:a16="http://schemas.microsoft.com/office/drawing/2014/main" xmlns="" id="{00000000-0008-0000-0000-0000D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1" name="Rectángulo 1490">
          <a:extLst>
            <a:ext uri="{FF2B5EF4-FFF2-40B4-BE49-F238E27FC236}">
              <a16:creationId xmlns:a16="http://schemas.microsoft.com/office/drawing/2014/main" xmlns="" id="{00000000-0008-0000-0000-0000D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2" name="Rectángulo 1491">
          <a:extLst>
            <a:ext uri="{FF2B5EF4-FFF2-40B4-BE49-F238E27FC236}">
              <a16:creationId xmlns:a16="http://schemas.microsoft.com/office/drawing/2014/main" xmlns="" id="{00000000-0008-0000-0000-0000D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3" name="Rectángulo 1492">
          <a:extLst>
            <a:ext uri="{FF2B5EF4-FFF2-40B4-BE49-F238E27FC236}">
              <a16:creationId xmlns:a16="http://schemas.microsoft.com/office/drawing/2014/main" xmlns="" id="{00000000-0008-0000-0000-0000D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4" name="Rectángulo 1493">
          <a:extLst>
            <a:ext uri="{FF2B5EF4-FFF2-40B4-BE49-F238E27FC236}">
              <a16:creationId xmlns:a16="http://schemas.microsoft.com/office/drawing/2014/main" xmlns="" id="{00000000-0008-0000-0000-0000D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5" name="Rectángulo 1494">
          <a:extLst>
            <a:ext uri="{FF2B5EF4-FFF2-40B4-BE49-F238E27FC236}">
              <a16:creationId xmlns:a16="http://schemas.microsoft.com/office/drawing/2014/main" xmlns="" id="{00000000-0008-0000-0000-0000D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6" name="Rectángulo 1495">
          <a:extLst>
            <a:ext uri="{FF2B5EF4-FFF2-40B4-BE49-F238E27FC236}">
              <a16:creationId xmlns:a16="http://schemas.microsoft.com/office/drawing/2014/main" xmlns="" id="{00000000-0008-0000-0000-0000D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7" name="Rectángulo 1496">
          <a:extLst>
            <a:ext uri="{FF2B5EF4-FFF2-40B4-BE49-F238E27FC236}">
              <a16:creationId xmlns:a16="http://schemas.microsoft.com/office/drawing/2014/main" xmlns="" id="{00000000-0008-0000-0000-0000D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8" name="Rectángulo 1497">
          <a:extLst>
            <a:ext uri="{FF2B5EF4-FFF2-40B4-BE49-F238E27FC236}">
              <a16:creationId xmlns:a16="http://schemas.microsoft.com/office/drawing/2014/main" xmlns="" id="{00000000-0008-0000-0000-0000D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499" name="Rectángulo 1498">
          <a:extLst>
            <a:ext uri="{FF2B5EF4-FFF2-40B4-BE49-F238E27FC236}">
              <a16:creationId xmlns:a16="http://schemas.microsoft.com/office/drawing/2014/main" xmlns="" id="{00000000-0008-0000-0000-0000D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0" name="Rectángulo 1499">
          <a:extLst>
            <a:ext uri="{FF2B5EF4-FFF2-40B4-BE49-F238E27FC236}">
              <a16:creationId xmlns:a16="http://schemas.microsoft.com/office/drawing/2014/main" xmlns="" id="{00000000-0008-0000-0000-0000D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1" name="Rectángulo 1500">
          <a:extLst>
            <a:ext uri="{FF2B5EF4-FFF2-40B4-BE49-F238E27FC236}">
              <a16:creationId xmlns:a16="http://schemas.microsoft.com/office/drawing/2014/main" xmlns="" id="{00000000-0008-0000-0000-0000D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2" name="Rectángulo 1501">
          <a:extLst>
            <a:ext uri="{FF2B5EF4-FFF2-40B4-BE49-F238E27FC236}">
              <a16:creationId xmlns:a16="http://schemas.microsoft.com/office/drawing/2014/main" xmlns="" id="{00000000-0008-0000-0000-0000D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3" name="Rectángulo 1502">
          <a:extLst>
            <a:ext uri="{FF2B5EF4-FFF2-40B4-BE49-F238E27FC236}">
              <a16:creationId xmlns:a16="http://schemas.microsoft.com/office/drawing/2014/main" xmlns="" id="{00000000-0008-0000-0000-0000D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4" name="Rectángulo 1503">
          <a:extLst>
            <a:ext uri="{FF2B5EF4-FFF2-40B4-BE49-F238E27FC236}">
              <a16:creationId xmlns:a16="http://schemas.microsoft.com/office/drawing/2014/main" xmlns="" id="{00000000-0008-0000-0000-0000E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5" name="Rectángulo 1504">
          <a:extLst>
            <a:ext uri="{FF2B5EF4-FFF2-40B4-BE49-F238E27FC236}">
              <a16:creationId xmlns:a16="http://schemas.microsoft.com/office/drawing/2014/main" xmlns="" id="{00000000-0008-0000-0000-0000E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6" name="Rectángulo 1505">
          <a:extLst>
            <a:ext uri="{FF2B5EF4-FFF2-40B4-BE49-F238E27FC236}">
              <a16:creationId xmlns:a16="http://schemas.microsoft.com/office/drawing/2014/main" xmlns="" id="{00000000-0008-0000-0000-0000E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7" name="Rectángulo 1506">
          <a:extLst>
            <a:ext uri="{FF2B5EF4-FFF2-40B4-BE49-F238E27FC236}">
              <a16:creationId xmlns:a16="http://schemas.microsoft.com/office/drawing/2014/main" xmlns="" id="{00000000-0008-0000-0000-0000E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8" name="Rectángulo 1507">
          <a:extLst>
            <a:ext uri="{FF2B5EF4-FFF2-40B4-BE49-F238E27FC236}">
              <a16:creationId xmlns:a16="http://schemas.microsoft.com/office/drawing/2014/main" xmlns="" id="{00000000-0008-0000-0000-0000E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09" name="Rectángulo 1508">
          <a:extLst>
            <a:ext uri="{FF2B5EF4-FFF2-40B4-BE49-F238E27FC236}">
              <a16:creationId xmlns:a16="http://schemas.microsoft.com/office/drawing/2014/main" xmlns="" id="{00000000-0008-0000-0000-0000E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0" name="Rectángulo 1509">
          <a:extLst>
            <a:ext uri="{FF2B5EF4-FFF2-40B4-BE49-F238E27FC236}">
              <a16:creationId xmlns:a16="http://schemas.microsoft.com/office/drawing/2014/main" xmlns="" id="{00000000-0008-0000-0000-0000E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1" name="Rectángulo 1510">
          <a:extLst>
            <a:ext uri="{FF2B5EF4-FFF2-40B4-BE49-F238E27FC236}">
              <a16:creationId xmlns:a16="http://schemas.microsoft.com/office/drawing/2014/main" xmlns="" id="{00000000-0008-0000-0000-0000E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512" name="Rectángulo 1511">
          <a:extLst>
            <a:ext uri="{FF2B5EF4-FFF2-40B4-BE49-F238E27FC236}">
              <a16:creationId xmlns:a16="http://schemas.microsoft.com/office/drawing/2014/main" xmlns="" id="{00000000-0008-0000-0000-0000E805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3" name="Rectángulo 1512">
          <a:extLst>
            <a:ext uri="{FF2B5EF4-FFF2-40B4-BE49-F238E27FC236}">
              <a16:creationId xmlns:a16="http://schemas.microsoft.com/office/drawing/2014/main" xmlns="" id="{00000000-0008-0000-0000-0000E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4" name="Rectángulo 1513">
          <a:extLst>
            <a:ext uri="{FF2B5EF4-FFF2-40B4-BE49-F238E27FC236}">
              <a16:creationId xmlns:a16="http://schemas.microsoft.com/office/drawing/2014/main" xmlns="" id="{00000000-0008-0000-0000-0000E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5" name="Rectángulo 1514">
          <a:extLst>
            <a:ext uri="{FF2B5EF4-FFF2-40B4-BE49-F238E27FC236}">
              <a16:creationId xmlns:a16="http://schemas.microsoft.com/office/drawing/2014/main" xmlns="" id="{00000000-0008-0000-0000-0000E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6" name="Rectángulo 1515">
          <a:extLst>
            <a:ext uri="{FF2B5EF4-FFF2-40B4-BE49-F238E27FC236}">
              <a16:creationId xmlns:a16="http://schemas.microsoft.com/office/drawing/2014/main" xmlns="" id="{00000000-0008-0000-0000-0000E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7" name="Rectángulo 1516">
          <a:extLst>
            <a:ext uri="{FF2B5EF4-FFF2-40B4-BE49-F238E27FC236}">
              <a16:creationId xmlns:a16="http://schemas.microsoft.com/office/drawing/2014/main" xmlns="" id="{00000000-0008-0000-0000-0000E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8" name="Rectángulo 1517">
          <a:extLst>
            <a:ext uri="{FF2B5EF4-FFF2-40B4-BE49-F238E27FC236}">
              <a16:creationId xmlns:a16="http://schemas.microsoft.com/office/drawing/2014/main" xmlns="" id="{00000000-0008-0000-0000-0000E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19" name="Rectángulo 1518">
          <a:extLst>
            <a:ext uri="{FF2B5EF4-FFF2-40B4-BE49-F238E27FC236}">
              <a16:creationId xmlns:a16="http://schemas.microsoft.com/office/drawing/2014/main" xmlns="" id="{00000000-0008-0000-0000-0000E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0" name="Rectángulo 1519">
          <a:extLst>
            <a:ext uri="{FF2B5EF4-FFF2-40B4-BE49-F238E27FC236}">
              <a16:creationId xmlns:a16="http://schemas.microsoft.com/office/drawing/2014/main" xmlns="" id="{00000000-0008-0000-0000-0000F0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1" name="Rectángulo 1520">
          <a:extLst>
            <a:ext uri="{FF2B5EF4-FFF2-40B4-BE49-F238E27FC236}">
              <a16:creationId xmlns:a16="http://schemas.microsoft.com/office/drawing/2014/main" xmlns="" id="{00000000-0008-0000-0000-0000F1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2" name="Rectángulo 1521">
          <a:extLst>
            <a:ext uri="{FF2B5EF4-FFF2-40B4-BE49-F238E27FC236}">
              <a16:creationId xmlns:a16="http://schemas.microsoft.com/office/drawing/2014/main" xmlns="" id="{00000000-0008-0000-0000-0000F2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3" name="Rectángulo 1522">
          <a:extLst>
            <a:ext uri="{FF2B5EF4-FFF2-40B4-BE49-F238E27FC236}">
              <a16:creationId xmlns:a16="http://schemas.microsoft.com/office/drawing/2014/main" xmlns="" id="{00000000-0008-0000-0000-0000F3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4" name="Rectángulo 1523">
          <a:extLst>
            <a:ext uri="{FF2B5EF4-FFF2-40B4-BE49-F238E27FC236}">
              <a16:creationId xmlns:a16="http://schemas.microsoft.com/office/drawing/2014/main" xmlns="" id="{00000000-0008-0000-0000-0000F4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5" name="Rectángulo 1524">
          <a:extLst>
            <a:ext uri="{FF2B5EF4-FFF2-40B4-BE49-F238E27FC236}">
              <a16:creationId xmlns:a16="http://schemas.microsoft.com/office/drawing/2014/main" xmlns="" id="{00000000-0008-0000-0000-0000F5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6" name="Rectángulo 1525">
          <a:extLst>
            <a:ext uri="{FF2B5EF4-FFF2-40B4-BE49-F238E27FC236}">
              <a16:creationId xmlns:a16="http://schemas.microsoft.com/office/drawing/2014/main" xmlns="" id="{00000000-0008-0000-0000-0000F6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7" name="Rectángulo 1526">
          <a:extLst>
            <a:ext uri="{FF2B5EF4-FFF2-40B4-BE49-F238E27FC236}">
              <a16:creationId xmlns:a16="http://schemas.microsoft.com/office/drawing/2014/main" xmlns="" id="{00000000-0008-0000-0000-0000F7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8" name="Rectángulo 1527">
          <a:extLst>
            <a:ext uri="{FF2B5EF4-FFF2-40B4-BE49-F238E27FC236}">
              <a16:creationId xmlns:a16="http://schemas.microsoft.com/office/drawing/2014/main" xmlns="" id="{00000000-0008-0000-0000-0000F8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29" name="Rectángulo 1528">
          <a:extLst>
            <a:ext uri="{FF2B5EF4-FFF2-40B4-BE49-F238E27FC236}">
              <a16:creationId xmlns:a16="http://schemas.microsoft.com/office/drawing/2014/main" xmlns="" id="{00000000-0008-0000-0000-0000F9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0" name="Rectángulo 1529">
          <a:extLst>
            <a:ext uri="{FF2B5EF4-FFF2-40B4-BE49-F238E27FC236}">
              <a16:creationId xmlns:a16="http://schemas.microsoft.com/office/drawing/2014/main" xmlns="" id="{00000000-0008-0000-0000-0000FA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1" name="Rectángulo 1530">
          <a:extLst>
            <a:ext uri="{FF2B5EF4-FFF2-40B4-BE49-F238E27FC236}">
              <a16:creationId xmlns:a16="http://schemas.microsoft.com/office/drawing/2014/main" xmlns="" id="{00000000-0008-0000-0000-0000FB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2" name="Rectángulo 1531">
          <a:extLst>
            <a:ext uri="{FF2B5EF4-FFF2-40B4-BE49-F238E27FC236}">
              <a16:creationId xmlns:a16="http://schemas.microsoft.com/office/drawing/2014/main" xmlns="" id="{00000000-0008-0000-0000-0000FC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3" name="Rectángulo 1532">
          <a:extLst>
            <a:ext uri="{FF2B5EF4-FFF2-40B4-BE49-F238E27FC236}">
              <a16:creationId xmlns:a16="http://schemas.microsoft.com/office/drawing/2014/main" xmlns="" id="{00000000-0008-0000-0000-0000FD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4" name="Rectángulo 1533">
          <a:extLst>
            <a:ext uri="{FF2B5EF4-FFF2-40B4-BE49-F238E27FC236}">
              <a16:creationId xmlns:a16="http://schemas.microsoft.com/office/drawing/2014/main" xmlns="" id="{00000000-0008-0000-0000-0000FE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5" name="Rectángulo 1534">
          <a:extLst>
            <a:ext uri="{FF2B5EF4-FFF2-40B4-BE49-F238E27FC236}">
              <a16:creationId xmlns:a16="http://schemas.microsoft.com/office/drawing/2014/main" xmlns="" id="{00000000-0008-0000-0000-0000FF05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6" name="Rectángulo 1535">
          <a:extLst>
            <a:ext uri="{FF2B5EF4-FFF2-40B4-BE49-F238E27FC236}">
              <a16:creationId xmlns:a16="http://schemas.microsoft.com/office/drawing/2014/main" xmlns="" id="{00000000-0008-0000-0000-00000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7" name="Rectángulo 1536">
          <a:extLst>
            <a:ext uri="{FF2B5EF4-FFF2-40B4-BE49-F238E27FC236}">
              <a16:creationId xmlns:a16="http://schemas.microsoft.com/office/drawing/2014/main" xmlns="" id="{00000000-0008-0000-0000-00000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38" name="Rectángulo 1537">
          <a:extLst>
            <a:ext uri="{FF2B5EF4-FFF2-40B4-BE49-F238E27FC236}">
              <a16:creationId xmlns:a16="http://schemas.microsoft.com/office/drawing/2014/main" xmlns="" id="{00000000-0008-0000-0000-00000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539" name="Rectángulo 1538">
          <a:extLst>
            <a:ext uri="{FF2B5EF4-FFF2-40B4-BE49-F238E27FC236}">
              <a16:creationId xmlns:a16="http://schemas.microsoft.com/office/drawing/2014/main" xmlns="" id="{00000000-0008-0000-0000-000003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0" name="Rectángulo 1539">
          <a:extLst>
            <a:ext uri="{FF2B5EF4-FFF2-40B4-BE49-F238E27FC236}">
              <a16:creationId xmlns:a16="http://schemas.microsoft.com/office/drawing/2014/main" xmlns="" id="{00000000-0008-0000-0000-00000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1" name="Rectángulo 1540">
          <a:extLst>
            <a:ext uri="{FF2B5EF4-FFF2-40B4-BE49-F238E27FC236}">
              <a16:creationId xmlns:a16="http://schemas.microsoft.com/office/drawing/2014/main" xmlns="" id="{00000000-0008-0000-0000-00000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2" name="Rectángulo 1541">
          <a:extLst>
            <a:ext uri="{FF2B5EF4-FFF2-40B4-BE49-F238E27FC236}">
              <a16:creationId xmlns:a16="http://schemas.microsoft.com/office/drawing/2014/main" xmlns="" id="{00000000-0008-0000-0000-00000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3" name="Rectángulo 1542">
          <a:extLst>
            <a:ext uri="{FF2B5EF4-FFF2-40B4-BE49-F238E27FC236}">
              <a16:creationId xmlns:a16="http://schemas.microsoft.com/office/drawing/2014/main" xmlns="" id="{00000000-0008-0000-0000-00000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4" name="Rectángulo 1543">
          <a:extLst>
            <a:ext uri="{FF2B5EF4-FFF2-40B4-BE49-F238E27FC236}">
              <a16:creationId xmlns:a16="http://schemas.microsoft.com/office/drawing/2014/main" xmlns="" id="{00000000-0008-0000-0000-00000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5" name="Rectángulo 1544">
          <a:extLst>
            <a:ext uri="{FF2B5EF4-FFF2-40B4-BE49-F238E27FC236}">
              <a16:creationId xmlns:a16="http://schemas.microsoft.com/office/drawing/2014/main" xmlns="" id="{00000000-0008-0000-0000-00000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6" name="Rectángulo 1545">
          <a:extLst>
            <a:ext uri="{FF2B5EF4-FFF2-40B4-BE49-F238E27FC236}">
              <a16:creationId xmlns:a16="http://schemas.microsoft.com/office/drawing/2014/main" xmlns="" id="{00000000-0008-0000-0000-00000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7" name="Rectángulo 1546">
          <a:extLst>
            <a:ext uri="{FF2B5EF4-FFF2-40B4-BE49-F238E27FC236}">
              <a16:creationId xmlns:a16="http://schemas.microsoft.com/office/drawing/2014/main" xmlns="" id="{00000000-0008-0000-0000-00000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8" name="Rectángulo 1547">
          <a:extLst>
            <a:ext uri="{FF2B5EF4-FFF2-40B4-BE49-F238E27FC236}">
              <a16:creationId xmlns:a16="http://schemas.microsoft.com/office/drawing/2014/main" xmlns="" id="{00000000-0008-0000-0000-00000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49" name="Rectángulo 1548">
          <a:extLst>
            <a:ext uri="{FF2B5EF4-FFF2-40B4-BE49-F238E27FC236}">
              <a16:creationId xmlns:a16="http://schemas.microsoft.com/office/drawing/2014/main" xmlns="" id="{00000000-0008-0000-0000-00000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0" name="Rectángulo 1549">
          <a:extLst>
            <a:ext uri="{FF2B5EF4-FFF2-40B4-BE49-F238E27FC236}">
              <a16:creationId xmlns:a16="http://schemas.microsoft.com/office/drawing/2014/main" xmlns="" id="{00000000-0008-0000-0000-00000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1" name="Rectángulo 1550">
          <a:extLst>
            <a:ext uri="{FF2B5EF4-FFF2-40B4-BE49-F238E27FC236}">
              <a16:creationId xmlns:a16="http://schemas.microsoft.com/office/drawing/2014/main" xmlns="" id="{00000000-0008-0000-0000-00000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2" name="Rectángulo 1551">
          <a:extLst>
            <a:ext uri="{FF2B5EF4-FFF2-40B4-BE49-F238E27FC236}">
              <a16:creationId xmlns:a16="http://schemas.microsoft.com/office/drawing/2014/main" xmlns="" id="{00000000-0008-0000-0000-00001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3" name="Rectángulo 1552">
          <a:extLst>
            <a:ext uri="{FF2B5EF4-FFF2-40B4-BE49-F238E27FC236}">
              <a16:creationId xmlns:a16="http://schemas.microsoft.com/office/drawing/2014/main" xmlns="" id="{00000000-0008-0000-0000-00001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4" name="Rectángulo 1553">
          <a:extLst>
            <a:ext uri="{FF2B5EF4-FFF2-40B4-BE49-F238E27FC236}">
              <a16:creationId xmlns:a16="http://schemas.microsoft.com/office/drawing/2014/main" xmlns="" id="{00000000-0008-0000-0000-00001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5" name="Rectángulo 1554">
          <a:extLst>
            <a:ext uri="{FF2B5EF4-FFF2-40B4-BE49-F238E27FC236}">
              <a16:creationId xmlns:a16="http://schemas.microsoft.com/office/drawing/2014/main" xmlns="" id="{00000000-0008-0000-0000-00001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6" name="Rectángulo 1555">
          <a:extLst>
            <a:ext uri="{FF2B5EF4-FFF2-40B4-BE49-F238E27FC236}">
              <a16:creationId xmlns:a16="http://schemas.microsoft.com/office/drawing/2014/main" xmlns="" id="{00000000-0008-0000-0000-00001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7" name="Rectángulo 1556">
          <a:extLst>
            <a:ext uri="{FF2B5EF4-FFF2-40B4-BE49-F238E27FC236}">
              <a16:creationId xmlns:a16="http://schemas.microsoft.com/office/drawing/2014/main" xmlns="" id="{00000000-0008-0000-0000-00001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8" name="Rectángulo 1557">
          <a:extLst>
            <a:ext uri="{FF2B5EF4-FFF2-40B4-BE49-F238E27FC236}">
              <a16:creationId xmlns:a16="http://schemas.microsoft.com/office/drawing/2014/main" xmlns="" id="{00000000-0008-0000-0000-00001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59" name="Rectángulo 1558">
          <a:extLst>
            <a:ext uri="{FF2B5EF4-FFF2-40B4-BE49-F238E27FC236}">
              <a16:creationId xmlns:a16="http://schemas.microsoft.com/office/drawing/2014/main" xmlns="" id="{00000000-0008-0000-0000-00001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0" name="Rectángulo 1559">
          <a:extLst>
            <a:ext uri="{FF2B5EF4-FFF2-40B4-BE49-F238E27FC236}">
              <a16:creationId xmlns:a16="http://schemas.microsoft.com/office/drawing/2014/main" xmlns="" id="{00000000-0008-0000-0000-00001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1" name="Rectángulo 1560">
          <a:extLst>
            <a:ext uri="{FF2B5EF4-FFF2-40B4-BE49-F238E27FC236}">
              <a16:creationId xmlns:a16="http://schemas.microsoft.com/office/drawing/2014/main" xmlns="" id="{00000000-0008-0000-0000-00001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2" name="Rectángulo 1561">
          <a:extLst>
            <a:ext uri="{FF2B5EF4-FFF2-40B4-BE49-F238E27FC236}">
              <a16:creationId xmlns:a16="http://schemas.microsoft.com/office/drawing/2014/main" xmlns="" id="{00000000-0008-0000-0000-00001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3" name="Rectángulo 1562">
          <a:extLst>
            <a:ext uri="{FF2B5EF4-FFF2-40B4-BE49-F238E27FC236}">
              <a16:creationId xmlns:a16="http://schemas.microsoft.com/office/drawing/2014/main" xmlns="" id="{00000000-0008-0000-0000-00001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4" name="Rectángulo 1563">
          <a:extLst>
            <a:ext uri="{FF2B5EF4-FFF2-40B4-BE49-F238E27FC236}">
              <a16:creationId xmlns:a16="http://schemas.microsoft.com/office/drawing/2014/main" xmlns="" id="{00000000-0008-0000-0000-00001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5" name="Rectángulo 1564">
          <a:extLst>
            <a:ext uri="{FF2B5EF4-FFF2-40B4-BE49-F238E27FC236}">
              <a16:creationId xmlns:a16="http://schemas.microsoft.com/office/drawing/2014/main" xmlns="" id="{00000000-0008-0000-0000-00001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566" name="Rectángulo 1565">
          <a:extLst>
            <a:ext uri="{FF2B5EF4-FFF2-40B4-BE49-F238E27FC236}">
              <a16:creationId xmlns:a16="http://schemas.microsoft.com/office/drawing/2014/main" xmlns="" id="{00000000-0008-0000-0000-00001E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7" name="Rectángulo 1566">
          <a:extLst>
            <a:ext uri="{FF2B5EF4-FFF2-40B4-BE49-F238E27FC236}">
              <a16:creationId xmlns:a16="http://schemas.microsoft.com/office/drawing/2014/main" xmlns="" id="{00000000-0008-0000-0000-00001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8" name="Rectángulo 1567">
          <a:extLst>
            <a:ext uri="{FF2B5EF4-FFF2-40B4-BE49-F238E27FC236}">
              <a16:creationId xmlns:a16="http://schemas.microsoft.com/office/drawing/2014/main" xmlns="" id="{00000000-0008-0000-0000-00002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69" name="Rectángulo 1568">
          <a:extLst>
            <a:ext uri="{FF2B5EF4-FFF2-40B4-BE49-F238E27FC236}">
              <a16:creationId xmlns:a16="http://schemas.microsoft.com/office/drawing/2014/main" xmlns="" id="{00000000-0008-0000-0000-00002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0" name="Rectángulo 1569">
          <a:extLst>
            <a:ext uri="{FF2B5EF4-FFF2-40B4-BE49-F238E27FC236}">
              <a16:creationId xmlns:a16="http://schemas.microsoft.com/office/drawing/2014/main" xmlns="" id="{00000000-0008-0000-0000-00002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1" name="Rectángulo 1570">
          <a:extLst>
            <a:ext uri="{FF2B5EF4-FFF2-40B4-BE49-F238E27FC236}">
              <a16:creationId xmlns:a16="http://schemas.microsoft.com/office/drawing/2014/main" xmlns="" id="{00000000-0008-0000-0000-00002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2" name="Rectángulo 1571">
          <a:extLst>
            <a:ext uri="{FF2B5EF4-FFF2-40B4-BE49-F238E27FC236}">
              <a16:creationId xmlns:a16="http://schemas.microsoft.com/office/drawing/2014/main" xmlns="" id="{00000000-0008-0000-0000-00002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3" name="Rectángulo 1572">
          <a:extLst>
            <a:ext uri="{FF2B5EF4-FFF2-40B4-BE49-F238E27FC236}">
              <a16:creationId xmlns:a16="http://schemas.microsoft.com/office/drawing/2014/main" xmlns="" id="{00000000-0008-0000-0000-00002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4" name="Rectángulo 1573">
          <a:extLst>
            <a:ext uri="{FF2B5EF4-FFF2-40B4-BE49-F238E27FC236}">
              <a16:creationId xmlns:a16="http://schemas.microsoft.com/office/drawing/2014/main" xmlns="" id="{00000000-0008-0000-0000-00002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5" name="Rectángulo 1574">
          <a:extLst>
            <a:ext uri="{FF2B5EF4-FFF2-40B4-BE49-F238E27FC236}">
              <a16:creationId xmlns:a16="http://schemas.microsoft.com/office/drawing/2014/main" xmlns="" id="{00000000-0008-0000-0000-00002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6" name="Rectángulo 1575">
          <a:extLst>
            <a:ext uri="{FF2B5EF4-FFF2-40B4-BE49-F238E27FC236}">
              <a16:creationId xmlns:a16="http://schemas.microsoft.com/office/drawing/2014/main" xmlns="" id="{00000000-0008-0000-0000-00002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7" name="Rectángulo 1576">
          <a:extLst>
            <a:ext uri="{FF2B5EF4-FFF2-40B4-BE49-F238E27FC236}">
              <a16:creationId xmlns:a16="http://schemas.microsoft.com/office/drawing/2014/main" xmlns="" id="{00000000-0008-0000-0000-00002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8" name="Rectángulo 1577">
          <a:extLst>
            <a:ext uri="{FF2B5EF4-FFF2-40B4-BE49-F238E27FC236}">
              <a16:creationId xmlns:a16="http://schemas.microsoft.com/office/drawing/2014/main" xmlns="" id="{00000000-0008-0000-0000-00002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79" name="Rectángulo 1578">
          <a:extLst>
            <a:ext uri="{FF2B5EF4-FFF2-40B4-BE49-F238E27FC236}">
              <a16:creationId xmlns:a16="http://schemas.microsoft.com/office/drawing/2014/main" xmlns="" id="{00000000-0008-0000-0000-00002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0" name="Rectángulo 1579">
          <a:extLst>
            <a:ext uri="{FF2B5EF4-FFF2-40B4-BE49-F238E27FC236}">
              <a16:creationId xmlns:a16="http://schemas.microsoft.com/office/drawing/2014/main" xmlns="" id="{00000000-0008-0000-0000-00002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1" name="Rectángulo 1580">
          <a:extLst>
            <a:ext uri="{FF2B5EF4-FFF2-40B4-BE49-F238E27FC236}">
              <a16:creationId xmlns:a16="http://schemas.microsoft.com/office/drawing/2014/main" xmlns="" id="{00000000-0008-0000-0000-00002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2" name="Rectángulo 1581">
          <a:extLst>
            <a:ext uri="{FF2B5EF4-FFF2-40B4-BE49-F238E27FC236}">
              <a16:creationId xmlns:a16="http://schemas.microsoft.com/office/drawing/2014/main" xmlns="" id="{00000000-0008-0000-0000-00002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3" name="Rectángulo 1582">
          <a:extLst>
            <a:ext uri="{FF2B5EF4-FFF2-40B4-BE49-F238E27FC236}">
              <a16:creationId xmlns:a16="http://schemas.microsoft.com/office/drawing/2014/main" xmlns="" id="{00000000-0008-0000-0000-00002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4" name="Rectángulo 1583">
          <a:extLst>
            <a:ext uri="{FF2B5EF4-FFF2-40B4-BE49-F238E27FC236}">
              <a16:creationId xmlns:a16="http://schemas.microsoft.com/office/drawing/2014/main" xmlns="" id="{00000000-0008-0000-0000-00003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5" name="Rectángulo 1584">
          <a:extLst>
            <a:ext uri="{FF2B5EF4-FFF2-40B4-BE49-F238E27FC236}">
              <a16:creationId xmlns:a16="http://schemas.microsoft.com/office/drawing/2014/main" xmlns="" id="{00000000-0008-0000-0000-00003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6" name="Rectángulo 1585">
          <a:extLst>
            <a:ext uri="{FF2B5EF4-FFF2-40B4-BE49-F238E27FC236}">
              <a16:creationId xmlns:a16="http://schemas.microsoft.com/office/drawing/2014/main" xmlns="" id="{00000000-0008-0000-0000-00003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7" name="Rectángulo 1586">
          <a:extLst>
            <a:ext uri="{FF2B5EF4-FFF2-40B4-BE49-F238E27FC236}">
              <a16:creationId xmlns:a16="http://schemas.microsoft.com/office/drawing/2014/main" xmlns="" id="{00000000-0008-0000-0000-00003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8" name="Rectángulo 1587">
          <a:extLst>
            <a:ext uri="{FF2B5EF4-FFF2-40B4-BE49-F238E27FC236}">
              <a16:creationId xmlns:a16="http://schemas.microsoft.com/office/drawing/2014/main" xmlns="" id="{00000000-0008-0000-0000-00003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89" name="Rectángulo 1588">
          <a:extLst>
            <a:ext uri="{FF2B5EF4-FFF2-40B4-BE49-F238E27FC236}">
              <a16:creationId xmlns:a16="http://schemas.microsoft.com/office/drawing/2014/main" xmlns="" id="{00000000-0008-0000-0000-00003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0" name="Rectángulo 1589">
          <a:extLst>
            <a:ext uri="{FF2B5EF4-FFF2-40B4-BE49-F238E27FC236}">
              <a16:creationId xmlns:a16="http://schemas.microsoft.com/office/drawing/2014/main" xmlns="" id="{00000000-0008-0000-0000-00003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1" name="Rectángulo 1590">
          <a:extLst>
            <a:ext uri="{FF2B5EF4-FFF2-40B4-BE49-F238E27FC236}">
              <a16:creationId xmlns:a16="http://schemas.microsoft.com/office/drawing/2014/main" xmlns="" id="{00000000-0008-0000-0000-00003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2" name="Rectángulo 1591">
          <a:extLst>
            <a:ext uri="{FF2B5EF4-FFF2-40B4-BE49-F238E27FC236}">
              <a16:creationId xmlns:a16="http://schemas.microsoft.com/office/drawing/2014/main" xmlns="" id="{00000000-0008-0000-0000-00003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3" name="Rectángulo 1592">
          <a:extLst>
            <a:ext uri="{FF2B5EF4-FFF2-40B4-BE49-F238E27FC236}">
              <a16:creationId xmlns:a16="http://schemas.microsoft.com/office/drawing/2014/main" xmlns="" id="{00000000-0008-0000-0000-00003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4" name="Rectángulo 1593">
          <a:extLst>
            <a:ext uri="{FF2B5EF4-FFF2-40B4-BE49-F238E27FC236}">
              <a16:creationId xmlns:a16="http://schemas.microsoft.com/office/drawing/2014/main" xmlns="" id="{00000000-0008-0000-0000-00003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5" name="Rectángulo 1594">
          <a:extLst>
            <a:ext uri="{FF2B5EF4-FFF2-40B4-BE49-F238E27FC236}">
              <a16:creationId xmlns:a16="http://schemas.microsoft.com/office/drawing/2014/main" xmlns="" id="{00000000-0008-0000-0000-00003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6" name="Rectángulo 1595">
          <a:extLst>
            <a:ext uri="{FF2B5EF4-FFF2-40B4-BE49-F238E27FC236}">
              <a16:creationId xmlns:a16="http://schemas.microsoft.com/office/drawing/2014/main" xmlns="" id="{00000000-0008-0000-0000-00003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7" name="Rectángulo 1596">
          <a:extLst>
            <a:ext uri="{FF2B5EF4-FFF2-40B4-BE49-F238E27FC236}">
              <a16:creationId xmlns:a16="http://schemas.microsoft.com/office/drawing/2014/main" xmlns="" id="{00000000-0008-0000-0000-00003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8" name="Rectángulo 1597">
          <a:extLst>
            <a:ext uri="{FF2B5EF4-FFF2-40B4-BE49-F238E27FC236}">
              <a16:creationId xmlns:a16="http://schemas.microsoft.com/office/drawing/2014/main" xmlns="" id="{00000000-0008-0000-0000-00003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599" name="Rectángulo 1598">
          <a:extLst>
            <a:ext uri="{FF2B5EF4-FFF2-40B4-BE49-F238E27FC236}">
              <a16:creationId xmlns:a16="http://schemas.microsoft.com/office/drawing/2014/main" xmlns="" id="{00000000-0008-0000-0000-00003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0" name="Rectángulo 1599">
          <a:extLst>
            <a:ext uri="{FF2B5EF4-FFF2-40B4-BE49-F238E27FC236}">
              <a16:creationId xmlns:a16="http://schemas.microsoft.com/office/drawing/2014/main" xmlns="" id="{00000000-0008-0000-0000-00004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1" name="Rectángulo 1600">
          <a:extLst>
            <a:ext uri="{FF2B5EF4-FFF2-40B4-BE49-F238E27FC236}">
              <a16:creationId xmlns:a16="http://schemas.microsoft.com/office/drawing/2014/main" xmlns="" id="{00000000-0008-0000-0000-00004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2" name="Rectángulo 1601">
          <a:extLst>
            <a:ext uri="{FF2B5EF4-FFF2-40B4-BE49-F238E27FC236}">
              <a16:creationId xmlns:a16="http://schemas.microsoft.com/office/drawing/2014/main" xmlns="" id="{00000000-0008-0000-0000-00004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3" name="Rectángulo 1602">
          <a:extLst>
            <a:ext uri="{FF2B5EF4-FFF2-40B4-BE49-F238E27FC236}">
              <a16:creationId xmlns:a16="http://schemas.microsoft.com/office/drawing/2014/main" xmlns="" id="{00000000-0008-0000-0000-00004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4" name="Rectángulo 1603">
          <a:extLst>
            <a:ext uri="{FF2B5EF4-FFF2-40B4-BE49-F238E27FC236}">
              <a16:creationId xmlns:a16="http://schemas.microsoft.com/office/drawing/2014/main" xmlns="" id="{00000000-0008-0000-0000-00004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5" name="Rectángulo 1604">
          <a:extLst>
            <a:ext uri="{FF2B5EF4-FFF2-40B4-BE49-F238E27FC236}">
              <a16:creationId xmlns:a16="http://schemas.microsoft.com/office/drawing/2014/main" xmlns="" id="{00000000-0008-0000-0000-00004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6" name="Rectángulo 1605">
          <a:extLst>
            <a:ext uri="{FF2B5EF4-FFF2-40B4-BE49-F238E27FC236}">
              <a16:creationId xmlns:a16="http://schemas.microsoft.com/office/drawing/2014/main" xmlns="" id="{00000000-0008-0000-0000-00004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7" name="Rectángulo 1606">
          <a:extLst>
            <a:ext uri="{FF2B5EF4-FFF2-40B4-BE49-F238E27FC236}">
              <a16:creationId xmlns:a16="http://schemas.microsoft.com/office/drawing/2014/main" xmlns="" id="{00000000-0008-0000-0000-00004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8" name="Rectángulo 1607">
          <a:extLst>
            <a:ext uri="{FF2B5EF4-FFF2-40B4-BE49-F238E27FC236}">
              <a16:creationId xmlns:a16="http://schemas.microsoft.com/office/drawing/2014/main" xmlns="" id="{00000000-0008-0000-0000-00004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09" name="Rectángulo 1608">
          <a:extLst>
            <a:ext uri="{FF2B5EF4-FFF2-40B4-BE49-F238E27FC236}">
              <a16:creationId xmlns:a16="http://schemas.microsoft.com/office/drawing/2014/main" xmlns="" id="{00000000-0008-0000-0000-00004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0" name="Rectángulo 1609">
          <a:extLst>
            <a:ext uri="{FF2B5EF4-FFF2-40B4-BE49-F238E27FC236}">
              <a16:creationId xmlns:a16="http://schemas.microsoft.com/office/drawing/2014/main" xmlns="" id="{00000000-0008-0000-0000-00004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1" name="Rectángulo 1610">
          <a:extLst>
            <a:ext uri="{FF2B5EF4-FFF2-40B4-BE49-F238E27FC236}">
              <a16:creationId xmlns:a16="http://schemas.microsoft.com/office/drawing/2014/main" xmlns="" id="{00000000-0008-0000-0000-00004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612" name="Rectángulo 1611">
          <a:extLst>
            <a:ext uri="{FF2B5EF4-FFF2-40B4-BE49-F238E27FC236}">
              <a16:creationId xmlns:a16="http://schemas.microsoft.com/office/drawing/2014/main" xmlns="" id="{00000000-0008-0000-0000-00004C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3" name="Rectángulo 1612">
          <a:extLst>
            <a:ext uri="{FF2B5EF4-FFF2-40B4-BE49-F238E27FC236}">
              <a16:creationId xmlns:a16="http://schemas.microsoft.com/office/drawing/2014/main" xmlns="" id="{00000000-0008-0000-0000-00004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4" name="Rectángulo 1613">
          <a:extLst>
            <a:ext uri="{FF2B5EF4-FFF2-40B4-BE49-F238E27FC236}">
              <a16:creationId xmlns:a16="http://schemas.microsoft.com/office/drawing/2014/main" xmlns="" id="{00000000-0008-0000-0000-00004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5" name="Rectángulo 1614">
          <a:extLst>
            <a:ext uri="{FF2B5EF4-FFF2-40B4-BE49-F238E27FC236}">
              <a16:creationId xmlns:a16="http://schemas.microsoft.com/office/drawing/2014/main" xmlns="" id="{00000000-0008-0000-0000-00004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6" name="Rectángulo 1615">
          <a:extLst>
            <a:ext uri="{FF2B5EF4-FFF2-40B4-BE49-F238E27FC236}">
              <a16:creationId xmlns:a16="http://schemas.microsoft.com/office/drawing/2014/main" xmlns="" id="{00000000-0008-0000-0000-00005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7" name="Rectángulo 1616">
          <a:extLst>
            <a:ext uri="{FF2B5EF4-FFF2-40B4-BE49-F238E27FC236}">
              <a16:creationId xmlns:a16="http://schemas.microsoft.com/office/drawing/2014/main" xmlns="" id="{00000000-0008-0000-0000-00005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8" name="Rectángulo 1617">
          <a:extLst>
            <a:ext uri="{FF2B5EF4-FFF2-40B4-BE49-F238E27FC236}">
              <a16:creationId xmlns:a16="http://schemas.microsoft.com/office/drawing/2014/main" xmlns="" id="{00000000-0008-0000-0000-00005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19" name="Rectángulo 1618">
          <a:extLst>
            <a:ext uri="{FF2B5EF4-FFF2-40B4-BE49-F238E27FC236}">
              <a16:creationId xmlns:a16="http://schemas.microsoft.com/office/drawing/2014/main" xmlns="" id="{00000000-0008-0000-0000-00005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0" name="Rectángulo 1619">
          <a:extLst>
            <a:ext uri="{FF2B5EF4-FFF2-40B4-BE49-F238E27FC236}">
              <a16:creationId xmlns:a16="http://schemas.microsoft.com/office/drawing/2014/main" xmlns="" id="{00000000-0008-0000-0000-00005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1" name="Rectángulo 1620">
          <a:extLst>
            <a:ext uri="{FF2B5EF4-FFF2-40B4-BE49-F238E27FC236}">
              <a16:creationId xmlns:a16="http://schemas.microsoft.com/office/drawing/2014/main" xmlns="" id="{00000000-0008-0000-0000-00005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2" name="Rectángulo 1621">
          <a:extLst>
            <a:ext uri="{FF2B5EF4-FFF2-40B4-BE49-F238E27FC236}">
              <a16:creationId xmlns:a16="http://schemas.microsoft.com/office/drawing/2014/main" xmlns="" id="{00000000-0008-0000-0000-00005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3" name="Rectángulo 1622">
          <a:extLst>
            <a:ext uri="{FF2B5EF4-FFF2-40B4-BE49-F238E27FC236}">
              <a16:creationId xmlns:a16="http://schemas.microsoft.com/office/drawing/2014/main" xmlns="" id="{00000000-0008-0000-0000-00005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4" name="Rectángulo 1623">
          <a:extLst>
            <a:ext uri="{FF2B5EF4-FFF2-40B4-BE49-F238E27FC236}">
              <a16:creationId xmlns:a16="http://schemas.microsoft.com/office/drawing/2014/main" xmlns="" id="{00000000-0008-0000-0000-00005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5" name="Rectángulo 1624">
          <a:extLst>
            <a:ext uri="{FF2B5EF4-FFF2-40B4-BE49-F238E27FC236}">
              <a16:creationId xmlns:a16="http://schemas.microsoft.com/office/drawing/2014/main" xmlns="" id="{00000000-0008-0000-0000-00005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6" name="Rectángulo 1625">
          <a:extLst>
            <a:ext uri="{FF2B5EF4-FFF2-40B4-BE49-F238E27FC236}">
              <a16:creationId xmlns:a16="http://schemas.microsoft.com/office/drawing/2014/main" xmlns="" id="{00000000-0008-0000-0000-00005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7" name="Rectángulo 1626">
          <a:extLst>
            <a:ext uri="{FF2B5EF4-FFF2-40B4-BE49-F238E27FC236}">
              <a16:creationId xmlns:a16="http://schemas.microsoft.com/office/drawing/2014/main" xmlns="" id="{00000000-0008-0000-0000-00005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8" name="Rectángulo 1627">
          <a:extLst>
            <a:ext uri="{FF2B5EF4-FFF2-40B4-BE49-F238E27FC236}">
              <a16:creationId xmlns:a16="http://schemas.microsoft.com/office/drawing/2014/main" xmlns="" id="{00000000-0008-0000-0000-00005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29" name="Rectángulo 1628">
          <a:extLst>
            <a:ext uri="{FF2B5EF4-FFF2-40B4-BE49-F238E27FC236}">
              <a16:creationId xmlns:a16="http://schemas.microsoft.com/office/drawing/2014/main" xmlns="" id="{00000000-0008-0000-0000-00005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0" name="Rectángulo 1629">
          <a:extLst>
            <a:ext uri="{FF2B5EF4-FFF2-40B4-BE49-F238E27FC236}">
              <a16:creationId xmlns:a16="http://schemas.microsoft.com/office/drawing/2014/main" xmlns="" id="{00000000-0008-0000-0000-00005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1" name="Rectángulo 1630">
          <a:extLst>
            <a:ext uri="{FF2B5EF4-FFF2-40B4-BE49-F238E27FC236}">
              <a16:creationId xmlns:a16="http://schemas.microsoft.com/office/drawing/2014/main" xmlns="" id="{00000000-0008-0000-0000-00005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2" name="Rectángulo 1631">
          <a:extLst>
            <a:ext uri="{FF2B5EF4-FFF2-40B4-BE49-F238E27FC236}">
              <a16:creationId xmlns:a16="http://schemas.microsoft.com/office/drawing/2014/main" xmlns="" id="{00000000-0008-0000-0000-00006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3" name="Rectángulo 1632">
          <a:extLst>
            <a:ext uri="{FF2B5EF4-FFF2-40B4-BE49-F238E27FC236}">
              <a16:creationId xmlns:a16="http://schemas.microsoft.com/office/drawing/2014/main" xmlns="" id="{00000000-0008-0000-0000-00006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4" name="Rectángulo 1633">
          <a:extLst>
            <a:ext uri="{FF2B5EF4-FFF2-40B4-BE49-F238E27FC236}">
              <a16:creationId xmlns:a16="http://schemas.microsoft.com/office/drawing/2014/main" xmlns="" id="{00000000-0008-0000-0000-00006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5" name="Rectángulo 1634">
          <a:extLst>
            <a:ext uri="{FF2B5EF4-FFF2-40B4-BE49-F238E27FC236}">
              <a16:creationId xmlns:a16="http://schemas.microsoft.com/office/drawing/2014/main" xmlns="" id="{00000000-0008-0000-0000-00006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6" name="Rectángulo 1635">
          <a:extLst>
            <a:ext uri="{FF2B5EF4-FFF2-40B4-BE49-F238E27FC236}">
              <a16:creationId xmlns:a16="http://schemas.microsoft.com/office/drawing/2014/main" xmlns="" id="{00000000-0008-0000-0000-00006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7" name="Rectángulo 1636">
          <a:extLst>
            <a:ext uri="{FF2B5EF4-FFF2-40B4-BE49-F238E27FC236}">
              <a16:creationId xmlns:a16="http://schemas.microsoft.com/office/drawing/2014/main" xmlns="" id="{00000000-0008-0000-0000-00006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38" name="Rectángulo 1637">
          <a:extLst>
            <a:ext uri="{FF2B5EF4-FFF2-40B4-BE49-F238E27FC236}">
              <a16:creationId xmlns:a16="http://schemas.microsoft.com/office/drawing/2014/main" xmlns="" id="{00000000-0008-0000-0000-00006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639" name="Rectángulo 1638">
          <a:extLst>
            <a:ext uri="{FF2B5EF4-FFF2-40B4-BE49-F238E27FC236}">
              <a16:creationId xmlns:a16="http://schemas.microsoft.com/office/drawing/2014/main" xmlns="" id="{00000000-0008-0000-0000-000067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0" name="Rectángulo 1639">
          <a:extLst>
            <a:ext uri="{FF2B5EF4-FFF2-40B4-BE49-F238E27FC236}">
              <a16:creationId xmlns:a16="http://schemas.microsoft.com/office/drawing/2014/main" xmlns="" id="{00000000-0008-0000-0000-00006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1" name="Rectángulo 1640">
          <a:extLst>
            <a:ext uri="{FF2B5EF4-FFF2-40B4-BE49-F238E27FC236}">
              <a16:creationId xmlns:a16="http://schemas.microsoft.com/office/drawing/2014/main" xmlns="" id="{00000000-0008-0000-0000-00006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2" name="Rectángulo 1641">
          <a:extLst>
            <a:ext uri="{FF2B5EF4-FFF2-40B4-BE49-F238E27FC236}">
              <a16:creationId xmlns:a16="http://schemas.microsoft.com/office/drawing/2014/main" xmlns="" id="{00000000-0008-0000-0000-00006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3" name="Rectángulo 1642">
          <a:extLst>
            <a:ext uri="{FF2B5EF4-FFF2-40B4-BE49-F238E27FC236}">
              <a16:creationId xmlns:a16="http://schemas.microsoft.com/office/drawing/2014/main" xmlns="" id="{00000000-0008-0000-0000-00006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4" name="Rectángulo 1643">
          <a:extLst>
            <a:ext uri="{FF2B5EF4-FFF2-40B4-BE49-F238E27FC236}">
              <a16:creationId xmlns:a16="http://schemas.microsoft.com/office/drawing/2014/main" xmlns="" id="{00000000-0008-0000-0000-00006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5" name="Rectángulo 1644">
          <a:extLst>
            <a:ext uri="{FF2B5EF4-FFF2-40B4-BE49-F238E27FC236}">
              <a16:creationId xmlns:a16="http://schemas.microsoft.com/office/drawing/2014/main" xmlns="" id="{00000000-0008-0000-0000-00006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6" name="Rectángulo 1645">
          <a:extLst>
            <a:ext uri="{FF2B5EF4-FFF2-40B4-BE49-F238E27FC236}">
              <a16:creationId xmlns:a16="http://schemas.microsoft.com/office/drawing/2014/main" xmlns="" id="{00000000-0008-0000-0000-00006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7" name="Rectángulo 1646">
          <a:extLst>
            <a:ext uri="{FF2B5EF4-FFF2-40B4-BE49-F238E27FC236}">
              <a16:creationId xmlns:a16="http://schemas.microsoft.com/office/drawing/2014/main" xmlns="" id="{00000000-0008-0000-0000-00006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8" name="Rectángulo 1647">
          <a:extLst>
            <a:ext uri="{FF2B5EF4-FFF2-40B4-BE49-F238E27FC236}">
              <a16:creationId xmlns:a16="http://schemas.microsoft.com/office/drawing/2014/main" xmlns="" id="{00000000-0008-0000-0000-00007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49" name="Rectángulo 1648">
          <a:extLst>
            <a:ext uri="{FF2B5EF4-FFF2-40B4-BE49-F238E27FC236}">
              <a16:creationId xmlns:a16="http://schemas.microsoft.com/office/drawing/2014/main" xmlns="" id="{00000000-0008-0000-0000-00007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0" name="Rectángulo 1649">
          <a:extLst>
            <a:ext uri="{FF2B5EF4-FFF2-40B4-BE49-F238E27FC236}">
              <a16:creationId xmlns:a16="http://schemas.microsoft.com/office/drawing/2014/main" xmlns="" id="{00000000-0008-0000-0000-00007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1" name="Rectángulo 1650">
          <a:extLst>
            <a:ext uri="{FF2B5EF4-FFF2-40B4-BE49-F238E27FC236}">
              <a16:creationId xmlns:a16="http://schemas.microsoft.com/office/drawing/2014/main" xmlns="" id="{00000000-0008-0000-0000-00007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2" name="Rectángulo 1651">
          <a:extLst>
            <a:ext uri="{FF2B5EF4-FFF2-40B4-BE49-F238E27FC236}">
              <a16:creationId xmlns:a16="http://schemas.microsoft.com/office/drawing/2014/main" xmlns="" id="{00000000-0008-0000-0000-00007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3" name="Rectángulo 1652">
          <a:extLst>
            <a:ext uri="{FF2B5EF4-FFF2-40B4-BE49-F238E27FC236}">
              <a16:creationId xmlns:a16="http://schemas.microsoft.com/office/drawing/2014/main" xmlns="" id="{00000000-0008-0000-0000-00007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4" name="Rectángulo 1653">
          <a:extLst>
            <a:ext uri="{FF2B5EF4-FFF2-40B4-BE49-F238E27FC236}">
              <a16:creationId xmlns:a16="http://schemas.microsoft.com/office/drawing/2014/main" xmlns="" id="{00000000-0008-0000-0000-00007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5" name="Rectángulo 1654">
          <a:extLst>
            <a:ext uri="{FF2B5EF4-FFF2-40B4-BE49-F238E27FC236}">
              <a16:creationId xmlns:a16="http://schemas.microsoft.com/office/drawing/2014/main" xmlns="" id="{00000000-0008-0000-0000-00007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6" name="Rectángulo 1655">
          <a:extLst>
            <a:ext uri="{FF2B5EF4-FFF2-40B4-BE49-F238E27FC236}">
              <a16:creationId xmlns:a16="http://schemas.microsoft.com/office/drawing/2014/main" xmlns="" id="{00000000-0008-0000-0000-00007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7" name="Rectángulo 1656">
          <a:extLst>
            <a:ext uri="{FF2B5EF4-FFF2-40B4-BE49-F238E27FC236}">
              <a16:creationId xmlns:a16="http://schemas.microsoft.com/office/drawing/2014/main" xmlns="" id="{00000000-0008-0000-0000-00007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8" name="Rectángulo 1657">
          <a:extLst>
            <a:ext uri="{FF2B5EF4-FFF2-40B4-BE49-F238E27FC236}">
              <a16:creationId xmlns:a16="http://schemas.microsoft.com/office/drawing/2014/main" xmlns="" id="{00000000-0008-0000-0000-00007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59" name="Rectángulo 1658">
          <a:extLst>
            <a:ext uri="{FF2B5EF4-FFF2-40B4-BE49-F238E27FC236}">
              <a16:creationId xmlns:a16="http://schemas.microsoft.com/office/drawing/2014/main" xmlns="" id="{00000000-0008-0000-0000-00007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0" name="Rectángulo 1659">
          <a:extLst>
            <a:ext uri="{FF2B5EF4-FFF2-40B4-BE49-F238E27FC236}">
              <a16:creationId xmlns:a16="http://schemas.microsoft.com/office/drawing/2014/main" xmlns="" id="{00000000-0008-0000-0000-00007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1" name="Rectángulo 1660">
          <a:extLst>
            <a:ext uri="{FF2B5EF4-FFF2-40B4-BE49-F238E27FC236}">
              <a16:creationId xmlns:a16="http://schemas.microsoft.com/office/drawing/2014/main" xmlns="" id="{00000000-0008-0000-0000-00007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2" name="Rectángulo 1661">
          <a:extLst>
            <a:ext uri="{FF2B5EF4-FFF2-40B4-BE49-F238E27FC236}">
              <a16:creationId xmlns:a16="http://schemas.microsoft.com/office/drawing/2014/main" xmlns="" id="{00000000-0008-0000-0000-00007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3" name="Rectángulo 1662">
          <a:extLst>
            <a:ext uri="{FF2B5EF4-FFF2-40B4-BE49-F238E27FC236}">
              <a16:creationId xmlns:a16="http://schemas.microsoft.com/office/drawing/2014/main" xmlns="" id="{00000000-0008-0000-0000-00007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4" name="Rectángulo 1663">
          <a:extLst>
            <a:ext uri="{FF2B5EF4-FFF2-40B4-BE49-F238E27FC236}">
              <a16:creationId xmlns:a16="http://schemas.microsoft.com/office/drawing/2014/main" xmlns="" id="{00000000-0008-0000-0000-00008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5" name="Rectángulo 1664">
          <a:extLst>
            <a:ext uri="{FF2B5EF4-FFF2-40B4-BE49-F238E27FC236}">
              <a16:creationId xmlns:a16="http://schemas.microsoft.com/office/drawing/2014/main" xmlns="" id="{00000000-0008-0000-0000-00008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6" name="Rectángulo 1665">
          <a:extLst>
            <a:ext uri="{FF2B5EF4-FFF2-40B4-BE49-F238E27FC236}">
              <a16:creationId xmlns:a16="http://schemas.microsoft.com/office/drawing/2014/main" xmlns="" id="{00000000-0008-0000-0000-00008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7" name="Rectángulo 1666">
          <a:extLst>
            <a:ext uri="{FF2B5EF4-FFF2-40B4-BE49-F238E27FC236}">
              <a16:creationId xmlns:a16="http://schemas.microsoft.com/office/drawing/2014/main" xmlns="" id="{00000000-0008-0000-0000-00008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68" name="Rectángulo 1667">
          <a:extLst>
            <a:ext uri="{FF2B5EF4-FFF2-40B4-BE49-F238E27FC236}">
              <a16:creationId xmlns:a16="http://schemas.microsoft.com/office/drawing/2014/main" xmlns="" id="{00000000-0008-0000-0000-00008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669" name="Rectángulo 1668">
          <a:extLst>
            <a:ext uri="{FF2B5EF4-FFF2-40B4-BE49-F238E27FC236}">
              <a16:creationId xmlns:a16="http://schemas.microsoft.com/office/drawing/2014/main" xmlns="" id="{00000000-0008-0000-0000-000085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0" name="Rectángulo 1669">
          <a:extLst>
            <a:ext uri="{FF2B5EF4-FFF2-40B4-BE49-F238E27FC236}">
              <a16:creationId xmlns:a16="http://schemas.microsoft.com/office/drawing/2014/main" xmlns="" id="{00000000-0008-0000-0000-00008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1" name="Rectángulo 1670">
          <a:extLst>
            <a:ext uri="{FF2B5EF4-FFF2-40B4-BE49-F238E27FC236}">
              <a16:creationId xmlns:a16="http://schemas.microsoft.com/office/drawing/2014/main" xmlns="" id="{00000000-0008-0000-0000-00008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2" name="Rectángulo 1671">
          <a:extLst>
            <a:ext uri="{FF2B5EF4-FFF2-40B4-BE49-F238E27FC236}">
              <a16:creationId xmlns:a16="http://schemas.microsoft.com/office/drawing/2014/main" xmlns="" id="{00000000-0008-0000-0000-00008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3" name="Rectángulo 1672">
          <a:extLst>
            <a:ext uri="{FF2B5EF4-FFF2-40B4-BE49-F238E27FC236}">
              <a16:creationId xmlns:a16="http://schemas.microsoft.com/office/drawing/2014/main" xmlns="" id="{00000000-0008-0000-0000-00008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4" name="Rectángulo 1673">
          <a:extLst>
            <a:ext uri="{FF2B5EF4-FFF2-40B4-BE49-F238E27FC236}">
              <a16:creationId xmlns:a16="http://schemas.microsoft.com/office/drawing/2014/main" xmlns="" id="{00000000-0008-0000-0000-00008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5" name="Rectángulo 1674">
          <a:extLst>
            <a:ext uri="{FF2B5EF4-FFF2-40B4-BE49-F238E27FC236}">
              <a16:creationId xmlns:a16="http://schemas.microsoft.com/office/drawing/2014/main" xmlns="" id="{00000000-0008-0000-0000-00008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6" name="Rectángulo 1675">
          <a:extLst>
            <a:ext uri="{FF2B5EF4-FFF2-40B4-BE49-F238E27FC236}">
              <a16:creationId xmlns:a16="http://schemas.microsoft.com/office/drawing/2014/main" xmlns="" id="{00000000-0008-0000-0000-00008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7" name="Rectángulo 1676">
          <a:extLst>
            <a:ext uri="{FF2B5EF4-FFF2-40B4-BE49-F238E27FC236}">
              <a16:creationId xmlns:a16="http://schemas.microsoft.com/office/drawing/2014/main" xmlns="" id="{00000000-0008-0000-0000-00008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8" name="Rectángulo 1677">
          <a:extLst>
            <a:ext uri="{FF2B5EF4-FFF2-40B4-BE49-F238E27FC236}">
              <a16:creationId xmlns:a16="http://schemas.microsoft.com/office/drawing/2014/main" xmlns="" id="{00000000-0008-0000-0000-00008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79" name="Rectángulo 1678">
          <a:extLst>
            <a:ext uri="{FF2B5EF4-FFF2-40B4-BE49-F238E27FC236}">
              <a16:creationId xmlns:a16="http://schemas.microsoft.com/office/drawing/2014/main" xmlns="" id="{00000000-0008-0000-0000-00008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0" name="Rectángulo 1679">
          <a:extLst>
            <a:ext uri="{FF2B5EF4-FFF2-40B4-BE49-F238E27FC236}">
              <a16:creationId xmlns:a16="http://schemas.microsoft.com/office/drawing/2014/main" xmlns="" id="{00000000-0008-0000-0000-00009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1" name="Rectángulo 1680">
          <a:extLst>
            <a:ext uri="{FF2B5EF4-FFF2-40B4-BE49-F238E27FC236}">
              <a16:creationId xmlns:a16="http://schemas.microsoft.com/office/drawing/2014/main" xmlns="" id="{00000000-0008-0000-0000-00009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2" name="Rectángulo 1681">
          <a:extLst>
            <a:ext uri="{FF2B5EF4-FFF2-40B4-BE49-F238E27FC236}">
              <a16:creationId xmlns:a16="http://schemas.microsoft.com/office/drawing/2014/main" xmlns="" id="{00000000-0008-0000-0000-00009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3" name="Rectángulo 1682">
          <a:extLst>
            <a:ext uri="{FF2B5EF4-FFF2-40B4-BE49-F238E27FC236}">
              <a16:creationId xmlns:a16="http://schemas.microsoft.com/office/drawing/2014/main" xmlns="" id="{00000000-0008-0000-0000-00009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4" name="Rectángulo 1683">
          <a:extLst>
            <a:ext uri="{FF2B5EF4-FFF2-40B4-BE49-F238E27FC236}">
              <a16:creationId xmlns:a16="http://schemas.microsoft.com/office/drawing/2014/main" xmlns="" id="{00000000-0008-0000-0000-00009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5" name="Rectángulo 1684">
          <a:extLst>
            <a:ext uri="{FF2B5EF4-FFF2-40B4-BE49-F238E27FC236}">
              <a16:creationId xmlns:a16="http://schemas.microsoft.com/office/drawing/2014/main" xmlns="" id="{00000000-0008-0000-0000-00009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6" name="Rectángulo 1685">
          <a:extLst>
            <a:ext uri="{FF2B5EF4-FFF2-40B4-BE49-F238E27FC236}">
              <a16:creationId xmlns:a16="http://schemas.microsoft.com/office/drawing/2014/main" xmlns="" id="{00000000-0008-0000-0000-00009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7" name="Rectángulo 1686">
          <a:extLst>
            <a:ext uri="{FF2B5EF4-FFF2-40B4-BE49-F238E27FC236}">
              <a16:creationId xmlns:a16="http://schemas.microsoft.com/office/drawing/2014/main" xmlns="" id="{00000000-0008-0000-0000-00009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8" name="Rectángulo 1687">
          <a:extLst>
            <a:ext uri="{FF2B5EF4-FFF2-40B4-BE49-F238E27FC236}">
              <a16:creationId xmlns:a16="http://schemas.microsoft.com/office/drawing/2014/main" xmlns="" id="{00000000-0008-0000-0000-00009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89" name="Rectángulo 1688">
          <a:extLst>
            <a:ext uri="{FF2B5EF4-FFF2-40B4-BE49-F238E27FC236}">
              <a16:creationId xmlns:a16="http://schemas.microsoft.com/office/drawing/2014/main" xmlns="" id="{00000000-0008-0000-0000-00009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0" name="Rectángulo 1689">
          <a:extLst>
            <a:ext uri="{FF2B5EF4-FFF2-40B4-BE49-F238E27FC236}">
              <a16:creationId xmlns:a16="http://schemas.microsoft.com/office/drawing/2014/main" xmlns="" id="{00000000-0008-0000-0000-00009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1" name="Rectángulo 1690">
          <a:extLst>
            <a:ext uri="{FF2B5EF4-FFF2-40B4-BE49-F238E27FC236}">
              <a16:creationId xmlns:a16="http://schemas.microsoft.com/office/drawing/2014/main" xmlns="" id="{00000000-0008-0000-0000-00009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2" name="Rectángulo 1691">
          <a:extLst>
            <a:ext uri="{FF2B5EF4-FFF2-40B4-BE49-F238E27FC236}">
              <a16:creationId xmlns:a16="http://schemas.microsoft.com/office/drawing/2014/main" xmlns="" id="{00000000-0008-0000-0000-00009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3" name="Rectángulo 1692">
          <a:extLst>
            <a:ext uri="{FF2B5EF4-FFF2-40B4-BE49-F238E27FC236}">
              <a16:creationId xmlns:a16="http://schemas.microsoft.com/office/drawing/2014/main" xmlns="" id="{00000000-0008-0000-0000-00009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4" name="Rectángulo 1693">
          <a:extLst>
            <a:ext uri="{FF2B5EF4-FFF2-40B4-BE49-F238E27FC236}">
              <a16:creationId xmlns:a16="http://schemas.microsoft.com/office/drawing/2014/main" xmlns="" id="{00000000-0008-0000-0000-00009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5" name="Rectángulo 1694">
          <a:extLst>
            <a:ext uri="{FF2B5EF4-FFF2-40B4-BE49-F238E27FC236}">
              <a16:creationId xmlns:a16="http://schemas.microsoft.com/office/drawing/2014/main" xmlns="" id="{00000000-0008-0000-0000-00009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6" name="Rectángulo 1695">
          <a:extLst>
            <a:ext uri="{FF2B5EF4-FFF2-40B4-BE49-F238E27FC236}">
              <a16:creationId xmlns:a16="http://schemas.microsoft.com/office/drawing/2014/main" xmlns="" id="{00000000-0008-0000-0000-0000A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7" name="Rectángulo 1696">
          <a:extLst>
            <a:ext uri="{FF2B5EF4-FFF2-40B4-BE49-F238E27FC236}">
              <a16:creationId xmlns:a16="http://schemas.microsoft.com/office/drawing/2014/main" xmlns="" id="{00000000-0008-0000-0000-0000A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8" name="Rectángulo 1697">
          <a:extLst>
            <a:ext uri="{FF2B5EF4-FFF2-40B4-BE49-F238E27FC236}">
              <a16:creationId xmlns:a16="http://schemas.microsoft.com/office/drawing/2014/main" xmlns="" id="{00000000-0008-0000-0000-0000A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699" name="Rectángulo 1698">
          <a:extLst>
            <a:ext uri="{FF2B5EF4-FFF2-40B4-BE49-F238E27FC236}">
              <a16:creationId xmlns:a16="http://schemas.microsoft.com/office/drawing/2014/main" xmlns="" id="{00000000-0008-0000-0000-0000A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0" name="Rectángulo 1699">
          <a:extLst>
            <a:ext uri="{FF2B5EF4-FFF2-40B4-BE49-F238E27FC236}">
              <a16:creationId xmlns:a16="http://schemas.microsoft.com/office/drawing/2014/main" xmlns="" id="{00000000-0008-0000-0000-0000A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1" name="Rectángulo 1700">
          <a:extLst>
            <a:ext uri="{FF2B5EF4-FFF2-40B4-BE49-F238E27FC236}">
              <a16:creationId xmlns:a16="http://schemas.microsoft.com/office/drawing/2014/main" xmlns="" id="{00000000-0008-0000-0000-0000A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1702" name="Rectángulo 1701">
          <a:extLst>
            <a:ext uri="{FF2B5EF4-FFF2-40B4-BE49-F238E27FC236}">
              <a16:creationId xmlns:a16="http://schemas.microsoft.com/office/drawing/2014/main" xmlns="" id="{00000000-0008-0000-0000-0000A606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3" name="Rectángulo 1702">
          <a:extLst>
            <a:ext uri="{FF2B5EF4-FFF2-40B4-BE49-F238E27FC236}">
              <a16:creationId xmlns:a16="http://schemas.microsoft.com/office/drawing/2014/main" xmlns="" id="{00000000-0008-0000-0000-0000A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4" name="Rectángulo 1703">
          <a:extLst>
            <a:ext uri="{FF2B5EF4-FFF2-40B4-BE49-F238E27FC236}">
              <a16:creationId xmlns:a16="http://schemas.microsoft.com/office/drawing/2014/main" xmlns="" id="{00000000-0008-0000-0000-0000A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5" name="Rectángulo 1704">
          <a:extLst>
            <a:ext uri="{FF2B5EF4-FFF2-40B4-BE49-F238E27FC236}">
              <a16:creationId xmlns:a16="http://schemas.microsoft.com/office/drawing/2014/main" xmlns="" id="{00000000-0008-0000-0000-0000A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6" name="Rectángulo 1705">
          <a:extLst>
            <a:ext uri="{FF2B5EF4-FFF2-40B4-BE49-F238E27FC236}">
              <a16:creationId xmlns:a16="http://schemas.microsoft.com/office/drawing/2014/main" xmlns="" id="{00000000-0008-0000-0000-0000A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7" name="Rectángulo 1706">
          <a:extLst>
            <a:ext uri="{FF2B5EF4-FFF2-40B4-BE49-F238E27FC236}">
              <a16:creationId xmlns:a16="http://schemas.microsoft.com/office/drawing/2014/main" xmlns="" id="{00000000-0008-0000-0000-0000A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8" name="Rectángulo 1707">
          <a:extLst>
            <a:ext uri="{FF2B5EF4-FFF2-40B4-BE49-F238E27FC236}">
              <a16:creationId xmlns:a16="http://schemas.microsoft.com/office/drawing/2014/main" xmlns="" id="{00000000-0008-0000-0000-0000A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09" name="Rectángulo 1708">
          <a:extLst>
            <a:ext uri="{FF2B5EF4-FFF2-40B4-BE49-F238E27FC236}">
              <a16:creationId xmlns:a16="http://schemas.microsoft.com/office/drawing/2014/main" xmlns="" id="{00000000-0008-0000-0000-0000A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0" name="Rectángulo 1709">
          <a:extLst>
            <a:ext uri="{FF2B5EF4-FFF2-40B4-BE49-F238E27FC236}">
              <a16:creationId xmlns:a16="http://schemas.microsoft.com/office/drawing/2014/main" xmlns="" id="{00000000-0008-0000-0000-0000A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1" name="Rectángulo 1710">
          <a:extLst>
            <a:ext uri="{FF2B5EF4-FFF2-40B4-BE49-F238E27FC236}">
              <a16:creationId xmlns:a16="http://schemas.microsoft.com/office/drawing/2014/main" xmlns="" id="{00000000-0008-0000-0000-0000A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2" name="Rectángulo 1711">
          <a:extLst>
            <a:ext uri="{FF2B5EF4-FFF2-40B4-BE49-F238E27FC236}">
              <a16:creationId xmlns:a16="http://schemas.microsoft.com/office/drawing/2014/main" xmlns="" id="{00000000-0008-0000-0000-0000B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3" name="Rectángulo 1712">
          <a:extLst>
            <a:ext uri="{FF2B5EF4-FFF2-40B4-BE49-F238E27FC236}">
              <a16:creationId xmlns:a16="http://schemas.microsoft.com/office/drawing/2014/main" xmlns="" id="{00000000-0008-0000-0000-0000B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4" name="Rectángulo 1713">
          <a:extLst>
            <a:ext uri="{FF2B5EF4-FFF2-40B4-BE49-F238E27FC236}">
              <a16:creationId xmlns:a16="http://schemas.microsoft.com/office/drawing/2014/main" xmlns="" id="{00000000-0008-0000-0000-0000B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5" name="Rectángulo 1714">
          <a:extLst>
            <a:ext uri="{FF2B5EF4-FFF2-40B4-BE49-F238E27FC236}">
              <a16:creationId xmlns:a16="http://schemas.microsoft.com/office/drawing/2014/main" xmlns="" id="{00000000-0008-0000-0000-0000B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6" name="Rectángulo 1715">
          <a:extLst>
            <a:ext uri="{FF2B5EF4-FFF2-40B4-BE49-F238E27FC236}">
              <a16:creationId xmlns:a16="http://schemas.microsoft.com/office/drawing/2014/main" xmlns="" id="{00000000-0008-0000-0000-0000B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7" name="Rectángulo 1716">
          <a:extLst>
            <a:ext uri="{FF2B5EF4-FFF2-40B4-BE49-F238E27FC236}">
              <a16:creationId xmlns:a16="http://schemas.microsoft.com/office/drawing/2014/main" xmlns="" id="{00000000-0008-0000-0000-0000B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8" name="Rectángulo 1717">
          <a:extLst>
            <a:ext uri="{FF2B5EF4-FFF2-40B4-BE49-F238E27FC236}">
              <a16:creationId xmlns:a16="http://schemas.microsoft.com/office/drawing/2014/main" xmlns="" id="{00000000-0008-0000-0000-0000B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19" name="Rectángulo 1718">
          <a:extLst>
            <a:ext uri="{FF2B5EF4-FFF2-40B4-BE49-F238E27FC236}">
              <a16:creationId xmlns:a16="http://schemas.microsoft.com/office/drawing/2014/main" xmlns="" id="{00000000-0008-0000-0000-0000B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0" name="Rectángulo 1719">
          <a:extLst>
            <a:ext uri="{FF2B5EF4-FFF2-40B4-BE49-F238E27FC236}">
              <a16:creationId xmlns:a16="http://schemas.microsoft.com/office/drawing/2014/main" xmlns="" id="{00000000-0008-0000-0000-0000B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1" name="Rectángulo 1720">
          <a:extLst>
            <a:ext uri="{FF2B5EF4-FFF2-40B4-BE49-F238E27FC236}">
              <a16:creationId xmlns:a16="http://schemas.microsoft.com/office/drawing/2014/main" xmlns="" id="{00000000-0008-0000-0000-0000B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2" name="Rectángulo 1721">
          <a:extLst>
            <a:ext uri="{FF2B5EF4-FFF2-40B4-BE49-F238E27FC236}">
              <a16:creationId xmlns:a16="http://schemas.microsoft.com/office/drawing/2014/main" xmlns="" id="{00000000-0008-0000-0000-0000B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3" name="Rectángulo 1722">
          <a:extLst>
            <a:ext uri="{FF2B5EF4-FFF2-40B4-BE49-F238E27FC236}">
              <a16:creationId xmlns:a16="http://schemas.microsoft.com/office/drawing/2014/main" xmlns="" id="{00000000-0008-0000-0000-0000B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4" name="Rectángulo 1723">
          <a:extLst>
            <a:ext uri="{FF2B5EF4-FFF2-40B4-BE49-F238E27FC236}">
              <a16:creationId xmlns:a16="http://schemas.microsoft.com/office/drawing/2014/main" xmlns="" id="{00000000-0008-0000-0000-0000B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5" name="Rectángulo 1724">
          <a:extLst>
            <a:ext uri="{FF2B5EF4-FFF2-40B4-BE49-F238E27FC236}">
              <a16:creationId xmlns:a16="http://schemas.microsoft.com/office/drawing/2014/main" xmlns="" id="{00000000-0008-0000-0000-0000B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6" name="Rectángulo 1725">
          <a:extLst>
            <a:ext uri="{FF2B5EF4-FFF2-40B4-BE49-F238E27FC236}">
              <a16:creationId xmlns:a16="http://schemas.microsoft.com/office/drawing/2014/main" xmlns="" id="{00000000-0008-0000-0000-0000B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7" name="Rectángulo 1726">
          <a:extLst>
            <a:ext uri="{FF2B5EF4-FFF2-40B4-BE49-F238E27FC236}">
              <a16:creationId xmlns:a16="http://schemas.microsoft.com/office/drawing/2014/main" xmlns="" id="{00000000-0008-0000-0000-0000B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8" name="Rectángulo 1727">
          <a:extLst>
            <a:ext uri="{FF2B5EF4-FFF2-40B4-BE49-F238E27FC236}">
              <a16:creationId xmlns:a16="http://schemas.microsoft.com/office/drawing/2014/main" xmlns="" id="{00000000-0008-0000-0000-0000C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29" name="Rectángulo 1728">
          <a:extLst>
            <a:ext uri="{FF2B5EF4-FFF2-40B4-BE49-F238E27FC236}">
              <a16:creationId xmlns:a16="http://schemas.microsoft.com/office/drawing/2014/main" xmlns="" id="{00000000-0008-0000-0000-0000C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1730" name="Rectángulo 1729">
          <a:extLst>
            <a:ext uri="{FF2B5EF4-FFF2-40B4-BE49-F238E27FC236}">
              <a16:creationId xmlns:a16="http://schemas.microsoft.com/office/drawing/2014/main" xmlns="" id="{00000000-0008-0000-0000-0000C206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1" name="Rectángulo 1730">
          <a:extLst>
            <a:ext uri="{FF2B5EF4-FFF2-40B4-BE49-F238E27FC236}">
              <a16:creationId xmlns:a16="http://schemas.microsoft.com/office/drawing/2014/main" xmlns="" id="{00000000-0008-0000-0000-0000C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2" name="Rectángulo 1731">
          <a:extLst>
            <a:ext uri="{FF2B5EF4-FFF2-40B4-BE49-F238E27FC236}">
              <a16:creationId xmlns:a16="http://schemas.microsoft.com/office/drawing/2014/main" xmlns="" id="{00000000-0008-0000-0000-0000C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3" name="Rectángulo 1732">
          <a:extLst>
            <a:ext uri="{FF2B5EF4-FFF2-40B4-BE49-F238E27FC236}">
              <a16:creationId xmlns:a16="http://schemas.microsoft.com/office/drawing/2014/main" xmlns="" id="{00000000-0008-0000-0000-0000C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4" name="Rectángulo 1733">
          <a:extLst>
            <a:ext uri="{FF2B5EF4-FFF2-40B4-BE49-F238E27FC236}">
              <a16:creationId xmlns:a16="http://schemas.microsoft.com/office/drawing/2014/main" xmlns="" id="{00000000-0008-0000-0000-0000C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5" name="Rectángulo 1734">
          <a:extLst>
            <a:ext uri="{FF2B5EF4-FFF2-40B4-BE49-F238E27FC236}">
              <a16:creationId xmlns:a16="http://schemas.microsoft.com/office/drawing/2014/main" xmlns="" id="{00000000-0008-0000-0000-0000C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6" name="Rectángulo 1735">
          <a:extLst>
            <a:ext uri="{FF2B5EF4-FFF2-40B4-BE49-F238E27FC236}">
              <a16:creationId xmlns:a16="http://schemas.microsoft.com/office/drawing/2014/main" xmlns="" id="{00000000-0008-0000-0000-0000C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7" name="Rectángulo 1736">
          <a:extLst>
            <a:ext uri="{FF2B5EF4-FFF2-40B4-BE49-F238E27FC236}">
              <a16:creationId xmlns:a16="http://schemas.microsoft.com/office/drawing/2014/main" xmlns="" id="{00000000-0008-0000-0000-0000C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8" name="Rectángulo 1737">
          <a:extLst>
            <a:ext uri="{FF2B5EF4-FFF2-40B4-BE49-F238E27FC236}">
              <a16:creationId xmlns:a16="http://schemas.microsoft.com/office/drawing/2014/main" xmlns="" id="{00000000-0008-0000-0000-0000C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39" name="Rectángulo 1738">
          <a:extLst>
            <a:ext uri="{FF2B5EF4-FFF2-40B4-BE49-F238E27FC236}">
              <a16:creationId xmlns:a16="http://schemas.microsoft.com/office/drawing/2014/main" xmlns="" id="{00000000-0008-0000-0000-0000C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0" name="Rectángulo 1739">
          <a:extLst>
            <a:ext uri="{FF2B5EF4-FFF2-40B4-BE49-F238E27FC236}">
              <a16:creationId xmlns:a16="http://schemas.microsoft.com/office/drawing/2014/main" xmlns="" id="{00000000-0008-0000-0000-0000C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1" name="Rectángulo 1740">
          <a:extLst>
            <a:ext uri="{FF2B5EF4-FFF2-40B4-BE49-F238E27FC236}">
              <a16:creationId xmlns:a16="http://schemas.microsoft.com/office/drawing/2014/main" xmlns="" id="{00000000-0008-0000-0000-0000C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2" name="Rectángulo 1741">
          <a:extLst>
            <a:ext uri="{FF2B5EF4-FFF2-40B4-BE49-F238E27FC236}">
              <a16:creationId xmlns:a16="http://schemas.microsoft.com/office/drawing/2014/main" xmlns="" id="{00000000-0008-0000-0000-0000C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3" name="Rectángulo 1742">
          <a:extLst>
            <a:ext uri="{FF2B5EF4-FFF2-40B4-BE49-F238E27FC236}">
              <a16:creationId xmlns:a16="http://schemas.microsoft.com/office/drawing/2014/main" xmlns="" id="{00000000-0008-0000-0000-0000C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4" name="Rectángulo 1743">
          <a:extLst>
            <a:ext uri="{FF2B5EF4-FFF2-40B4-BE49-F238E27FC236}">
              <a16:creationId xmlns:a16="http://schemas.microsoft.com/office/drawing/2014/main" xmlns="" id="{00000000-0008-0000-0000-0000D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5" name="Rectángulo 1744">
          <a:extLst>
            <a:ext uri="{FF2B5EF4-FFF2-40B4-BE49-F238E27FC236}">
              <a16:creationId xmlns:a16="http://schemas.microsoft.com/office/drawing/2014/main" xmlns="" id="{00000000-0008-0000-0000-0000D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6" name="Rectángulo 1745">
          <a:extLst>
            <a:ext uri="{FF2B5EF4-FFF2-40B4-BE49-F238E27FC236}">
              <a16:creationId xmlns:a16="http://schemas.microsoft.com/office/drawing/2014/main" xmlns="" id="{00000000-0008-0000-0000-0000D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7" name="Rectángulo 1746">
          <a:extLst>
            <a:ext uri="{FF2B5EF4-FFF2-40B4-BE49-F238E27FC236}">
              <a16:creationId xmlns:a16="http://schemas.microsoft.com/office/drawing/2014/main" xmlns="" id="{00000000-0008-0000-0000-0000D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8" name="Rectángulo 1747">
          <a:extLst>
            <a:ext uri="{FF2B5EF4-FFF2-40B4-BE49-F238E27FC236}">
              <a16:creationId xmlns:a16="http://schemas.microsoft.com/office/drawing/2014/main" xmlns="" id="{00000000-0008-0000-0000-0000D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49" name="Rectángulo 1748">
          <a:extLst>
            <a:ext uri="{FF2B5EF4-FFF2-40B4-BE49-F238E27FC236}">
              <a16:creationId xmlns:a16="http://schemas.microsoft.com/office/drawing/2014/main" xmlns="" id="{00000000-0008-0000-0000-0000D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0" name="Rectángulo 1749">
          <a:extLst>
            <a:ext uri="{FF2B5EF4-FFF2-40B4-BE49-F238E27FC236}">
              <a16:creationId xmlns:a16="http://schemas.microsoft.com/office/drawing/2014/main" xmlns="" id="{00000000-0008-0000-0000-0000D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1" name="Rectángulo 1750">
          <a:extLst>
            <a:ext uri="{FF2B5EF4-FFF2-40B4-BE49-F238E27FC236}">
              <a16:creationId xmlns:a16="http://schemas.microsoft.com/office/drawing/2014/main" xmlns="" id="{00000000-0008-0000-0000-0000D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2" name="Rectángulo 1751">
          <a:extLst>
            <a:ext uri="{FF2B5EF4-FFF2-40B4-BE49-F238E27FC236}">
              <a16:creationId xmlns:a16="http://schemas.microsoft.com/office/drawing/2014/main" xmlns="" id="{00000000-0008-0000-0000-0000D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3" name="Rectángulo 1752">
          <a:extLst>
            <a:ext uri="{FF2B5EF4-FFF2-40B4-BE49-F238E27FC236}">
              <a16:creationId xmlns:a16="http://schemas.microsoft.com/office/drawing/2014/main" xmlns="" id="{00000000-0008-0000-0000-0000D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4" name="Rectángulo 1753">
          <a:extLst>
            <a:ext uri="{FF2B5EF4-FFF2-40B4-BE49-F238E27FC236}">
              <a16:creationId xmlns:a16="http://schemas.microsoft.com/office/drawing/2014/main" xmlns="" id="{00000000-0008-0000-0000-0000D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5" name="Rectángulo 1754">
          <a:extLst>
            <a:ext uri="{FF2B5EF4-FFF2-40B4-BE49-F238E27FC236}">
              <a16:creationId xmlns:a16="http://schemas.microsoft.com/office/drawing/2014/main" xmlns="" id="{00000000-0008-0000-0000-0000D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6" name="Rectángulo 1755">
          <a:extLst>
            <a:ext uri="{FF2B5EF4-FFF2-40B4-BE49-F238E27FC236}">
              <a16:creationId xmlns:a16="http://schemas.microsoft.com/office/drawing/2014/main" xmlns="" id="{00000000-0008-0000-0000-0000D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757" name="Rectángulo 1756">
          <a:extLst>
            <a:ext uri="{FF2B5EF4-FFF2-40B4-BE49-F238E27FC236}">
              <a16:creationId xmlns:a16="http://schemas.microsoft.com/office/drawing/2014/main" xmlns="" id="{00000000-0008-0000-0000-0000DD06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8" name="Rectángulo 1757">
          <a:extLst>
            <a:ext uri="{FF2B5EF4-FFF2-40B4-BE49-F238E27FC236}">
              <a16:creationId xmlns:a16="http://schemas.microsoft.com/office/drawing/2014/main" xmlns="" id="{00000000-0008-0000-0000-0000D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59" name="Rectángulo 1758">
          <a:extLst>
            <a:ext uri="{FF2B5EF4-FFF2-40B4-BE49-F238E27FC236}">
              <a16:creationId xmlns:a16="http://schemas.microsoft.com/office/drawing/2014/main" xmlns="" id="{00000000-0008-0000-0000-0000D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0" name="Rectángulo 1759">
          <a:extLst>
            <a:ext uri="{FF2B5EF4-FFF2-40B4-BE49-F238E27FC236}">
              <a16:creationId xmlns:a16="http://schemas.microsoft.com/office/drawing/2014/main" xmlns="" id="{00000000-0008-0000-0000-0000E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1" name="Rectángulo 1760">
          <a:extLst>
            <a:ext uri="{FF2B5EF4-FFF2-40B4-BE49-F238E27FC236}">
              <a16:creationId xmlns:a16="http://schemas.microsoft.com/office/drawing/2014/main" xmlns="" id="{00000000-0008-0000-0000-0000E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2" name="Rectángulo 1761">
          <a:extLst>
            <a:ext uri="{FF2B5EF4-FFF2-40B4-BE49-F238E27FC236}">
              <a16:creationId xmlns:a16="http://schemas.microsoft.com/office/drawing/2014/main" xmlns="" id="{00000000-0008-0000-0000-0000E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3" name="Rectángulo 1762">
          <a:extLst>
            <a:ext uri="{FF2B5EF4-FFF2-40B4-BE49-F238E27FC236}">
              <a16:creationId xmlns:a16="http://schemas.microsoft.com/office/drawing/2014/main" xmlns="" id="{00000000-0008-0000-0000-0000E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4" name="Rectángulo 1763">
          <a:extLst>
            <a:ext uri="{FF2B5EF4-FFF2-40B4-BE49-F238E27FC236}">
              <a16:creationId xmlns:a16="http://schemas.microsoft.com/office/drawing/2014/main" xmlns="" id="{00000000-0008-0000-0000-0000E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5" name="Rectángulo 1764">
          <a:extLst>
            <a:ext uri="{FF2B5EF4-FFF2-40B4-BE49-F238E27FC236}">
              <a16:creationId xmlns:a16="http://schemas.microsoft.com/office/drawing/2014/main" xmlns="" id="{00000000-0008-0000-0000-0000E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6" name="Rectángulo 1765">
          <a:extLst>
            <a:ext uri="{FF2B5EF4-FFF2-40B4-BE49-F238E27FC236}">
              <a16:creationId xmlns:a16="http://schemas.microsoft.com/office/drawing/2014/main" xmlns="" id="{00000000-0008-0000-0000-0000E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7" name="Rectángulo 1766">
          <a:extLst>
            <a:ext uri="{FF2B5EF4-FFF2-40B4-BE49-F238E27FC236}">
              <a16:creationId xmlns:a16="http://schemas.microsoft.com/office/drawing/2014/main" xmlns="" id="{00000000-0008-0000-0000-0000E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8" name="Rectángulo 1767">
          <a:extLst>
            <a:ext uri="{FF2B5EF4-FFF2-40B4-BE49-F238E27FC236}">
              <a16:creationId xmlns:a16="http://schemas.microsoft.com/office/drawing/2014/main" xmlns="" id="{00000000-0008-0000-0000-0000E8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69" name="Rectángulo 1768">
          <a:extLst>
            <a:ext uri="{FF2B5EF4-FFF2-40B4-BE49-F238E27FC236}">
              <a16:creationId xmlns:a16="http://schemas.microsoft.com/office/drawing/2014/main" xmlns="" id="{00000000-0008-0000-0000-0000E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0" name="Rectángulo 1769">
          <a:extLst>
            <a:ext uri="{FF2B5EF4-FFF2-40B4-BE49-F238E27FC236}">
              <a16:creationId xmlns:a16="http://schemas.microsoft.com/office/drawing/2014/main" xmlns="" id="{00000000-0008-0000-0000-0000E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1" name="Rectángulo 1770">
          <a:extLst>
            <a:ext uri="{FF2B5EF4-FFF2-40B4-BE49-F238E27FC236}">
              <a16:creationId xmlns:a16="http://schemas.microsoft.com/office/drawing/2014/main" xmlns="" id="{00000000-0008-0000-0000-0000E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2" name="Rectángulo 1771">
          <a:extLst>
            <a:ext uri="{FF2B5EF4-FFF2-40B4-BE49-F238E27FC236}">
              <a16:creationId xmlns:a16="http://schemas.microsoft.com/office/drawing/2014/main" xmlns="" id="{00000000-0008-0000-0000-0000E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3" name="Rectángulo 1772">
          <a:extLst>
            <a:ext uri="{FF2B5EF4-FFF2-40B4-BE49-F238E27FC236}">
              <a16:creationId xmlns:a16="http://schemas.microsoft.com/office/drawing/2014/main" xmlns="" id="{00000000-0008-0000-0000-0000E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4" name="Rectángulo 1773">
          <a:extLst>
            <a:ext uri="{FF2B5EF4-FFF2-40B4-BE49-F238E27FC236}">
              <a16:creationId xmlns:a16="http://schemas.microsoft.com/office/drawing/2014/main" xmlns="" id="{00000000-0008-0000-0000-0000E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5" name="Rectángulo 1774">
          <a:extLst>
            <a:ext uri="{FF2B5EF4-FFF2-40B4-BE49-F238E27FC236}">
              <a16:creationId xmlns:a16="http://schemas.microsoft.com/office/drawing/2014/main" xmlns="" id="{00000000-0008-0000-0000-0000E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6" name="Rectángulo 1775">
          <a:extLst>
            <a:ext uri="{FF2B5EF4-FFF2-40B4-BE49-F238E27FC236}">
              <a16:creationId xmlns:a16="http://schemas.microsoft.com/office/drawing/2014/main" xmlns="" id="{00000000-0008-0000-0000-0000F0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7" name="Rectángulo 1776">
          <a:extLst>
            <a:ext uri="{FF2B5EF4-FFF2-40B4-BE49-F238E27FC236}">
              <a16:creationId xmlns:a16="http://schemas.microsoft.com/office/drawing/2014/main" xmlns="" id="{00000000-0008-0000-0000-0000F1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8" name="Rectángulo 1777">
          <a:extLst>
            <a:ext uri="{FF2B5EF4-FFF2-40B4-BE49-F238E27FC236}">
              <a16:creationId xmlns:a16="http://schemas.microsoft.com/office/drawing/2014/main" xmlns="" id="{00000000-0008-0000-0000-0000F2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79" name="Rectángulo 1778">
          <a:extLst>
            <a:ext uri="{FF2B5EF4-FFF2-40B4-BE49-F238E27FC236}">
              <a16:creationId xmlns:a16="http://schemas.microsoft.com/office/drawing/2014/main" xmlns="" id="{00000000-0008-0000-0000-0000F3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0" name="Rectángulo 1779">
          <a:extLst>
            <a:ext uri="{FF2B5EF4-FFF2-40B4-BE49-F238E27FC236}">
              <a16:creationId xmlns:a16="http://schemas.microsoft.com/office/drawing/2014/main" xmlns="" id="{00000000-0008-0000-0000-0000F4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1" name="Rectángulo 1780">
          <a:extLst>
            <a:ext uri="{FF2B5EF4-FFF2-40B4-BE49-F238E27FC236}">
              <a16:creationId xmlns:a16="http://schemas.microsoft.com/office/drawing/2014/main" xmlns="" id="{00000000-0008-0000-0000-0000F5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2" name="Rectángulo 1781">
          <a:extLst>
            <a:ext uri="{FF2B5EF4-FFF2-40B4-BE49-F238E27FC236}">
              <a16:creationId xmlns:a16="http://schemas.microsoft.com/office/drawing/2014/main" xmlns="" id="{00000000-0008-0000-0000-0000F6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3" name="Rectángulo 1782">
          <a:extLst>
            <a:ext uri="{FF2B5EF4-FFF2-40B4-BE49-F238E27FC236}">
              <a16:creationId xmlns:a16="http://schemas.microsoft.com/office/drawing/2014/main" xmlns="" id="{00000000-0008-0000-0000-0000F7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784" name="Rectángulo 1783">
          <a:extLst>
            <a:ext uri="{FF2B5EF4-FFF2-40B4-BE49-F238E27FC236}">
              <a16:creationId xmlns:a16="http://schemas.microsoft.com/office/drawing/2014/main" xmlns="" id="{00000000-0008-0000-0000-0000F806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5" name="Rectángulo 1784">
          <a:extLst>
            <a:ext uri="{FF2B5EF4-FFF2-40B4-BE49-F238E27FC236}">
              <a16:creationId xmlns:a16="http://schemas.microsoft.com/office/drawing/2014/main" xmlns="" id="{00000000-0008-0000-0000-0000F9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6" name="Rectángulo 1785">
          <a:extLst>
            <a:ext uri="{FF2B5EF4-FFF2-40B4-BE49-F238E27FC236}">
              <a16:creationId xmlns:a16="http://schemas.microsoft.com/office/drawing/2014/main" xmlns="" id="{00000000-0008-0000-0000-0000FA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7" name="Rectángulo 1786">
          <a:extLst>
            <a:ext uri="{FF2B5EF4-FFF2-40B4-BE49-F238E27FC236}">
              <a16:creationId xmlns:a16="http://schemas.microsoft.com/office/drawing/2014/main" xmlns="" id="{00000000-0008-0000-0000-0000FB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8" name="Rectángulo 1787">
          <a:extLst>
            <a:ext uri="{FF2B5EF4-FFF2-40B4-BE49-F238E27FC236}">
              <a16:creationId xmlns:a16="http://schemas.microsoft.com/office/drawing/2014/main" xmlns="" id="{00000000-0008-0000-0000-0000FC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89" name="Rectángulo 1788">
          <a:extLst>
            <a:ext uri="{FF2B5EF4-FFF2-40B4-BE49-F238E27FC236}">
              <a16:creationId xmlns:a16="http://schemas.microsoft.com/office/drawing/2014/main" xmlns="" id="{00000000-0008-0000-0000-0000FD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0" name="Rectángulo 1789">
          <a:extLst>
            <a:ext uri="{FF2B5EF4-FFF2-40B4-BE49-F238E27FC236}">
              <a16:creationId xmlns:a16="http://schemas.microsoft.com/office/drawing/2014/main" xmlns="" id="{00000000-0008-0000-0000-0000FE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1" name="Rectángulo 1790">
          <a:extLst>
            <a:ext uri="{FF2B5EF4-FFF2-40B4-BE49-F238E27FC236}">
              <a16:creationId xmlns:a16="http://schemas.microsoft.com/office/drawing/2014/main" xmlns="" id="{00000000-0008-0000-0000-0000FF06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2" name="Rectángulo 1791">
          <a:extLst>
            <a:ext uri="{FF2B5EF4-FFF2-40B4-BE49-F238E27FC236}">
              <a16:creationId xmlns:a16="http://schemas.microsoft.com/office/drawing/2014/main" xmlns="" id="{00000000-0008-0000-0000-00000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3" name="Rectángulo 1792">
          <a:extLst>
            <a:ext uri="{FF2B5EF4-FFF2-40B4-BE49-F238E27FC236}">
              <a16:creationId xmlns:a16="http://schemas.microsoft.com/office/drawing/2014/main" xmlns="" id="{00000000-0008-0000-0000-00000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4" name="Rectángulo 1793">
          <a:extLst>
            <a:ext uri="{FF2B5EF4-FFF2-40B4-BE49-F238E27FC236}">
              <a16:creationId xmlns:a16="http://schemas.microsoft.com/office/drawing/2014/main" xmlns="" id="{00000000-0008-0000-0000-00000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5" name="Rectángulo 1794">
          <a:extLst>
            <a:ext uri="{FF2B5EF4-FFF2-40B4-BE49-F238E27FC236}">
              <a16:creationId xmlns:a16="http://schemas.microsoft.com/office/drawing/2014/main" xmlns="" id="{00000000-0008-0000-0000-00000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6" name="Rectángulo 1795">
          <a:extLst>
            <a:ext uri="{FF2B5EF4-FFF2-40B4-BE49-F238E27FC236}">
              <a16:creationId xmlns:a16="http://schemas.microsoft.com/office/drawing/2014/main" xmlns="" id="{00000000-0008-0000-0000-00000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7" name="Rectángulo 1796">
          <a:extLst>
            <a:ext uri="{FF2B5EF4-FFF2-40B4-BE49-F238E27FC236}">
              <a16:creationId xmlns:a16="http://schemas.microsoft.com/office/drawing/2014/main" xmlns="" id="{00000000-0008-0000-0000-00000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8" name="Rectángulo 1797">
          <a:extLst>
            <a:ext uri="{FF2B5EF4-FFF2-40B4-BE49-F238E27FC236}">
              <a16:creationId xmlns:a16="http://schemas.microsoft.com/office/drawing/2014/main" xmlns="" id="{00000000-0008-0000-0000-00000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799" name="Rectángulo 1798">
          <a:extLst>
            <a:ext uri="{FF2B5EF4-FFF2-40B4-BE49-F238E27FC236}">
              <a16:creationId xmlns:a16="http://schemas.microsoft.com/office/drawing/2014/main" xmlns="" id="{00000000-0008-0000-0000-00000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0" name="Rectángulo 1799">
          <a:extLst>
            <a:ext uri="{FF2B5EF4-FFF2-40B4-BE49-F238E27FC236}">
              <a16:creationId xmlns:a16="http://schemas.microsoft.com/office/drawing/2014/main" xmlns="" id="{00000000-0008-0000-0000-00000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1" name="Rectángulo 1800">
          <a:extLst>
            <a:ext uri="{FF2B5EF4-FFF2-40B4-BE49-F238E27FC236}">
              <a16:creationId xmlns:a16="http://schemas.microsoft.com/office/drawing/2014/main" xmlns="" id="{00000000-0008-0000-0000-00000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2" name="Rectángulo 1801">
          <a:extLst>
            <a:ext uri="{FF2B5EF4-FFF2-40B4-BE49-F238E27FC236}">
              <a16:creationId xmlns:a16="http://schemas.microsoft.com/office/drawing/2014/main" xmlns="" id="{00000000-0008-0000-0000-00000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3" name="Rectángulo 1802">
          <a:extLst>
            <a:ext uri="{FF2B5EF4-FFF2-40B4-BE49-F238E27FC236}">
              <a16:creationId xmlns:a16="http://schemas.microsoft.com/office/drawing/2014/main" xmlns="" id="{00000000-0008-0000-0000-00000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4" name="Rectángulo 1803">
          <a:extLst>
            <a:ext uri="{FF2B5EF4-FFF2-40B4-BE49-F238E27FC236}">
              <a16:creationId xmlns:a16="http://schemas.microsoft.com/office/drawing/2014/main" xmlns="" id="{00000000-0008-0000-0000-00000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5" name="Rectángulo 1804">
          <a:extLst>
            <a:ext uri="{FF2B5EF4-FFF2-40B4-BE49-F238E27FC236}">
              <a16:creationId xmlns:a16="http://schemas.microsoft.com/office/drawing/2014/main" xmlns="" id="{00000000-0008-0000-0000-00000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6" name="Rectángulo 1805">
          <a:extLst>
            <a:ext uri="{FF2B5EF4-FFF2-40B4-BE49-F238E27FC236}">
              <a16:creationId xmlns:a16="http://schemas.microsoft.com/office/drawing/2014/main" xmlns="" id="{00000000-0008-0000-0000-00000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7" name="Rectángulo 1806">
          <a:extLst>
            <a:ext uri="{FF2B5EF4-FFF2-40B4-BE49-F238E27FC236}">
              <a16:creationId xmlns:a16="http://schemas.microsoft.com/office/drawing/2014/main" xmlns="" id="{00000000-0008-0000-0000-00000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8" name="Rectángulo 1807">
          <a:extLst>
            <a:ext uri="{FF2B5EF4-FFF2-40B4-BE49-F238E27FC236}">
              <a16:creationId xmlns:a16="http://schemas.microsoft.com/office/drawing/2014/main" xmlns="" id="{00000000-0008-0000-0000-00001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09" name="Rectángulo 1808">
          <a:extLst>
            <a:ext uri="{FF2B5EF4-FFF2-40B4-BE49-F238E27FC236}">
              <a16:creationId xmlns:a16="http://schemas.microsoft.com/office/drawing/2014/main" xmlns="" id="{00000000-0008-0000-0000-00001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0" name="Rectángulo 1809">
          <a:extLst>
            <a:ext uri="{FF2B5EF4-FFF2-40B4-BE49-F238E27FC236}">
              <a16:creationId xmlns:a16="http://schemas.microsoft.com/office/drawing/2014/main" xmlns="" id="{00000000-0008-0000-0000-00001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1" name="Rectángulo 1810">
          <a:extLst>
            <a:ext uri="{FF2B5EF4-FFF2-40B4-BE49-F238E27FC236}">
              <a16:creationId xmlns:a16="http://schemas.microsoft.com/office/drawing/2014/main" xmlns="" id="{00000000-0008-0000-0000-00001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2" name="Rectángulo 1811">
          <a:extLst>
            <a:ext uri="{FF2B5EF4-FFF2-40B4-BE49-F238E27FC236}">
              <a16:creationId xmlns:a16="http://schemas.microsoft.com/office/drawing/2014/main" xmlns="" id="{00000000-0008-0000-0000-00001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3" name="Rectángulo 1812">
          <a:extLst>
            <a:ext uri="{FF2B5EF4-FFF2-40B4-BE49-F238E27FC236}">
              <a16:creationId xmlns:a16="http://schemas.microsoft.com/office/drawing/2014/main" xmlns="" id="{00000000-0008-0000-0000-00001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4" name="Rectángulo 1813">
          <a:extLst>
            <a:ext uri="{FF2B5EF4-FFF2-40B4-BE49-F238E27FC236}">
              <a16:creationId xmlns:a16="http://schemas.microsoft.com/office/drawing/2014/main" xmlns="" id="{00000000-0008-0000-0000-00001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5" name="Rectángulo 1814">
          <a:extLst>
            <a:ext uri="{FF2B5EF4-FFF2-40B4-BE49-F238E27FC236}">
              <a16:creationId xmlns:a16="http://schemas.microsoft.com/office/drawing/2014/main" xmlns="" id="{00000000-0008-0000-0000-00001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6" name="Rectángulo 1815">
          <a:extLst>
            <a:ext uri="{FF2B5EF4-FFF2-40B4-BE49-F238E27FC236}">
              <a16:creationId xmlns:a16="http://schemas.microsoft.com/office/drawing/2014/main" xmlns="" id="{00000000-0008-0000-0000-00001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7" name="Rectángulo 1816">
          <a:extLst>
            <a:ext uri="{FF2B5EF4-FFF2-40B4-BE49-F238E27FC236}">
              <a16:creationId xmlns:a16="http://schemas.microsoft.com/office/drawing/2014/main" xmlns="" id="{00000000-0008-0000-0000-00001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8" name="Rectángulo 1817">
          <a:extLst>
            <a:ext uri="{FF2B5EF4-FFF2-40B4-BE49-F238E27FC236}">
              <a16:creationId xmlns:a16="http://schemas.microsoft.com/office/drawing/2014/main" xmlns="" id="{00000000-0008-0000-0000-00001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19" name="Rectángulo 1818">
          <a:extLst>
            <a:ext uri="{FF2B5EF4-FFF2-40B4-BE49-F238E27FC236}">
              <a16:creationId xmlns:a16="http://schemas.microsoft.com/office/drawing/2014/main" xmlns="" id="{00000000-0008-0000-0000-00001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0" name="Rectángulo 1819">
          <a:extLst>
            <a:ext uri="{FF2B5EF4-FFF2-40B4-BE49-F238E27FC236}">
              <a16:creationId xmlns:a16="http://schemas.microsoft.com/office/drawing/2014/main" xmlns="" id="{00000000-0008-0000-0000-00001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1" name="Rectángulo 1820">
          <a:extLst>
            <a:ext uri="{FF2B5EF4-FFF2-40B4-BE49-F238E27FC236}">
              <a16:creationId xmlns:a16="http://schemas.microsoft.com/office/drawing/2014/main" xmlns="" id="{00000000-0008-0000-0000-00001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2" name="Rectángulo 1821">
          <a:extLst>
            <a:ext uri="{FF2B5EF4-FFF2-40B4-BE49-F238E27FC236}">
              <a16:creationId xmlns:a16="http://schemas.microsoft.com/office/drawing/2014/main" xmlns="" id="{00000000-0008-0000-0000-00001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3" name="Rectángulo 1822">
          <a:extLst>
            <a:ext uri="{FF2B5EF4-FFF2-40B4-BE49-F238E27FC236}">
              <a16:creationId xmlns:a16="http://schemas.microsoft.com/office/drawing/2014/main" xmlns="" id="{00000000-0008-0000-0000-00001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4" name="Rectángulo 1823">
          <a:extLst>
            <a:ext uri="{FF2B5EF4-FFF2-40B4-BE49-F238E27FC236}">
              <a16:creationId xmlns:a16="http://schemas.microsoft.com/office/drawing/2014/main" xmlns="" id="{00000000-0008-0000-0000-00002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5" name="Rectángulo 1824">
          <a:extLst>
            <a:ext uri="{FF2B5EF4-FFF2-40B4-BE49-F238E27FC236}">
              <a16:creationId xmlns:a16="http://schemas.microsoft.com/office/drawing/2014/main" xmlns="" id="{00000000-0008-0000-0000-00002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6" name="Rectángulo 1825">
          <a:extLst>
            <a:ext uri="{FF2B5EF4-FFF2-40B4-BE49-F238E27FC236}">
              <a16:creationId xmlns:a16="http://schemas.microsoft.com/office/drawing/2014/main" xmlns="" id="{00000000-0008-0000-0000-00002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7" name="Rectángulo 1826">
          <a:extLst>
            <a:ext uri="{FF2B5EF4-FFF2-40B4-BE49-F238E27FC236}">
              <a16:creationId xmlns:a16="http://schemas.microsoft.com/office/drawing/2014/main" xmlns="" id="{00000000-0008-0000-0000-00002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8" name="Rectángulo 1827">
          <a:extLst>
            <a:ext uri="{FF2B5EF4-FFF2-40B4-BE49-F238E27FC236}">
              <a16:creationId xmlns:a16="http://schemas.microsoft.com/office/drawing/2014/main" xmlns="" id="{00000000-0008-0000-0000-00002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29" name="Rectángulo 1828">
          <a:extLst>
            <a:ext uri="{FF2B5EF4-FFF2-40B4-BE49-F238E27FC236}">
              <a16:creationId xmlns:a16="http://schemas.microsoft.com/office/drawing/2014/main" xmlns="" id="{00000000-0008-0000-0000-00002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30" name="Rectángulo 1829">
          <a:extLst>
            <a:ext uri="{FF2B5EF4-FFF2-40B4-BE49-F238E27FC236}">
              <a16:creationId xmlns:a16="http://schemas.microsoft.com/office/drawing/2014/main" xmlns="" id="{00000000-0008-0000-0000-000026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1" name="Rectángulo 1830">
          <a:extLst>
            <a:ext uri="{FF2B5EF4-FFF2-40B4-BE49-F238E27FC236}">
              <a16:creationId xmlns:a16="http://schemas.microsoft.com/office/drawing/2014/main" xmlns="" id="{00000000-0008-0000-0000-00002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2" name="Rectángulo 1831">
          <a:extLst>
            <a:ext uri="{FF2B5EF4-FFF2-40B4-BE49-F238E27FC236}">
              <a16:creationId xmlns:a16="http://schemas.microsoft.com/office/drawing/2014/main" xmlns="" id="{00000000-0008-0000-0000-00002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3" name="Rectángulo 1832">
          <a:extLst>
            <a:ext uri="{FF2B5EF4-FFF2-40B4-BE49-F238E27FC236}">
              <a16:creationId xmlns:a16="http://schemas.microsoft.com/office/drawing/2014/main" xmlns="" id="{00000000-0008-0000-0000-00002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4" name="Rectángulo 1833">
          <a:extLst>
            <a:ext uri="{FF2B5EF4-FFF2-40B4-BE49-F238E27FC236}">
              <a16:creationId xmlns:a16="http://schemas.microsoft.com/office/drawing/2014/main" xmlns="" id="{00000000-0008-0000-0000-00002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5" name="Rectángulo 1834">
          <a:extLst>
            <a:ext uri="{FF2B5EF4-FFF2-40B4-BE49-F238E27FC236}">
              <a16:creationId xmlns:a16="http://schemas.microsoft.com/office/drawing/2014/main" xmlns="" id="{00000000-0008-0000-0000-00002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6" name="Rectángulo 1835">
          <a:extLst>
            <a:ext uri="{FF2B5EF4-FFF2-40B4-BE49-F238E27FC236}">
              <a16:creationId xmlns:a16="http://schemas.microsoft.com/office/drawing/2014/main" xmlns="" id="{00000000-0008-0000-0000-00002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7" name="Rectángulo 1836">
          <a:extLst>
            <a:ext uri="{FF2B5EF4-FFF2-40B4-BE49-F238E27FC236}">
              <a16:creationId xmlns:a16="http://schemas.microsoft.com/office/drawing/2014/main" xmlns="" id="{00000000-0008-0000-0000-00002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8" name="Rectángulo 1837">
          <a:extLst>
            <a:ext uri="{FF2B5EF4-FFF2-40B4-BE49-F238E27FC236}">
              <a16:creationId xmlns:a16="http://schemas.microsoft.com/office/drawing/2014/main" xmlns="" id="{00000000-0008-0000-0000-00002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39" name="Rectángulo 1838">
          <a:extLst>
            <a:ext uri="{FF2B5EF4-FFF2-40B4-BE49-F238E27FC236}">
              <a16:creationId xmlns:a16="http://schemas.microsoft.com/office/drawing/2014/main" xmlns="" id="{00000000-0008-0000-0000-00002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0" name="Rectángulo 1839">
          <a:extLst>
            <a:ext uri="{FF2B5EF4-FFF2-40B4-BE49-F238E27FC236}">
              <a16:creationId xmlns:a16="http://schemas.microsoft.com/office/drawing/2014/main" xmlns="" id="{00000000-0008-0000-0000-00003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1" name="Rectángulo 1840">
          <a:extLst>
            <a:ext uri="{FF2B5EF4-FFF2-40B4-BE49-F238E27FC236}">
              <a16:creationId xmlns:a16="http://schemas.microsoft.com/office/drawing/2014/main" xmlns="" id="{00000000-0008-0000-0000-00003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2" name="Rectángulo 1841">
          <a:extLst>
            <a:ext uri="{FF2B5EF4-FFF2-40B4-BE49-F238E27FC236}">
              <a16:creationId xmlns:a16="http://schemas.microsoft.com/office/drawing/2014/main" xmlns="" id="{00000000-0008-0000-0000-00003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3" name="Rectángulo 1842">
          <a:extLst>
            <a:ext uri="{FF2B5EF4-FFF2-40B4-BE49-F238E27FC236}">
              <a16:creationId xmlns:a16="http://schemas.microsoft.com/office/drawing/2014/main" xmlns="" id="{00000000-0008-0000-0000-00003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4" name="Rectángulo 1843">
          <a:extLst>
            <a:ext uri="{FF2B5EF4-FFF2-40B4-BE49-F238E27FC236}">
              <a16:creationId xmlns:a16="http://schemas.microsoft.com/office/drawing/2014/main" xmlns="" id="{00000000-0008-0000-0000-00003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5" name="Rectángulo 1844">
          <a:extLst>
            <a:ext uri="{FF2B5EF4-FFF2-40B4-BE49-F238E27FC236}">
              <a16:creationId xmlns:a16="http://schemas.microsoft.com/office/drawing/2014/main" xmlns="" id="{00000000-0008-0000-0000-00003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6" name="Rectángulo 1845">
          <a:extLst>
            <a:ext uri="{FF2B5EF4-FFF2-40B4-BE49-F238E27FC236}">
              <a16:creationId xmlns:a16="http://schemas.microsoft.com/office/drawing/2014/main" xmlns="" id="{00000000-0008-0000-0000-00003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7" name="Rectángulo 1846">
          <a:extLst>
            <a:ext uri="{FF2B5EF4-FFF2-40B4-BE49-F238E27FC236}">
              <a16:creationId xmlns:a16="http://schemas.microsoft.com/office/drawing/2014/main" xmlns="" id="{00000000-0008-0000-0000-00003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8" name="Rectángulo 1847">
          <a:extLst>
            <a:ext uri="{FF2B5EF4-FFF2-40B4-BE49-F238E27FC236}">
              <a16:creationId xmlns:a16="http://schemas.microsoft.com/office/drawing/2014/main" xmlns="" id="{00000000-0008-0000-0000-00003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49" name="Rectángulo 1848">
          <a:extLst>
            <a:ext uri="{FF2B5EF4-FFF2-40B4-BE49-F238E27FC236}">
              <a16:creationId xmlns:a16="http://schemas.microsoft.com/office/drawing/2014/main" xmlns="" id="{00000000-0008-0000-0000-00003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0" name="Rectángulo 1849">
          <a:extLst>
            <a:ext uri="{FF2B5EF4-FFF2-40B4-BE49-F238E27FC236}">
              <a16:creationId xmlns:a16="http://schemas.microsoft.com/office/drawing/2014/main" xmlns="" id="{00000000-0008-0000-0000-00003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1" name="Rectángulo 1850">
          <a:extLst>
            <a:ext uri="{FF2B5EF4-FFF2-40B4-BE49-F238E27FC236}">
              <a16:creationId xmlns:a16="http://schemas.microsoft.com/office/drawing/2014/main" xmlns="" id="{00000000-0008-0000-0000-00003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2" name="Rectángulo 1851">
          <a:extLst>
            <a:ext uri="{FF2B5EF4-FFF2-40B4-BE49-F238E27FC236}">
              <a16:creationId xmlns:a16="http://schemas.microsoft.com/office/drawing/2014/main" xmlns="" id="{00000000-0008-0000-0000-00003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3" name="Rectángulo 1852">
          <a:extLst>
            <a:ext uri="{FF2B5EF4-FFF2-40B4-BE49-F238E27FC236}">
              <a16:creationId xmlns:a16="http://schemas.microsoft.com/office/drawing/2014/main" xmlns="" id="{00000000-0008-0000-0000-00003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4" name="Rectángulo 1853">
          <a:extLst>
            <a:ext uri="{FF2B5EF4-FFF2-40B4-BE49-F238E27FC236}">
              <a16:creationId xmlns:a16="http://schemas.microsoft.com/office/drawing/2014/main" xmlns="" id="{00000000-0008-0000-0000-00003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5" name="Rectángulo 1854">
          <a:extLst>
            <a:ext uri="{FF2B5EF4-FFF2-40B4-BE49-F238E27FC236}">
              <a16:creationId xmlns:a16="http://schemas.microsoft.com/office/drawing/2014/main" xmlns="" id="{00000000-0008-0000-0000-00003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6" name="Rectángulo 1855">
          <a:extLst>
            <a:ext uri="{FF2B5EF4-FFF2-40B4-BE49-F238E27FC236}">
              <a16:creationId xmlns:a16="http://schemas.microsoft.com/office/drawing/2014/main" xmlns="" id="{00000000-0008-0000-0000-00004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857" name="Rectángulo 1856">
          <a:extLst>
            <a:ext uri="{FF2B5EF4-FFF2-40B4-BE49-F238E27FC236}">
              <a16:creationId xmlns:a16="http://schemas.microsoft.com/office/drawing/2014/main" xmlns="" id="{00000000-0008-0000-0000-000041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8" name="Rectángulo 1857">
          <a:extLst>
            <a:ext uri="{FF2B5EF4-FFF2-40B4-BE49-F238E27FC236}">
              <a16:creationId xmlns:a16="http://schemas.microsoft.com/office/drawing/2014/main" xmlns="" id="{00000000-0008-0000-0000-00004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59" name="Rectángulo 1858">
          <a:extLst>
            <a:ext uri="{FF2B5EF4-FFF2-40B4-BE49-F238E27FC236}">
              <a16:creationId xmlns:a16="http://schemas.microsoft.com/office/drawing/2014/main" xmlns="" id="{00000000-0008-0000-0000-00004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0" name="Rectángulo 1859">
          <a:extLst>
            <a:ext uri="{FF2B5EF4-FFF2-40B4-BE49-F238E27FC236}">
              <a16:creationId xmlns:a16="http://schemas.microsoft.com/office/drawing/2014/main" xmlns="" id="{00000000-0008-0000-0000-00004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1" name="Rectángulo 1860">
          <a:extLst>
            <a:ext uri="{FF2B5EF4-FFF2-40B4-BE49-F238E27FC236}">
              <a16:creationId xmlns:a16="http://schemas.microsoft.com/office/drawing/2014/main" xmlns="" id="{00000000-0008-0000-0000-00004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2" name="Rectángulo 1861">
          <a:extLst>
            <a:ext uri="{FF2B5EF4-FFF2-40B4-BE49-F238E27FC236}">
              <a16:creationId xmlns:a16="http://schemas.microsoft.com/office/drawing/2014/main" xmlns="" id="{00000000-0008-0000-0000-00004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3" name="Rectángulo 1862">
          <a:extLst>
            <a:ext uri="{FF2B5EF4-FFF2-40B4-BE49-F238E27FC236}">
              <a16:creationId xmlns:a16="http://schemas.microsoft.com/office/drawing/2014/main" xmlns="" id="{00000000-0008-0000-0000-00004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4" name="Rectángulo 1863">
          <a:extLst>
            <a:ext uri="{FF2B5EF4-FFF2-40B4-BE49-F238E27FC236}">
              <a16:creationId xmlns:a16="http://schemas.microsoft.com/office/drawing/2014/main" xmlns="" id="{00000000-0008-0000-0000-00004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5" name="Rectángulo 1864">
          <a:extLst>
            <a:ext uri="{FF2B5EF4-FFF2-40B4-BE49-F238E27FC236}">
              <a16:creationId xmlns:a16="http://schemas.microsoft.com/office/drawing/2014/main" xmlns="" id="{00000000-0008-0000-0000-00004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6" name="Rectángulo 1865">
          <a:extLst>
            <a:ext uri="{FF2B5EF4-FFF2-40B4-BE49-F238E27FC236}">
              <a16:creationId xmlns:a16="http://schemas.microsoft.com/office/drawing/2014/main" xmlns="" id="{00000000-0008-0000-0000-00004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7" name="Rectángulo 1866">
          <a:extLst>
            <a:ext uri="{FF2B5EF4-FFF2-40B4-BE49-F238E27FC236}">
              <a16:creationId xmlns:a16="http://schemas.microsoft.com/office/drawing/2014/main" xmlns="" id="{00000000-0008-0000-0000-00004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8" name="Rectángulo 1867">
          <a:extLst>
            <a:ext uri="{FF2B5EF4-FFF2-40B4-BE49-F238E27FC236}">
              <a16:creationId xmlns:a16="http://schemas.microsoft.com/office/drawing/2014/main" xmlns="" id="{00000000-0008-0000-0000-00004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69" name="Rectángulo 1868">
          <a:extLst>
            <a:ext uri="{FF2B5EF4-FFF2-40B4-BE49-F238E27FC236}">
              <a16:creationId xmlns:a16="http://schemas.microsoft.com/office/drawing/2014/main" xmlns="" id="{00000000-0008-0000-0000-00004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0" name="Rectángulo 1869">
          <a:extLst>
            <a:ext uri="{FF2B5EF4-FFF2-40B4-BE49-F238E27FC236}">
              <a16:creationId xmlns:a16="http://schemas.microsoft.com/office/drawing/2014/main" xmlns="" id="{00000000-0008-0000-0000-00004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1" name="Rectángulo 1870">
          <a:extLst>
            <a:ext uri="{FF2B5EF4-FFF2-40B4-BE49-F238E27FC236}">
              <a16:creationId xmlns:a16="http://schemas.microsoft.com/office/drawing/2014/main" xmlns="" id="{00000000-0008-0000-0000-00004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2" name="Rectángulo 1871">
          <a:extLst>
            <a:ext uri="{FF2B5EF4-FFF2-40B4-BE49-F238E27FC236}">
              <a16:creationId xmlns:a16="http://schemas.microsoft.com/office/drawing/2014/main" xmlns="" id="{00000000-0008-0000-0000-00005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3" name="Rectángulo 1872">
          <a:extLst>
            <a:ext uri="{FF2B5EF4-FFF2-40B4-BE49-F238E27FC236}">
              <a16:creationId xmlns:a16="http://schemas.microsoft.com/office/drawing/2014/main" xmlns="" id="{00000000-0008-0000-0000-00005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4" name="Rectángulo 1873">
          <a:extLst>
            <a:ext uri="{FF2B5EF4-FFF2-40B4-BE49-F238E27FC236}">
              <a16:creationId xmlns:a16="http://schemas.microsoft.com/office/drawing/2014/main" xmlns="" id="{00000000-0008-0000-0000-00005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5" name="Rectángulo 1874">
          <a:extLst>
            <a:ext uri="{FF2B5EF4-FFF2-40B4-BE49-F238E27FC236}">
              <a16:creationId xmlns:a16="http://schemas.microsoft.com/office/drawing/2014/main" xmlns="" id="{00000000-0008-0000-0000-00005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6" name="Rectángulo 1875">
          <a:extLst>
            <a:ext uri="{FF2B5EF4-FFF2-40B4-BE49-F238E27FC236}">
              <a16:creationId xmlns:a16="http://schemas.microsoft.com/office/drawing/2014/main" xmlns="" id="{00000000-0008-0000-0000-00005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7" name="Rectángulo 1876">
          <a:extLst>
            <a:ext uri="{FF2B5EF4-FFF2-40B4-BE49-F238E27FC236}">
              <a16:creationId xmlns:a16="http://schemas.microsoft.com/office/drawing/2014/main" xmlns="" id="{00000000-0008-0000-0000-00005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8" name="Rectángulo 1877">
          <a:extLst>
            <a:ext uri="{FF2B5EF4-FFF2-40B4-BE49-F238E27FC236}">
              <a16:creationId xmlns:a16="http://schemas.microsoft.com/office/drawing/2014/main" xmlns="" id="{00000000-0008-0000-0000-00005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79" name="Rectángulo 1878">
          <a:extLst>
            <a:ext uri="{FF2B5EF4-FFF2-40B4-BE49-F238E27FC236}">
              <a16:creationId xmlns:a16="http://schemas.microsoft.com/office/drawing/2014/main" xmlns="" id="{00000000-0008-0000-0000-00005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0" name="Rectángulo 1879">
          <a:extLst>
            <a:ext uri="{FF2B5EF4-FFF2-40B4-BE49-F238E27FC236}">
              <a16:creationId xmlns:a16="http://schemas.microsoft.com/office/drawing/2014/main" xmlns="" id="{00000000-0008-0000-0000-00005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1" name="Rectángulo 1880">
          <a:extLst>
            <a:ext uri="{FF2B5EF4-FFF2-40B4-BE49-F238E27FC236}">
              <a16:creationId xmlns:a16="http://schemas.microsoft.com/office/drawing/2014/main" xmlns="" id="{00000000-0008-0000-0000-00005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2" name="Rectángulo 1881">
          <a:extLst>
            <a:ext uri="{FF2B5EF4-FFF2-40B4-BE49-F238E27FC236}">
              <a16:creationId xmlns:a16="http://schemas.microsoft.com/office/drawing/2014/main" xmlns="" id="{00000000-0008-0000-0000-00005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3" name="Rectángulo 1882">
          <a:extLst>
            <a:ext uri="{FF2B5EF4-FFF2-40B4-BE49-F238E27FC236}">
              <a16:creationId xmlns:a16="http://schemas.microsoft.com/office/drawing/2014/main" xmlns="" id="{00000000-0008-0000-0000-00005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4" name="Rectángulo 1883">
          <a:extLst>
            <a:ext uri="{FF2B5EF4-FFF2-40B4-BE49-F238E27FC236}">
              <a16:creationId xmlns:a16="http://schemas.microsoft.com/office/drawing/2014/main" xmlns="" id="{00000000-0008-0000-0000-00005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5" name="Rectángulo 1884">
          <a:extLst>
            <a:ext uri="{FF2B5EF4-FFF2-40B4-BE49-F238E27FC236}">
              <a16:creationId xmlns:a16="http://schemas.microsoft.com/office/drawing/2014/main" xmlns="" id="{00000000-0008-0000-0000-00005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6" name="Rectángulo 1885">
          <a:extLst>
            <a:ext uri="{FF2B5EF4-FFF2-40B4-BE49-F238E27FC236}">
              <a16:creationId xmlns:a16="http://schemas.microsoft.com/office/drawing/2014/main" xmlns="" id="{00000000-0008-0000-0000-00005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7" name="Rectángulo 1886">
          <a:extLst>
            <a:ext uri="{FF2B5EF4-FFF2-40B4-BE49-F238E27FC236}">
              <a16:creationId xmlns:a16="http://schemas.microsoft.com/office/drawing/2014/main" xmlns="" id="{00000000-0008-0000-0000-00005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8" name="Rectángulo 1887">
          <a:extLst>
            <a:ext uri="{FF2B5EF4-FFF2-40B4-BE49-F238E27FC236}">
              <a16:creationId xmlns:a16="http://schemas.microsoft.com/office/drawing/2014/main" xmlns="" id="{00000000-0008-0000-0000-00006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89" name="Rectángulo 1888">
          <a:extLst>
            <a:ext uri="{FF2B5EF4-FFF2-40B4-BE49-F238E27FC236}">
              <a16:creationId xmlns:a16="http://schemas.microsoft.com/office/drawing/2014/main" xmlns="" id="{00000000-0008-0000-0000-00006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0" name="Rectángulo 1889">
          <a:extLst>
            <a:ext uri="{FF2B5EF4-FFF2-40B4-BE49-F238E27FC236}">
              <a16:creationId xmlns:a16="http://schemas.microsoft.com/office/drawing/2014/main" xmlns="" id="{00000000-0008-0000-0000-00006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1" name="Rectángulo 1890">
          <a:extLst>
            <a:ext uri="{FF2B5EF4-FFF2-40B4-BE49-F238E27FC236}">
              <a16:creationId xmlns:a16="http://schemas.microsoft.com/office/drawing/2014/main" xmlns="" id="{00000000-0008-0000-0000-00006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892" name="Rectángulo 1891">
          <a:extLst>
            <a:ext uri="{FF2B5EF4-FFF2-40B4-BE49-F238E27FC236}">
              <a16:creationId xmlns:a16="http://schemas.microsoft.com/office/drawing/2014/main" xmlns="" id="{00000000-0008-0000-0000-000064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3" name="Rectángulo 1892">
          <a:extLst>
            <a:ext uri="{FF2B5EF4-FFF2-40B4-BE49-F238E27FC236}">
              <a16:creationId xmlns:a16="http://schemas.microsoft.com/office/drawing/2014/main" xmlns="" id="{00000000-0008-0000-0000-00006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4" name="Rectángulo 1893">
          <a:extLst>
            <a:ext uri="{FF2B5EF4-FFF2-40B4-BE49-F238E27FC236}">
              <a16:creationId xmlns:a16="http://schemas.microsoft.com/office/drawing/2014/main" xmlns="" id="{00000000-0008-0000-0000-00006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5" name="Rectángulo 1894">
          <a:extLst>
            <a:ext uri="{FF2B5EF4-FFF2-40B4-BE49-F238E27FC236}">
              <a16:creationId xmlns:a16="http://schemas.microsoft.com/office/drawing/2014/main" xmlns="" id="{00000000-0008-0000-0000-00006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6" name="Rectángulo 1895">
          <a:extLst>
            <a:ext uri="{FF2B5EF4-FFF2-40B4-BE49-F238E27FC236}">
              <a16:creationId xmlns:a16="http://schemas.microsoft.com/office/drawing/2014/main" xmlns="" id="{00000000-0008-0000-0000-00006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7" name="Rectángulo 1896">
          <a:extLst>
            <a:ext uri="{FF2B5EF4-FFF2-40B4-BE49-F238E27FC236}">
              <a16:creationId xmlns:a16="http://schemas.microsoft.com/office/drawing/2014/main" xmlns="" id="{00000000-0008-0000-0000-00006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8" name="Rectángulo 1897">
          <a:extLst>
            <a:ext uri="{FF2B5EF4-FFF2-40B4-BE49-F238E27FC236}">
              <a16:creationId xmlns:a16="http://schemas.microsoft.com/office/drawing/2014/main" xmlns="" id="{00000000-0008-0000-0000-00006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899" name="Rectángulo 1898">
          <a:extLst>
            <a:ext uri="{FF2B5EF4-FFF2-40B4-BE49-F238E27FC236}">
              <a16:creationId xmlns:a16="http://schemas.microsoft.com/office/drawing/2014/main" xmlns="" id="{00000000-0008-0000-0000-00006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0" name="Rectángulo 1899">
          <a:extLst>
            <a:ext uri="{FF2B5EF4-FFF2-40B4-BE49-F238E27FC236}">
              <a16:creationId xmlns:a16="http://schemas.microsoft.com/office/drawing/2014/main" xmlns="" id="{00000000-0008-0000-0000-00006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1" name="Rectángulo 1900">
          <a:extLst>
            <a:ext uri="{FF2B5EF4-FFF2-40B4-BE49-F238E27FC236}">
              <a16:creationId xmlns:a16="http://schemas.microsoft.com/office/drawing/2014/main" xmlns="" id="{00000000-0008-0000-0000-00006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2" name="Rectángulo 1901">
          <a:extLst>
            <a:ext uri="{FF2B5EF4-FFF2-40B4-BE49-F238E27FC236}">
              <a16:creationId xmlns:a16="http://schemas.microsoft.com/office/drawing/2014/main" xmlns="" id="{00000000-0008-0000-0000-00006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3" name="Rectángulo 1902">
          <a:extLst>
            <a:ext uri="{FF2B5EF4-FFF2-40B4-BE49-F238E27FC236}">
              <a16:creationId xmlns:a16="http://schemas.microsoft.com/office/drawing/2014/main" xmlns="" id="{00000000-0008-0000-0000-00006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4" name="Rectángulo 1903">
          <a:extLst>
            <a:ext uri="{FF2B5EF4-FFF2-40B4-BE49-F238E27FC236}">
              <a16:creationId xmlns:a16="http://schemas.microsoft.com/office/drawing/2014/main" xmlns="" id="{00000000-0008-0000-0000-00007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5" name="Rectángulo 1904">
          <a:extLst>
            <a:ext uri="{FF2B5EF4-FFF2-40B4-BE49-F238E27FC236}">
              <a16:creationId xmlns:a16="http://schemas.microsoft.com/office/drawing/2014/main" xmlns="" id="{00000000-0008-0000-0000-00007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6" name="Rectángulo 1905">
          <a:extLst>
            <a:ext uri="{FF2B5EF4-FFF2-40B4-BE49-F238E27FC236}">
              <a16:creationId xmlns:a16="http://schemas.microsoft.com/office/drawing/2014/main" xmlns="" id="{00000000-0008-0000-0000-00007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7" name="Rectángulo 1906">
          <a:extLst>
            <a:ext uri="{FF2B5EF4-FFF2-40B4-BE49-F238E27FC236}">
              <a16:creationId xmlns:a16="http://schemas.microsoft.com/office/drawing/2014/main" xmlns="" id="{00000000-0008-0000-0000-00007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8" name="Rectángulo 1907">
          <a:extLst>
            <a:ext uri="{FF2B5EF4-FFF2-40B4-BE49-F238E27FC236}">
              <a16:creationId xmlns:a16="http://schemas.microsoft.com/office/drawing/2014/main" xmlns="" id="{00000000-0008-0000-0000-00007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09" name="Rectángulo 1908">
          <a:extLst>
            <a:ext uri="{FF2B5EF4-FFF2-40B4-BE49-F238E27FC236}">
              <a16:creationId xmlns:a16="http://schemas.microsoft.com/office/drawing/2014/main" xmlns="" id="{00000000-0008-0000-0000-00007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0" name="Rectángulo 1909">
          <a:extLst>
            <a:ext uri="{FF2B5EF4-FFF2-40B4-BE49-F238E27FC236}">
              <a16:creationId xmlns:a16="http://schemas.microsoft.com/office/drawing/2014/main" xmlns="" id="{00000000-0008-0000-0000-00007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1" name="Rectángulo 1910">
          <a:extLst>
            <a:ext uri="{FF2B5EF4-FFF2-40B4-BE49-F238E27FC236}">
              <a16:creationId xmlns:a16="http://schemas.microsoft.com/office/drawing/2014/main" xmlns="" id="{00000000-0008-0000-0000-00007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2" name="Rectángulo 1911">
          <a:extLst>
            <a:ext uri="{FF2B5EF4-FFF2-40B4-BE49-F238E27FC236}">
              <a16:creationId xmlns:a16="http://schemas.microsoft.com/office/drawing/2014/main" xmlns="" id="{00000000-0008-0000-0000-00007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3" name="Rectángulo 1912">
          <a:extLst>
            <a:ext uri="{FF2B5EF4-FFF2-40B4-BE49-F238E27FC236}">
              <a16:creationId xmlns:a16="http://schemas.microsoft.com/office/drawing/2014/main" xmlns="" id="{00000000-0008-0000-0000-00007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4" name="Rectángulo 1913">
          <a:extLst>
            <a:ext uri="{FF2B5EF4-FFF2-40B4-BE49-F238E27FC236}">
              <a16:creationId xmlns:a16="http://schemas.microsoft.com/office/drawing/2014/main" xmlns="" id="{00000000-0008-0000-0000-00007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5" name="Rectángulo 1914">
          <a:extLst>
            <a:ext uri="{FF2B5EF4-FFF2-40B4-BE49-F238E27FC236}">
              <a16:creationId xmlns:a16="http://schemas.microsoft.com/office/drawing/2014/main" xmlns="" id="{00000000-0008-0000-0000-00007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6" name="Rectángulo 1915">
          <a:extLst>
            <a:ext uri="{FF2B5EF4-FFF2-40B4-BE49-F238E27FC236}">
              <a16:creationId xmlns:a16="http://schemas.microsoft.com/office/drawing/2014/main" xmlns="" id="{00000000-0008-0000-0000-00007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7" name="Rectángulo 1916">
          <a:extLst>
            <a:ext uri="{FF2B5EF4-FFF2-40B4-BE49-F238E27FC236}">
              <a16:creationId xmlns:a16="http://schemas.microsoft.com/office/drawing/2014/main" xmlns="" id="{00000000-0008-0000-0000-00007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8" name="Rectángulo 1917">
          <a:extLst>
            <a:ext uri="{FF2B5EF4-FFF2-40B4-BE49-F238E27FC236}">
              <a16:creationId xmlns:a16="http://schemas.microsoft.com/office/drawing/2014/main" xmlns="" id="{00000000-0008-0000-0000-00007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19" name="Rectángulo 1918">
          <a:extLst>
            <a:ext uri="{FF2B5EF4-FFF2-40B4-BE49-F238E27FC236}">
              <a16:creationId xmlns:a16="http://schemas.microsoft.com/office/drawing/2014/main" xmlns="" id="{00000000-0008-0000-0000-00007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920" name="Rectángulo 1919">
          <a:extLst>
            <a:ext uri="{FF2B5EF4-FFF2-40B4-BE49-F238E27FC236}">
              <a16:creationId xmlns:a16="http://schemas.microsoft.com/office/drawing/2014/main" xmlns="" id="{00000000-0008-0000-0000-000080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1" name="Rectángulo 1920">
          <a:extLst>
            <a:ext uri="{FF2B5EF4-FFF2-40B4-BE49-F238E27FC236}">
              <a16:creationId xmlns:a16="http://schemas.microsoft.com/office/drawing/2014/main" xmlns="" id="{00000000-0008-0000-0000-00008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2" name="Rectángulo 1921">
          <a:extLst>
            <a:ext uri="{FF2B5EF4-FFF2-40B4-BE49-F238E27FC236}">
              <a16:creationId xmlns:a16="http://schemas.microsoft.com/office/drawing/2014/main" xmlns="" id="{00000000-0008-0000-0000-00008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3" name="Rectángulo 1922">
          <a:extLst>
            <a:ext uri="{FF2B5EF4-FFF2-40B4-BE49-F238E27FC236}">
              <a16:creationId xmlns:a16="http://schemas.microsoft.com/office/drawing/2014/main" xmlns="" id="{00000000-0008-0000-0000-00008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4" name="Rectángulo 1923">
          <a:extLst>
            <a:ext uri="{FF2B5EF4-FFF2-40B4-BE49-F238E27FC236}">
              <a16:creationId xmlns:a16="http://schemas.microsoft.com/office/drawing/2014/main" xmlns="" id="{00000000-0008-0000-0000-00008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5" name="Rectángulo 1924">
          <a:extLst>
            <a:ext uri="{FF2B5EF4-FFF2-40B4-BE49-F238E27FC236}">
              <a16:creationId xmlns:a16="http://schemas.microsoft.com/office/drawing/2014/main" xmlns="" id="{00000000-0008-0000-0000-00008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6" name="Rectángulo 1925">
          <a:extLst>
            <a:ext uri="{FF2B5EF4-FFF2-40B4-BE49-F238E27FC236}">
              <a16:creationId xmlns:a16="http://schemas.microsoft.com/office/drawing/2014/main" xmlns="" id="{00000000-0008-0000-0000-00008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7" name="Rectángulo 1926">
          <a:extLst>
            <a:ext uri="{FF2B5EF4-FFF2-40B4-BE49-F238E27FC236}">
              <a16:creationId xmlns:a16="http://schemas.microsoft.com/office/drawing/2014/main" xmlns="" id="{00000000-0008-0000-0000-00008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8" name="Rectángulo 1927">
          <a:extLst>
            <a:ext uri="{FF2B5EF4-FFF2-40B4-BE49-F238E27FC236}">
              <a16:creationId xmlns:a16="http://schemas.microsoft.com/office/drawing/2014/main" xmlns="" id="{00000000-0008-0000-0000-00008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29" name="Rectángulo 1928">
          <a:extLst>
            <a:ext uri="{FF2B5EF4-FFF2-40B4-BE49-F238E27FC236}">
              <a16:creationId xmlns:a16="http://schemas.microsoft.com/office/drawing/2014/main" xmlns="" id="{00000000-0008-0000-0000-00008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0" name="Rectángulo 1929">
          <a:extLst>
            <a:ext uri="{FF2B5EF4-FFF2-40B4-BE49-F238E27FC236}">
              <a16:creationId xmlns:a16="http://schemas.microsoft.com/office/drawing/2014/main" xmlns="" id="{00000000-0008-0000-0000-00008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1" name="Rectángulo 1930">
          <a:extLst>
            <a:ext uri="{FF2B5EF4-FFF2-40B4-BE49-F238E27FC236}">
              <a16:creationId xmlns:a16="http://schemas.microsoft.com/office/drawing/2014/main" xmlns="" id="{00000000-0008-0000-0000-00008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2" name="Rectángulo 1931">
          <a:extLst>
            <a:ext uri="{FF2B5EF4-FFF2-40B4-BE49-F238E27FC236}">
              <a16:creationId xmlns:a16="http://schemas.microsoft.com/office/drawing/2014/main" xmlns="" id="{00000000-0008-0000-0000-00008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3" name="Rectángulo 1932">
          <a:extLst>
            <a:ext uri="{FF2B5EF4-FFF2-40B4-BE49-F238E27FC236}">
              <a16:creationId xmlns:a16="http://schemas.microsoft.com/office/drawing/2014/main" xmlns="" id="{00000000-0008-0000-0000-00008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4" name="Rectángulo 1933">
          <a:extLst>
            <a:ext uri="{FF2B5EF4-FFF2-40B4-BE49-F238E27FC236}">
              <a16:creationId xmlns:a16="http://schemas.microsoft.com/office/drawing/2014/main" xmlns="" id="{00000000-0008-0000-0000-00008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5" name="Rectángulo 1934">
          <a:extLst>
            <a:ext uri="{FF2B5EF4-FFF2-40B4-BE49-F238E27FC236}">
              <a16:creationId xmlns:a16="http://schemas.microsoft.com/office/drawing/2014/main" xmlns="" id="{00000000-0008-0000-0000-00008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6" name="Rectángulo 1935">
          <a:extLst>
            <a:ext uri="{FF2B5EF4-FFF2-40B4-BE49-F238E27FC236}">
              <a16:creationId xmlns:a16="http://schemas.microsoft.com/office/drawing/2014/main" xmlns="" id="{00000000-0008-0000-0000-00009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7" name="Rectángulo 1936">
          <a:extLst>
            <a:ext uri="{FF2B5EF4-FFF2-40B4-BE49-F238E27FC236}">
              <a16:creationId xmlns:a16="http://schemas.microsoft.com/office/drawing/2014/main" xmlns="" id="{00000000-0008-0000-0000-00009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8" name="Rectángulo 1937">
          <a:extLst>
            <a:ext uri="{FF2B5EF4-FFF2-40B4-BE49-F238E27FC236}">
              <a16:creationId xmlns:a16="http://schemas.microsoft.com/office/drawing/2014/main" xmlns="" id="{00000000-0008-0000-0000-00009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39" name="Rectángulo 1938">
          <a:extLst>
            <a:ext uri="{FF2B5EF4-FFF2-40B4-BE49-F238E27FC236}">
              <a16:creationId xmlns:a16="http://schemas.microsoft.com/office/drawing/2014/main" xmlns="" id="{00000000-0008-0000-0000-00009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0" name="Rectángulo 1939">
          <a:extLst>
            <a:ext uri="{FF2B5EF4-FFF2-40B4-BE49-F238E27FC236}">
              <a16:creationId xmlns:a16="http://schemas.microsoft.com/office/drawing/2014/main" xmlns="" id="{00000000-0008-0000-0000-00009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1" name="Rectángulo 1940">
          <a:extLst>
            <a:ext uri="{FF2B5EF4-FFF2-40B4-BE49-F238E27FC236}">
              <a16:creationId xmlns:a16="http://schemas.microsoft.com/office/drawing/2014/main" xmlns="" id="{00000000-0008-0000-0000-00009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2" name="Rectángulo 1941">
          <a:extLst>
            <a:ext uri="{FF2B5EF4-FFF2-40B4-BE49-F238E27FC236}">
              <a16:creationId xmlns:a16="http://schemas.microsoft.com/office/drawing/2014/main" xmlns="" id="{00000000-0008-0000-0000-00009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3" name="Rectángulo 1942">
          <a:extLst>
            <a:ext uri="{FF2B5EF4-FFF2-40B4-BE49-F238E27FC236}">
              <a16:creationId xmlns:a16="http://schemas.microsoft.com/office/drawing/2014/main" xmlns="" id="{00000000-0008-0000-0000-00009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4" name="Rectángulo 1943">
          <a:extLst>
            <a:ext uri="{FF2B5EF4-FFF2-40B4-BE49-F238E27FC236}">
              <a16:creationId xmlns:a16="http://schemas.microsoft.com/office/drawing/2014/main" xmlns="" id="{00000000-0008-0000-0000-00009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5" name="Rectángulo 1944">
          <a:extLst>
            <a:ext uri="{FF2B5EF4-FFF2-40B4-BE49-F238E27FC236}">
              <a16:creationId xmlns:a16="http://schemas.microsoft.com/office/drawing/2014/main" xmlns="" id="{00000000-0008-0000-0000-00009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6" name="Rectángulo 1945">
          <a:extLst>
            <a:ext uri="{FF2B5EF4-FFF2-40B4-BE49-F238E27FC236}">
              <a16:creationId xmlns:a16="http://schemas.microsoft.com/office/drawing/2014/main" xmlns="" id="{00000000-0008-0000-0000-00009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1947" name="Rectángulo 1946">
          <a:extLst>
            <a:ext uri="{FF2B5EF4-FFF2-40B4-BE49-F238E27FC236}">
              <a16:creationId xmlns:a16="http://schemas.microsoft.com/office/drawing/2014/main" xmlns="" id="{00000000-0008-0000-0000-00009B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8" name="Rectángulo 1947">
          <a:extLst>
            <a:ext uri="{FF2B5EF4-FFF2-40B4-BE49-F238E27FC236}">
              <a16:creationId xmlns:a16="http://schemas.microsoft.com/office/drawing/2014/main" xmlns="" id="{00000000-0008-0000-0000-00009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49" name="Rectángulo 1948">
          <a:extLst>
            <a:ext uri="{FF2B5EF4-FFF2-40B4-BE49-F238E27FC236}">
              <a16:creationId xmlns:a16="http://schemas.microsoft.com/office/drawing/2014/main" xmlns="" id="{00000000-0008-0000-0000-00009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0" name="Rectángulo 1949">
          <a:extLst>
            <a:ext uri="{FF2B5EF4-FFF2-40B4-BE49-F238E27FC236}">
              <a16:creationId xmlns:a16="http://schemas.microsoft.com/office/drawing/2014/main" xmlns="" id="{00000000-0008-0000-0000-00009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1" name="Rectángulo 1950">
          <a:extLst>
            <a:ext uri="{FF2B5EF4-FFF2-40B4-BE49-F238E27FC236}">
              <a16:creationId xmlns:a16="http://schemas.microsoft.com/office/drawing/2014/main" xmlns="" id="{00000000-0008-0000-0000-00009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2" name="Rectángulo 1951">
          <a:extLst>
            <a:ext uri="{FF2B5EF4-FFF2-40B4-BE49-F238E27FC236}">
              <a16:creationId xmlns:a16="http://schemas.microsoft.com/office/drawing/2014/main" xmlns="" id="{00000000-0008-0000-0000-0000A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3" name="Rectángulo 1952">
          <a:extLst>
            <a:ext uri="{FF2B5EF4-FFF2-40B4-BE49-F238E27FC236}">
              <a16:creationId xmlns:a16="http://schemas.microsoft.com/office/drawing/2014/main" xmlns="" id="{00000000-0008-0000-0000-0000A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4" name="Rectángulo 1953">
          <a:extLst>
            <a:ext uri="{FF2B5EF4-FFF2-40B4-BE49-F238E27FC236}">
              <a16:creationId xmlns:a16="http://schemas.microsoft.com/office/drawing/2014/main" xmlns="" id="{00000000-0008-0000-0000-0000A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5" name="Rectángulo 1954">
          <a:extLst>
            <a:ext uri="{FF2B5EF4-FFF2-40B4-BE49-F238E27FC236}">
              <a16:creationId xmlns:a16="http://schemas.microsoft.com/office/drawing/2014/main" xmlns="" id="{00000000-0008-0000-0000-0000A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6" name="Rectángulo 1955">
          <a:extLst>
            <a:ext uri="{FF2B5EF4-FFF2-40B4-BE49-F238E27FC236}">
              <a16:creationId xmlns:a16="http://schemas.microsoft.com/office/drawing/2014/main" xmlns="" id="{00000000-0008-0000-0000-0000A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7" name="Rectángulo 1956">
          <a:extLst>
            <a:ext uri="{FF2B5EF4-FFF2-40B4-BE49-F238E27FC236}">
              <a16:creationId xmlns:a16="http://schemas.microsoft.com/office/drawing/2014/main" xmlns="" id="{00000000-0008-0000-0000-0000A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8" name="Rectángulo 1957">
          <a:extLst>
            <a:ext uri="{FF2B5EF4-FFF2-40B4-BE49-F238E27FC236}">
              <a16:creationId xmlns:a16="http://schemas.microsoft.com/office/drawing/2014/main" xmlns="" id="{00000000-0008-0000-0000-0000A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59" name="Rectángulo 1958">
          <a:extLst>
            <a:ext uri="{FF2B5EF4-FFF2-40B4-BE49-F238E27FC236}">
              <a16:creationId xmlns:a16="http://schemas.microsoft.com/office/drawing/2014/main" xmlns="" id="{00000000-0008-0000-0000-0000A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0" name="Rectángulo 1959">
          <a:extLst>
            <a:ext uri="{FF2B5EF4-FFF2-40B4-BE49-F238E27FC236}">
              <a16:creationId xmlns:a16="http://schemas.microsoft.com/office/drawing/2014/main" xmlns="" id="{00000000-0008-0000-0000-0000A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1" name="Rectángulo 1960">
          <a:extLst>
            <a:ext uri="{FF2B5EF4-FFF2-40B4-BE49-F238E27FC236}">
              <a16:creationId xmlns:a16="http://schemas.microsoft.com/office/drawing/2014/main" xmlns="" id="{00000000-0008-0000-0000-0000A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2" name="Rectángulo 1961">
          <a:extLst>
            <a:ext uri="{FF2B5EF4-FFF2-40B4-BE49-F238E27FC236}">
              <a16:creationId xmlns:a16="http://schemas.microsoft.com/office/drawing/2014/main" xmlns="" id="{00000000-0008-0000-0000-0000A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3" name="Rectángulo 1962">
          <a:extLst>
            <a:ext uri="{FF2B5EF4-FFF2-40B4-BE49-F238E27FC236}">
              <a16:creationId xmlns:a16="http://schemas.microsoft.com/office/drawing/2014/main" xmlns="" id="{00000000-0008-0000-0000-0000A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4" name="Rectángulo 1963">
          <a:extLst>
            <a:ext uri="{FF2B5EF4-FFF2-40B4-BE49-F238E27FC236}">
              <a16:creationId xmlns:a16="http://schemas.microsoft.com/office/drawing/2014/main" xmlns="" id="{00000000-0008-0000-0000-0000A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5" name="Rectángulo 1964">
          <a:extLst>
            <a:ext uri="{FF2B5EF4-FFF2-40B4-BE49-F238E27FC236}">
              <a16:creationId xmlns:a16="http://schemas.microsoft.com/office/drawing/2014/main" xmlns="" id="{00000000-0008-0000-0000-0000A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6" name="Rectángulo 1965">
          <a:extLst>
            <a:ext uri="{FF2B5EF4-FFF2-40B4-BE49-F238E27FC236}">
              <a16:creationId xmlns:a16="http://schemas.microsoft.com/office/drawing/2014/main" xmlns="" id="{00000000-0008-0000-0000-0000A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7" name="Rectángulo 1966">
          <a:extLst>
            <a:ext uri="{FF2B5EF4-FFF2-40B4-BE49-F238E27FC236}">
              <a16:creationId xmlns:a16="http://schemas.microsoft.com/office/drawing/2014/main" xmlns="" id="{00000000-0008-0000-0000-0000A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8" name="Rectángulo 1967">
          <a:extLst>
            <a:ext uri="{FF2B5EF4-FFF2-40B4-BE49-F238E27FC236}">
              <a16:creationId xmlns:a16="http://schemas.microsoft.com/office/drawing/2014/main" xmlns="" id="{00000000-0008-0000-0000-0000B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69" name="Rectángulo 1968">
          <a:extLst>
            <a:ext uri="{FF2B5EF4-FFF2-40B4-BE49-F238E27FC236}">
              <a16:creationId xmlns:a16="http://schemas.microsoft.com/office/drawing/2014/main" xmlns="" id="{00000000-0008-0000-0000-0000B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0" name="Rectángulo 1969">
          <a:extLst>
            <a:ext uri="{FF2B5EF4-FFF2-40B4-BE49-F238E27FC236}">
              <a16:creationId xmlns:a16="http://schemas.microsoft.com/office/drawing/2014/main" xmlns="" id="{00000000-0008-0000-0000-0000B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1" name="Rectángulo 1970">
          <a:extLst>
            <a:ext uri="{FF2B5EF4-FFF2-40B4-BE49-F238E27FC236}">
              <a16:creationId xmlns:a16="http://schemas.microsoft.com/office/drawing/2014/main" xmlns="" id="{00000000-0008-0000-0000-0000B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2" name="Rectángulo 1971">
          <a:extLst>
            <a:ext uri="{FF2B5EF4-FFF2-40B4-BE49-F238E27FC236}">
              <a16:creationId xmlns:a16="http://schemas.microsoft.com/office/drawing/2014/main" xmlns="" id="{00000000-0008-0000-0000-0000B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3" name="Rectángulo 1972">
          <a:extLst>
            <a:ext uri="{FF2B5EF4-FFF2-40B4-BE49-F238E27FC236}">
              <a16:creationId xmlns:a16="http://schemas.microsoft.com/office/drawing/2014/main" xmlns="" id="{00000000-0008-0000-0000-0000B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1974" name="Rectángulo 1973">
          <a:extLst>
            <a:ext uri="{FF2B5EF4-FFF2-40B4-BE49-F238E27FC236}">
              <a16:creationId xmlns:a16="http://schemas.microsoft.com/office/drawing/2014/main" xmlns="" id="{00000000-0008-0000-0000-0000B6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5" name="Rectángulo 1974">
          <a:extLst>
            <a:ext uri="{FF2B5EF4-FFF2-40B4-BE49-F238E27FC236}">
              <a16:creationId xmlns:a16="http://schemas.microsoft.com/office/drawing/2014/main" xmlns="" id="{00000000-0008-0000-0000-0000B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6" name="Rectángulo 1975">
          <a:extLst>
            <a:ext uri="{FF2B5EF4-FFF2-40B4-BE49-F238E27FC236}">
              <a16:creationId xmlns:a16="http://schemas.microsoft.com/office/drawing/2014/main" xmlns="" id="{00000000-0008-0000-0000-0000B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7" name="Rectángulo 1976">
          <a:extLst>
            <a:ext uri="{FF2B5EF4-FFF2-40B4-BE49-F238E27FC236}">
              <a16:creationId xmlns:a16="http://schemas.microsoft.com/office/drawing/2014/main" xmlns="" id="{00000000-0008-0000-0000-0000B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8" name="Rectángulo 1977">
          <a:extLst>
            <a:ext uri="{FF2B5EF4-FFF2-40B4-BE49-F238E27FC236}">
              <a16:creationId xmlns:a16="http://schemas.microsoft.com/office/drawing/2014/main" xmlns="" id="{00000000-0008-0000-0000-0000B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79" name="Rectángulo 1978">
          <a:extLst>
            <a:ext uri="{FF2B5EF4-FFF2-40B4-BE49-F238E27FC236}">
              <a16:creationId xmlns:a16="http://schemas.microsoft.com/office/drawing/2014/main" xmlns="" id="{00000000-0008-0000-0000-0000B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0" name="Rectángulo 1979">
          <a:extLst>
            <a:ext uri="{FF2B5EF4-FFF2-40B4-BE49-F238E27FC236}">
              <a16:creationId xmlns:a16="http://schemas.microsoft.com/office/drawing/2014/main" xmlns="" id="{00000000-0008-0000-0000-0000B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1" name="Rectángulo 1980">
          <a:extLst>
            <a:ext uri="{FF2B5EF4-FFF2-40B4-BE49-F238E27FC236}">
              <a16:creationId xmlns:a16="http://schemas.microsoft.com/office/drawing/2014/main" xmlns="" id="{00000000-0008-0000-0000-0000B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2" name="Rectángulo 1981">
          <a:extLst>
            <a:ext uri="{FF2B5EF4-FFF2-40B4-BE49-F238E27FC236}">
              <a16:creationId xmlns:a16="http://schemas.microsoft.com/office/drawing/2014/main" xmlns="" id="{00000000-0008-0000-0000-0000B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3" name="Rectángulo 1982">
          <a:extLst>
            <a:ext uri="{FF2B5EF4-FFF2-40B4-BE49-F238E27FC236}">
              <a16:creationId xmlns:a16="http://schemas.microsoft.com/office/drawing/2014/main" xmlns="" id="{00000000-0008-0000-0000-0000B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4" name="Rectángulo 1983">
          <a:extLst>
            <a:ext uri="{FF2B5EF4-FFF2-40B4-BE49-F238E27FC236}">
              <a16:creationId xmlns:a16="http://schemas.microsoft.com/office/drawing/2014/main" xmlns="" id="{00000000-0008-0000-0000-0000C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5" name="Rectángulo 1984">
          <a:extLst>
            <a:ext uri="{FF2B5EF4-FFF2-40B4-BE49-F238E27FC236}">
              <a16:creationId xmlns:a16="http://schemas.microsoft.com/office/drawing/2014/main" xmlns="" id="{00000000-0008-0000-0000-0000C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6" name="Rectángulo 1985">
          <a:extLst>
            <a:ext uri="{FF2B5EF4-FFF2-40B4-BE49-F238E27FC236}">
              <a16:creationId xmlns:a16="http://schemas.microsoft.com/office/drawing/2014/main" xmlns="" id="{00000000-0008-0000-0000-0000C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7" name="Rectángulo 1986">
          <a:extLst>
            <a:ext uri="{FF2B5EF4-FFF2-40B4-BE49-F238E27FC236}">
              <a16:creationId xmlns:a16="http://schemas.microsoft.com/office/drawing/2014/main" xmlns="" id="{00000000-0008-0000-0000-0000C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8" name="Rectángulo 1987">
          <a:extLst>
            <a:ext uri="{FF2B5EF4-FFF2-40B4-BE49-F238E27FC236}">
              <a16:creationId xmlns:a16="http://schemas.microsoft.com/office/drawing/2014/main" xmlns="" id="{00000000-0008-0000-0000-0000C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89" name="Rectángulo 1988">
          <a:extLst>
            <a:ext uri="{FF2B5EF4-FFF2-40B4-BE49-F238E27FC236}">
              <a16:creationId xmlns:a16="http://schemas.microsoft.com/office/drawing/2014/main" xmlns="" id="{00000000-0008-0000-0000-0000C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0" name="Rectángulo 1989">
          <a:extLst>
            <a:ext uri="{FF2B5EF4-FFF2-40B4-BE49-F238E27FC236}">
              <a16:creationId xmlns:a16="http://schemas.microsoft.com/office/drawing/2014/main" xmlns="" id="{00000000-0008-0000-0000-0000C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1" name="Rectángulo 1990">
          <a:extLst>
            <a:ext uri="{FF2B5EF4-FFF2-40B4-BE49-F238E27FC236}">
              <a16:creationId xmlns:a16="http://schemas.microsoft.com/office/drawing/2014/main" xmlns="" id="{00000000-0008-0000-0000-0000C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2" name="Rectángulo 1991">
          <a:extLst>
            <a:ext uri="{FF2B5EF4-FFF2-40B4-BE49-F238E27FC236}">
              <a16:creationId xmlns:a16="http://schemas.microsoft.com/office/drawing/2014/main" xmlns="" id="{00000000-0008-0000-0000-0000C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3" name="Rectángulo 1992">
          <a:extLst>
            <a:ext uri="{FF2B5EF4-FFF2-40B4-BE49-F238E27FC236}">
              <a16:creationId xmlns:a16="http://schemas.microsoft.com/office/drawing/2014/main" xmlns="" id="{00000000-0008-0000-0000-0000C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4" name="Rectángulo 1993">
          <a:extLst>
            <a:ext uri="{FF2B5EF4-FFF2-40B4-BE49-F238E27FC236}">
              <a16:creationId xmlns:a16="http://schemas.microsoft.com/office/drawing/2014/main" xmlns="" id="{00000000-0008-0000-0000-0000C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5" name="Rectángulo 1994">
          <a:extLst>
            <a:ext uri="{FF2B5EF4-FFF2-40B4-BE49-F238E27FC236}">
              <a16:creationId xmlns:a16="http://schemas.microsoft.com/office/drawing/2014/main" xmlns="" id="{00000000-0008-0000-0000-0000C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6" name="Rectángulo 1995">
          <a:extLst>
            <a:ext uri="{FF2B5EF4-FFF2-40B4-BE49-F238E27FC236}">
              <a16:creationId xmlns:a16="http://schemas.microsoft.com/office/drawing/2014/main" xmlns="" id="{00000000-0008-0000-0000-0000C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7" name="Rectángulo 1996">
          <a:extLst>
            <a:ext uri="{FF2B5EF4-FFF2-40B4-BE49-F238E27FC236}">
              <a16:creationId xmlns:a16="http://schemas.microsoft.com/office/drawing/2014/main" xmlns="" id="{00000000-0008-0000-0000-0000C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8" name="Rectángulo 1997">
          <a:extLst>
            <a:ext uri="{FF2B5EF4-FFF2-40B4-BE49-F238E27FC236}">
              <a16:creationId xmlns:a16="http://schemas.microsoft.com/office/drawing/2014/main" xmlns="" id="{00000000-0008-0000-0000-0000C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1999" name="Rectángulo 1998">
          <a:extLst>
            <a:ext uri="{FF2B5EF4-FFF2-40B4-BE49-F238E27FC236}">
              <a16:creationId xmlns:a16="http://schemas.microsoft.com/office/drawing/2014/main" xmlns="" id="{00000000-0008-0000-0000-0000C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0" name="Rectángulo 1999">
          <a:extLst>
            <a:ext uri="{FF2B5EF4-FFF2-40B4-BE49-F238E27FC236}">
              <a16:creationId xmlns:a16="http://schemas.microsoft.com/office/drawing/2014/main" xmlns="" id="{00000000-0008-0000-0000-0000D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1" name="Rectángulo 2000">
          <a:extLst>
            <a:ext uri="{FF2B5EF4-FFF2-40B4-BE49-F238E27FC236}">
              <a16:creationId xmlns:a16="http://schemas.microsoft.com/office/drawing/2014/main" xmlns="" id="{00000000-0008-0000-0000-0000D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2" name="Rectángulo 2001">
          <a:extLst>
            <a:ext uri="{FF2B5EF4-FFF2-40B4-BE49-F238E27FC236}">
              <a16:creationId xmlns:a16="http://schemas.microsoft.com/office/drawing/2014/main" xmlns="" id="{00000000-0008-0000-0000-0000D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3" name="Rectángulo 2002">
          <a:extLst>
            <a:ext uri="{FF2B5EF4-FFF2-40B4-BE49-F238E27FC236}">
              <a16:creationId xmlns:a16="http://schemas.microsoft.com/office/drawing/2014/main" xmlns="" id="{00000000-0008-0000-0000-0000D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4" name="Rectángulo 2003">
          <a:extLst>
            <a:ext uri="{FF2B5EF4-FFF2-40B4-BE49-F238E27FC236}">
              <a16:creationId xmlns:a16="http://schemas.microsoft.com/office/drawing/2014/main" xmlns="" id="{00000000-0008-0000-0000-0000D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5" name="Rectángulo 2004">
          <a:extLst>
            <a:ext uri="{FF2B5EF4-FFF2-40B4-BE49-F238E27FC236}">
              <a16:creationId xmlns:a16="http://schemas.microsoft.com/office/drawing/2014/main" xmlns="" id="{00000000-0008-0000-0000-0000D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6" name="Rectángulo 2005">
          <a:extLst>
            <a:ext uri="{FF2B5EF4-FFF2-40B4-BE49-F238E27FC236}">
              <a16:creationId xmlns:a16="http://schemas.microsoft.com/office/drawing/2014/main" xmlns="" id="{00000000-0008-0000-0000-0000D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7" name="Rectángulo 2006">
          <a:extLst>
            <a:ext uri="{FF2B5EF4-FFF2-40B4-BE49-F238E27FC236}">
              <a16:creationId xmlns:a16="http://schemas.microsoft.com/office/drawing/2014/main" xmlns="" id="{00000000-0008-0000-0000-0000D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8" name="Rectángulo 2007">
          <a:extLst>
            <a:ext uri="{FF2B5EF4-FFF2-40B4-BE49-F238E27FC236}">
              <a16:creationId xmlns:a16="http://schemas.microsoft.com/office/drawing/2014/main" xmlns="" id="{00000000-0008-0000-0000-0000D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09" name="Rectángulo 2008">
          <a:extLst>
            <a:ext uri="{FF2B5EF4-FFF2-40B4-BE49-F238E27FC236}">
              <a16:creationId xmlns:a16="http://schemas.microsoft.com/office/drawing/2014/main" xmlns="" id="{00000000-0008-0000-0000-0000D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0" name="Rectángulo 2009">
          <a:extLst>
            <a:ext uri="{FF2B5EF4-FFF2-40B4-BE49-F238E27FC236}">
              <a16:creationId xmlns:a16="http://schemas.microsoft.com/office/drawing/2014/main" xmlns="" id="{00000000-0008-0000-0000-0000D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1" name="Rectángulo 2010">
          <a:extLst>
            <a:ext uri="{FF2B5EF4-FFF2-40B4-BE49-F238E27FC236}">
              <a16:creationId xmlns:a16="http://schemas.microsoft.com/office/drawing/2014/main" xmlns="" id="{00000000-0008-0000-0000-0000D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2" name="Rectángulo 2011">
          <a:extLst>
            <a:ext uri="{FF2B5EF4-FFF2-40B4-BE49-F238E27FC236}">
              <a16:creationId xmlns:a16="http://schemas.microsoft.com/office/drawing/2014/main" xmlns="" id="{00000000-0008-0000-0000-0000D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3" name="Rectángulo 2012">
          <a:extLst>
            <a:ext uri="{FF2B5EF4-FFF2-40B4-BE49-F238E27FC236}">
              <a16:creationId xmlns:a16="http://schemas.microsoft.com/office/drawing/2014/main" xmlns="" id="{00000000-0008-0000-0000-0000D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4" name="Rectángulo 2013">
          <a:extLst>
            <a:ext uri="{FF2B5EF4-FFF2-40B4-BE49-F238E27FC236}">
              <a16:creationId xmlns:a16="http://schemas.microsoft.com/office/drawing/2014/main" xmlns="" id="{00000000-0008-0000-0000-0000D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5" name="Rectángulo 2014">
          <a:extLst>
            <a:ext uri="{FF2B5EF4-FFF2-40B4-BE49-F238E27FC236}">
              <a16:creationId xmlns:a16="http://schemas.microsoft.com/office/drawing/2014/main" xmlns="" id="{00000000-0008-0000-0000-0000D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6" name="Rectángulo 2015">
          <a:extLst>
            <a:ext uri="{FF2B5EF4-FFF2-40B4-BE49-F238E27FC236}">
              <a16:creationId xmlns:a16="http://schemas.microsoft.com/office/drawing/2014/main" xmlns="" id="{00000000-0008-0000-0000-0000E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7" name="Rectángulo 2016">
          <a:extLst>
            <a:ext uri="{FF2B5EF4-FFF2-40B4-BE49-F238E27FC236}">
              <a16:creationId xmlns:a16="http://schemas.microsoft.com/office/drawing/2014/main" xmlns="" id="{00000000-0008-0000-0000-0000E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8" name="Rectángulo 2017">
          <a:extLst>
            <a:ext uri="{FF2B5EF4-FFF2-40B4-BE49-F238E27FC236}">
              <a16:creationId xmlns:a16="http://schemas.microsoft.com/office/drawing/2014/main" xmlns="" id="{00000000-0008-0000-0000-0000E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19" name="Rectángulo 2018">
          <a:extLst>
            <a:ext uri="{FF2B5EF4-FFF2-40B4-BE49-F238E27FC236}">
              <a16:creationId xmlns:a16="http://schemas.microsoft.com/office/drawing/2014/main" xmlns="" id="{00000000-0008-0000-0000-0000E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020" name="Rectángulo 2019">
          <a:extLst>
            <a:ext uri="{FF2B5EF4-FFF2-40B4-BE49-F238E27FC236}">
              <a16:creationId xmlns:a16="http://schemas.microsoft.com/office/drawing/2014/main" xmlns="" id="{00000000-0008-0000-0000-0000E407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1" name="Rectángulo 2020">
          <a:extLst>
            <a:ext uri="{FF2B5EF4-FFF2-40B4-BE49-F238E27FC236}">
              <a16:creationId xmlns:a16="http://schemas.microsoft.com/office/drawing/2014/main" xmlns="" id="{00000000-0008-0000-0000-0000E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2" name="Rectángulo 2021">
          <a:extLst>
            <a:ext uri="{FF2B5EF4-FFF2-40B4-BE49-F238E27FC236}">
              <a16:creationId xmlns:a16="http://schemas.microsoft.com/office/drawing/2014/main" xmlns="" id="{00000000-0008-0000-0000-0000E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3" name="Rectángulo 2022">
          <a:extLst>
            <a:ext uri="{FF2B5EF4-FFF2-40B4-BE49-F238E27FC236}">
              <a16:creationId xmlns:a16="http://schemas.microsoft.com/office/drawing/2014/main" xmlns="" id="{00000000-0008-0000-0000-0000E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4" name="Rectángulo 2023">
          <a:extLst>
            <a:ext uri="{FF2B5EF4-FFF2-40B4-BE49-F238E27FC236}">
              <a16:creationId xmlns:a16="http://schemas.microsoft.com/office/drawing/2014/main" xmlns="" id="{00000000-0008-0000-0000-0000E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5" name="Rectángulo 2024">
          <a:extLst>
            <a:ext uri="{FF2B5EF4-FFF2-40B4-BE49-F238E27FC236}">
              <a16:creationId xmlns:a16="http://schemas.microsoft.com/office/drawing/2014/main" xmlns="" id="{00000000-0008-0000-0000-0000E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6" name="Rectángulo 2025">
          <a:extLst>
            <a:ext uri="{FF2B5EF4-FFF2-40B4-BE49-F238E27FC236}">
              <a16:creationId xmlns:a16="http://schemas.microsoft.com/office/drawing/2014/main" xmlns="" id="{00000000-0008-0000-0000-0000E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7" name="Rectángulo 2026">
          <a:extLst>
            <a:ext uri="{FF2B5EF4-FFF2-40B4-BE49-F238E27FC236}">
              <a16:creationId xmlns:a16="http://schemas.microsoft.com/office/drawing/2014/main" xmlns="" id="{00000000-0008-0000-0000-0000E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8" name="Rectángulo 2027">
          <a:extLst>
            <a:ext uri="{FF2B5EF4-FFF2-40B4-BE49-F238E27FC236}">
              <a16:creationId xmlns:a16="http://schemas.microsoft.com/office/drawing/2014/main" xmlns="" id="{00000000-0008-0000-0000-0000E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29" name="Rectángulo 2028">
          <a:extLst>
            <a:ext uri="{FF2B5EF4-FFF2-40B4-BE49-F238E27FC236}">
              <a16:creationId xmlns:a16="http://schemas.microsoft.com/office/drawing/2014/main" xmlns="" id="{00000000-0008-0000-0000-0000E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0" name="Rectángulo 2029">
          <a:extLst>
            <a:ext uri="{FF2B5EF4-FFF2-40B4-BE49-F238E27FC236}">
              <a16:creationId xmlns:a16="http://schemas.microsoft.com/office/drawing/2014/main" xmlns="" id="{00000000-0008-0000-0000-0000E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1" name="Rectángulo 2030">
          <a:extLst>
            <a:ext uri="{FF2B5EF4-FFF2-40B4-BE49-F238E27FC236}">
              <a16:creationId xmlns:a16="http://schemas.microsoft.com/office/drawing/2014/main" xmlns="" id="{00000000-0008-0000-0000-0000EF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2" name="Rectángulo 2031">
          <a:extLst>
            <a:ext uri="{FF2B5EF4-FFF2-40B4-BE49-F238E27FC236}">
              <a16:creationId xmlns:a16="http://schemas.microsoft.com/office/drawing/2014/main" xmlns="" id="{00000000-0008-0000-0000-0000F0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3" name="Rectángulo 2032">
          <a:extLst>
            <a:ext uri="{FF2B5EF4-FFF2-40B4-BE49-F238E27FC236}">
              <a16:creationId xmlns:a16="http://schemas.microsoft.com/office/drawing/2014/main" xmlns="" id="{00000000-0008-0000-0000-0000F1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4" name="Rectángulo 2033">
          <a:extLst>
            <a:ext uri="{FF2B5EF4-FFF2-40B4-BE49-F238E27FC236}">
              <a16:creationId xmlns:a16="http://schemas.microsoft.com/office/drawing/2014/main" xmlns="" id="{00000000-0008-0000-0000-0000F2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5" name="Rectángulo 2034">
          <a:extLst>
            <a:ext uri="{FF2B5EF4-FFF2-40B4-BE49-F238E27FC236}">
              <a16:creationId xmlns:a16="http://schemas.microsoft.com/office/drawing/2014/main" xmlns="" id="{00000000-0008-0000-0000-0000F3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6" name="Rectángulo 2035">
          <a:extLst>
            <a:ext uri="{FF2B5EF4-FFF2-40B4-BE49-F238E27FC236}">
              <a16:creationId xmlns:a16="http://schemas.microsoft.com/office/drawing/2014/main" xmlns="" id="{00000000-0008-0000-0000-0000F4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7" name="Rectángulo 2036">
          <a:extLst>
            <a:ext uri="{FF2B5EF4-FFF2-40B4-BE49-F238E27FC236}">
              <a16:creationId xmlns:a16="http://schemas.microsoft.com/office/drawing/2014/main" xmlns="" id="{00000000-0008-0000-0000-0000F5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8" name="Rectángulo 2037">
          <a:extLst>
            <a:ext uri="{FF2B5EF4-FFF2-40B4-BE49-F238E27FC236}">
              <a16:creationId xmlns:a16="http://schemas.microsoft.com/office/drawing/2014/main" xmlns="" id="{00000000-0008-0000-0000-0000F6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39" name="Rectángulo 2038">
          <a:extLst>
            <a:ext uri="{FF2B5EF4-FFF2-40B4-BE49-F238E27FC236}">
              <a16:creationId xmlns:a16="http://schemas.microsoft.com/office/drawing/2014/main" xmlns="" id="{00000000-0008-0000-0000-0000F7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0" name="Rectángulo 2039">
          <a:extLst>
            <a:ext uri="{FF2B5EF4-FFF2-40B4-BE49-F238E27FC236}">
              <a16:creationId xmlns:a16="http://schemas.microsoft.com/office/drawing/2014/main" xmlns="" id="{00000000-0008-0000-0000-0000F8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1" name="Rectángulo 2040">
          <a:extLst>
            <a:ext uri="{FF2B5EF4-FFF2-40B4-BE49-F238E27FC236}">
              <a16:creationId xmlns:a16="http://schemas.microsoft.com/office/drawing/2014/main" xmlns="" id="{00000000-0008-0000-0000-0000F9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2" name="Rectángulo 2041">
          <a:extLst>
            <a:ext uri="{FF2B5EF4-FFF2-40B4-BE49-F238E27FC236}">
              <a16:creationId xmlns:a16="http://schemas.microsoft.com/office/drawing/2014/main" xmlns="" id="{00000000-0008-0000-0000-0000FA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3" name="Rectángulo 2042">
          <a:extLst>
            <a:ext uri="{FF2B5EF4-FFF2-40B4-BE49-F238E27FC236}">
              <a16:creationId xmlns:a16="http://schemas.microsoft.com/office/drawing/2014/main" xmlns="" id="{00000000-0008-0000-0000-0000FB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4" name="Rectángulo 2043">
          <a:extLst>
            <a:ext uri="{FF2B5EF4-FFF2-40B4-BE49-F238E27FC236}">
              <a16:creationId xmlns:a16="http://schemas.microsoft.com/office/drawing/2014/main" xmlns="" id="{00000000-0008-0000-0000-0000FC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5" name="Rectángulo 2044">
          <a:extLst>
            <a:ext uri="{FF2B5EF4-FFF2-40B4-BE49-F238E27FC236}">
              <a16:creationId xmlns:a16="http://schemas.microsoft.com/office/drawing/2014/main" xmlns="" id="{00000000-0008-0000-0000-0000FD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6" name="Rectángulo 2045">
          <a:extLst>
            <a:ext uri="{FF2B5EF4-FFF2-40B4-BE49-F238E27FC236}">
              <a16:creationId xmlns:a16="http://schemas.microsoft.com/office/drawing/2014/main" xmlns="" id="{00000000-0008-0000-0000-0000FE07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047" name="Rectángulo 2046">
          <a:extLst>
            <a:ext uri="{FF2B5EF4-FFF2-40B4-BE49-F238E27FC236}">
              <a16:creationId xmlns:a16="http://schemas.microsoft.com/office/drawing/2014/main" xmlns="" id="{00000000-0008-0000-0000-0000FF07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8" name="Rectángulo 2047">
          <a:extLst>
            <a:ext uri="{FF2B5EF4-FFF2-40B4-BE49-F238E27FC236}">
              <a16:creationId xmlns:a16="http://schemas.microsoft.com/office/drawing/2014/main" xmlns="" id="{00000000-0008-0000-0000-00000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49" name="Rectángulo 2048">
          <a:extLst>
            <a:ext uri="{FF2B5EF4-FFF2-40B4-BE49-F238E27FC236}">
              <a16:creationId xmlns:a16="http://schemas.microsoft.com/office/drawing/2014/main" xmlns="" id="{00000000-0008-0000-0000-00000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0" name="Rectángulo 2049">
          <a:extLst>
            <a:ext uri="{FF2B5EF4-FFF2-40B4-BE49-F238E27FC236}">
              <a16:creationId xmlns:a16="http://schemas.microsoft.com/office/drawing/2014/main" xmlns="" id="{00000000-0008-0000-0000-00000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1" name="Rectángulo 2050">
          <a:extLst>
            <a:ext uri="{FF2B5EF4-FFF2-40B4-BE49-F238E27FC236}">
              <a16:creationId xmlns:a16="http://schemas.microsoft.com/office/drawing/2014/main" xmlns="" id="{00000000-0008-0000-0000-00000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2" name="Rectángulo 2051">
          <a:extLst>
            <a:ext uri="{FF2B5EF4-FFF2-40B4-BE49-F238E27FC236}">
              <a16:creationId xmlns:a16="http://schemas.microsoft.com/office/drawing/2014/main" xmlns="" id="{00000000-0008-0000-0000-00000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3" name="Rectángulo 2052">
          <a:extLst>
            <a:ext uri="{FF2B5EF4-FFF2-40B4-BE49-F238E27FC236}">
              <a16:creationId xmlns:a16="http://schemas.microsoft.com/office/drawing/2014/main" xmlns="" id="{00000000-0008-0000-0000-00000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4" name="Rectángulo 2053">
          <a:extLst>
            <a:ext uri="{FF2B5EF4-FFF2-40B4-BE49-F238E27FC236}">
              <a16:creationId xmlns:a16="http://schemas.microsoft.com/office/drawing/2014/main" xmlns="" id="{00000000-0008-0000-0000-00000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5" name="Rectángulo 2054">
          <a:extLst>
            <a:ext uri="{FF2B5EF4-FFF2-40B4-BE49-F238E27FC236}">
              <a16:creationId xmlns:a16="http://schemas.microsoft.com/office/drawing/2014/main" xmlns="" id="{00000000-0008-0000-0000-00000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6" name="Rectángulo 2055">
          <a:extLst>
            <a:ext uri="{FF2B5EF4-FFF2-40B4-BE49-F238E27FC236}">
              <a16:creationId xmlns:a16="http://schemas.microsoft.com/office/drawing/2014/main" xmlns="" id="{00000000-0008-0000-0000-00000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7" name="Rectángulo 2056">
          <a:extLst>
            <a:ext uri="{FF2B5EF4-FFF2-40B4-BE49-F238E27FC236}">
              <a16:creationId xmlns:a16="http://schemas.microsoft.com/office/drawing/2014/main" xmlns="" id="{00000000-0008-0000-0000-00000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8" name="Rectángulo 2057">
          <a:extLst>
            <a:ext uri="{FF2B5EF4-FFF2-40B4-BE49-F238E27FC236}">
              <a16:creationId xmlns:a16="http://schemas.microsoft.com/office/drawing/2014/main" xmlns="" id="{00000000-0008-0000-0000-00000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59" name="Rectángulo 2058">
          <a:extLst>
            <a:ext uri="{FF2B5EF4-FFF2-40B4-BE49-F238E27FC236}">
              <a16:creationId xmlns:a16="http://schemas.microsoft.com/office/drawing/2014/main" xmlns="" id="{00000000-0008-0000-0000-00000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0" name="Rectángulo 2059">
          <a:extLst>
            <a:ext uri="{FF2B5EF4-FFF2-40B4-BE49-F238E27FC236}">
              <a16:creationId xmlns:a16="http://schemas.microsoft.com/office/drawing/2014/main" xmlns="" id="{00000000-0008-0000-0000-00000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1" name="Rectángulo 2060">
          <a:extLst>
            <a:ext uri="{FF2B5EF4-FFF2-40B4-BE49-F238E27FC236}">
              <a16:creationId xmlns:a16="http://schemas.microsoft.com/office/drawing/2014/main" xmlns="" id="{00000000-0008-0000-0000-00000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2" name="Rectángulo 2061">
          <a:extLst>
            <a:ext uri="{FF2B5EF4-FFF2-40B4-BE49-F238E27FC236}">
              <a16:creationId xmlns:a16="http://schemas.microsoft.com/office/drawing/2014/main" xmlns="" id="{00000000-0008-0000-0000-00000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3" name="Rectángulo 2062">
          <a:extLst>
            <a:ext uri="{FF2B5EF4-FFF2-40B4-BE49-F238E27FC236}">
              <a16:creationId xmlns:a16="http://schemas.microsoft.com/office/drawing/2014/main" xmlns="" id="{00000000-0008-0000-0000-00000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4" name="Rectángulo 2063">
          <a:extLst>
            <a:ext uri="{FF2B5EF4-FFF2-40B4-BE49-F238E27FC236}">
              <a16:creationId xmlns:a16="http://schemas.microsoft.com/office/drawing/2014/main" xmlns="" id="{00000000-0008-0000-0000-00001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5" name="Rectángulo 2064">
          <a:extLst>
            <a:ext uri="{FF2B5EF4-FFF2-40B4-BE49-F238E27FC236}">
              <a16:creationId xmlns:a16="http://schemas.microsoft.com/office/drawing/2014/main" xmlns="" id="{00000000-0008-0000-0000-00001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6" name="Rectángulo 2065">
          <a:extLst>
            <a:ext uri="{FF2B5EF4-FFF2-40B4-BE49-F238E27FC236}">
              <a16:creationId xmlns:a16="http://schemas.microsoft.com/office/drawing/2014/main" xmlns="" id="{00000000-0008-0000-0000-00001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7" name="Rectángulo 2066">
          <a:extLst>
            <a:ext uri="{FF2B5EF4-FFF2-40B4-BE49-F238E27FC236}">
              <a16:creationId xmlns:a16="http://schemas.microsoft.com/office/drawing/2014/main" xmlns="" id="{00000000-0008-0000-0000-00001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8" name="Rectángulo 2067">
          <a:extLst>
            <a:ext uri="{FF2B5EF4-FFF2-40B4-BE49-F238E27FC236}">
              <a16:creationId xmlns:a16="http://schemas.microsoft.com/office/drawing/2014/main" xmlns="" id="{00000000-0008-0000-0000-00001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69" name="Rectángulo 2068">
          <a:extLst>
            <a:ext uri="{FF2B5EF4-FFF2-40B4-BE49-F238E27FC236}">
              <a16:creationId xmlns:a16="http://schemas.microsoft.com/office/drawing/2014/main" xmlns="" id="{00000000-0008-0000-0000-00001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0" name="Rectángulo 2069">
          <a:extLst>
            <a:ext uri="{FF2B5EF4-FFF2-40B4-BE49-F238E27FC236}">
              <a16:creationId xmlns:a16="http://schemas.microsoft.com/office/drawing/2014/main" xmlns="" id="{00000000-0008-0000-0000-00001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1" name="Rectángulo 2070">
          <a:extLst>
            <a:ext uri="{FF2B5EF4-FFF2-40B4-BE49-F238E27FC236}">
              <a16:creationId xmlns:a16="http://schemas.microsoft.com/office/drawing/2014/main" xmlns="" id="{00000000-0008-0000-0000-00001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2" name="Rectángulo 2071">
          <a:extLst>
            <a:ext uri="{FF2B5EF4-FFF2-40B4-BE49-F238E27FC236}">
              <a16:creationId xmlns:a16="http://schemas.microsoft.com/office/drawing/2014/main" xmlns="" id="{00000000-0008-0000-0000-00001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3" name="Rectángulo 2072">
          <a:extLst>
            <a:ext uri="{FF2B5EF4-FFF2-40B4-BE49-F238E27FC236}">
              <a16:creationId xmlns:a16="http://schemas.microsoft.com/office/drawing/2014/main" xmlns="" id="{00000000-0008-0000-0000-00001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4" name="Rectángulo 2073">
          <a:extLst>
            <a:ext uri="{FF2B5EF4-FFF2-40B4-BE49-F238E27FC236}">
              <a16:creationId xmlns:a16="http://schemas.microsoft.com/office/drawing/2014/main" xmlns="" id="{00000000-0008-0000-0000-00001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5" name="Rectángulo 2074">
          <a:extLst>
            <a:ext uri="{FF2B5EF4-FFF2-40B4-BE49-F238E27FC236}">
              <a16:creationId xmlns:a16="http://schemas.microsoft.com/office/drawing/2014/main" xmlns="" id="{00000000-0008-0000-0000-00001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6" name="Rectángulo 2075">
          <a:extLst>
            <a:ext uri="{FF2B5EF4-FFF2-40B4-BE49-F238E27FC236}">
              <a16:creationId xmlns:a16="http://schemas.microsoft.com/office/drawing/2014/main" xmlns="" id="{00000000-0008-0000-0000-00001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077" name="Rectángulo 2076">
          <a:extLst>
            <a:ext uri="{FF2B5EF4-FFF2-40B4-BE49-F238E27FC236}">
              <a16:creationId xmlns:a16="http://schemas.microsoft.com/office/drawing/2014/main" xmlns="" id="{00000000-0008-0000-0000-00001D08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8" name="Rectángulo 2077">
          <a:extLst>
            <a:ext uri="{FF2B5EF4-FFF2-40B4-BE49-F238E27FC236}">
              <a16:creationId xmlns:a16="http://schemas.microsoft.com/office/drawing/2014/main" xmlns="" id="{00000000-0008-0000-0000-00001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79" name="Rectángulo 2078">
          <a:extLst>
            <a:ext uri="{FF2B5EF4-FFF2-40B4-BE49-F238E27FC236}">
              <a16:creationId xmlns:a16="http://schemas.microsoft.com/office/drawing/2014/main" xmlns="" id="{00000000-0008-0000-0000-00001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0" name="Rectángulo 2079">
          <a:extLst>
            <a:ext uri="{FF2B5EF4-FFF2-40B4-BE49-F238E27FC236}">
              <a16:creationId xmlns:a16="http://schemas.microsoft.com/office/drawing/2014/main" xmlns="" id="{00000000-0008-0000-0000-00002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1" name="Rectángulo 2080">
          <a:extLst>
            <a:ext uri="{FF2B5EF4-FFF2-40B4-BE49-F238E27FC236}">
              <a16:creationId xmlns:a16="http://schemas.microsoft.com/office/drawing/2014/main" xmlns="" id="{00000000-0008-0000-0000-00002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2" name="Rectángulo 2081">
          <a:extLst>
            <a:ext uri="{FF2B5EF4-FFF2-40B4-BE49-F238E27FC236}">
              <a16:creationId xmlns:a16="http://schemas.microsoft.com/office/drawing/2014/main" xmlns="" id="{00000000-0008-0000-0000-00002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3" name="Rectángulo 2082">
          <a:extLst>
            <a:ext uri="{FF2B5EF4-FFF2-40B4-BE49-F238E27FC236}">
              <a16:creationId xmlns:a16="http://schemas.microsoft.com/office/drawing/2014/main" xmlns="" id="{00000000-0008-0000-0000-00002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4" name="Rectángulo 2083">
          <a:extLst>
            <a:ext uri="{FF2B5EF4-FFF2-40B4-BE49-F238E27FC236}">
              <a16:creationId xmlns:a16="http://schemas.microsoft.com/office/drawing/2014/main" xmlns="" id="{00000000-0008-0000-0000-00002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5" name="Rectángulo 2084">
          <a:extLst>
            <a:ext uri="{FF2B5EF4-FFF2-40B4-BE49-F238E27FC236}">
              <a16:creationId xmlns:a16="http://schemas.microsoft.com/office/drawing/2014/main" xmlns="" id="{00000000-0008-0000-0000-00002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6" name="Rectángulo 2085">
          <a:extLst>
            <a:ext uri="{FF2B5EF4-FFF2-40B4-BE49-F238E27FC236}">
              <a16:creationId xmlns:a16="http://schemas.microsoft.com/office/drawing/2014/main" xmlns="" id="{00000000-0008-0000-0000-00002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7" name="Rectángulo 2086">
          <a:extLst>
            <a:ext uri="{FF2B5EF4-FFF2-40B4-BE49-F238E27FC236}">
              <a16:creationId xmlns:a16="http://schemas.microsoft.com/office/drawing/2014/main" xmlns="" id="{00000000-0008-0000-0000-00002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8" name="Rectángulo 2087">
          <a:extLst>
            <a:ext uri="{FF2B5EF4-FFF2-40B4-BE49-F238E27FC236}">
              <a16:creationId xmlns:a16="http://schemas.microsoft.com/office/drawing/2014/main" xmlns="" id="{00000000-0008-0000-0000-00002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89" name="Rectángulo 2088">
          <a:extLst>
            <a:ext uri="{FF2B5EF4-FFF2-40B4-BE49-F238E27FC236}">
              <a16:creationId xmlns:a16="http://schemas.microsoft.com/office/drawing/2014/main" xmlns="" id="{00000000-0008-0000-0000-00002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0" name="Rectángulo 2089">
          <a:extLst>
            <a:ext uri="{FF2B5EF4-FFF2-40B4-BE49-F238E27FC236}">
              <a16:creationId xmlns:a16="http://schemas.microsoft.com/office/drawing/2014/main" xmlns="" id="{00000000-0008-0000-0000-00002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1" name="Rectángulo 2090">
          <a:extLst>
            <a:ext uri="{FF2B5EF4-FFF2-40B4-BE49-F238E27FC236}">
              <a16:creationId xmlns:a16="http://schemas.microsoft.com/office/drawing/2014/main" xmlns="" id="{00000000-0008-0000-0000-00002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2" name="Rectángulo 2091">
          <a:extLst>
            <a:ext uri="{FF2B5EF4-FFF2-40B4-BE49-F238E27FC236}">
              <a16:creationId xmlns:a16="http://schemas.microsoft.com/office/drawing/2014/main" xmlns="" id="{00000000-0008-0000-0000-00002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3" name="Rectángulo 2092">
          <a:extLst>
            <a:ext uri="{FF2B5EF4-FFF2-40B4-BE49-F238E27FC236}">
              <a16:creationId xmlns:a16="http://schemas.microsoft.com/office/drawing/2014/main" xmlns="" id="{00000000-0008-0000-0000-00002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4" name="Rectángulo 2093">
          <a:extLst>
            <a:ext uri="{FF2B5EF4-FFF2-40B4-BE49-F238E27FC236}">
              <a16:creationId xmlns:a16="http://schemas.microsoft.com/office/drawing/2014/main" xmlns="" id="{00000000-0008-0000-0000-00002E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5" name="Rectángulo 2094">
          <a:extLst>
            <a:ext uri="{FF2B5EF4-FFF2-40B4-BE49-F238E27FC236}">
              <a16:creationId xmlns:a16="http://schemas.microsoft.com/office/drawing/2014/main" xmlns="" id="{00000000-0008-0000-0000-00002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6" name="Rectángulo 2095">
          <a:extLst>
            <a:ext uri="{FF2B5EF4-FFF2-40B4-BE49-F238E27FC236}">
              <a16:creationId xmlns:a16="http://schemas.microsoft.com/office/drawing/2014/main" xmlns="" id="{00000000-0008-0000-0000-00003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7" name="Rectángulo 2096">
          <a:extLst>
            <a:ext uri="{FF2B5EF4-FFF2-40B4-BE49-F238E27FC236}">
              <a16:creationId xmlns:a16="http://schemas.microsoft.com/office/drawing/2014/main" xmlns="" id="{00000000-0008-0000-0000-00003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8" name="Rectángulo 2097">
          <a:extLst>
            <a:ext uri="{FF2B5EF4-FFF2-40B4-BE49-F238E27FC236}">
              <a16:creationId xmlns:a16="http://schemas.microsoft.com/office/drawing/2014/main" xmlns="" id="{00000000-0008-0000-0000-00003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099" name="Rectángulo 2098">
          <a:extLst>
            <a:ext uri="{FF2B5EF4-FFF2-40B4-BE49-F238E27FC236}">
              <a16:creationId xmlns:a16="http://schemas.microsoft.com/office/drawing/2014/main" xmlns="" id="{00000000-0008-0000-0000-00003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0" name="Rectángulo 2099">
          <a:extLst>
            <a:ext uri="{FF2B5EF4-FFF2-40B4-BE49-F238E27FC236}">
              <a16:creationId xmlns:a16="http://schemas.microsoft.com/office/drawing/2014/main" xmlns="" id="{00000000-0008-0000-0000-00003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1" name="Rectángulo 2100">
          <a:extLst>
            <a:ext uri="{FF2B5EF4-FFF2-40B4-BE49-F238E27FC236}">
              <a16:creationId xmlns:a16="http://schemas.microsoft.com/office/drawing/2014/main" xmlns="" id="{00000000-0008-0000-0000-00003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2" name="Rectángulo 2101">
          <a:extLst>
            <a:ext uri="{FF2B5EF4-FFF2-40B4-BE49-F238E27FC236}">
              <a16:creationId xmlns:a16="http://schemas.microsoft.com/office/drawing/2014/main" xmlns="" id="{00000000-0008-0000-0000-00003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3" name="Rectángulo 2102">
          <a:extLst>
            <a:ext uri="{FF2B5EF4-FFF2-40B4-BE49-F238E27FC236}">
              <a16:creationId xmlns:a16="http://schemas.microsoft.com/office/drawing/2014/main" xmlns="" id="{00000000-0008-0000-0000-000037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4" name="Rectángulo 2103">
          <a:extLst>
            <a:ext uri="{FF2B5EF4-FFF2-40B4-BE49-F238E27FC236}">
              <a16:creationId xmlns:a16="http://schemas.microsoft.com/office/drawing/2014/main" xmlns="" id="{00000000-0008-0000-0000-000038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5" name="Rectángulo 2104">
          <a:extLst>
            <a:ext uri="{FF2B5EF4-FFF2-40B4-BE49-F238E27FC236}">
              <a16:creationId xmlns:a16="http://schemas.microsoft.com/office/drawing/2014/main" xmlns="" id="{00000000-0008-0000-0000-000039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6" name="Rectángulo 2105">
          <a:extLst>
            <a:ext uri="{FF2B5EF4-FFF2-40B4-BE49-F238E27FC236}">
              <a16:creationId xmlns:a16="http://schemas.microsoft.com/office/drawing/2014/main" xmlns="" id="{00000000-0008-0000-0000-00003A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7" name="Rectángulo 2106">
          <a:extLst>
            <a:ext uri="{FF2B5EF4-FFF2-40B4-BE49-F238E27FC236}">
              <a16:creationId xmlns:a16="http://schemas.microsoft.com/office/drawing/2014/main" xmlns="" id="{00000000-0008-0000-0000-00003B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8" name="Rectángulo 2107">
          <a:extLst>
            <a:ext uri="{FF2B5EF4-FFF2-40B4-BE49-F238E27FC236}">
              <a16:creationId xmlns:a16="http://schemas.microsoft.com/office/drawing/2014/main" xmlns="" id="{00000000-0008-0000-0000-00003C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09" name="Rectángulo 2108">
          <a:extLst>
            <a:ext uri="{FF2B5EF4-FFF2-40B4-BE49-F238E27FC236}">
              <a16:creationId xmlns:a16="http://schemas.microsoft.com/office/drawing/2014/main" xmlns="" id="{00000000-0008-0000-0000-00003D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2110" name="Rectángulo 2109">
          <a:extLst>
            <a:ext uri="{FF2B5EF4-FFF2-40B4-BE49-F238E27FC236}">
              <a16:creationId xmlns:a16="http://schemas.microsoft.com/office/drawing/2014/main" xmlns="" id="{00000000-0008-0000-0000-00003E08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1" name="Rectángulo 2110">
          <a:extLst>
            <a:ext uri="{FF2B5EF4-FFF2-40B4-BE49-F238E27FC236}">
              <a16:creationId xmlns:a16="http://schemas.microsoft.com/office/drawing/2014/main" xmlns="" id="{00000000-0008-0000-0000-00003F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2" name="Rectángulo 2111">
          <a:extLst>
            <a:ext uri="{FF2B5EF4-FFF2-40B4-BE49-F238E27FC236}">
              <a16:creationId xmlns:a16="http://schemas.microsoft.com/office/drawing/2014/main" xmlns="" id="{00000000-0008-0000-0000-000040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3" name="Rectángulo 2112">
          <a:extLst>
            <a:ext uri="{FF2B5EF4-FFF2-40B4-BE49-F238E27FC236}">
              <a16:creationId xmlns:a16="http://schemas.microsoft.com/office/drawing/2014/main" xmlns="" id="{00000000-0008-0000-0000-000041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4" name="Rectángulo 2113">
          <a:extLst>
            <a:ext uri="{FF2B5EF4-FFF2-40B4-BE49-F238E27FC236}">
              <a16:creationId xmlns:a16="http://schemas.microsoft.com/office/drawing/2014/main" xmlns="" id="{00000000-0008-0000-0000-000042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5" name="Rectángulo 2114">
          <a:extLst>
            <a:ext uri="{FF2B5EF4-FFF2-40B4-BE49-F238E27FC236}">
              <a16:creationId xmlns:a16="http://schemas.microsoft.com/office/drawing/2014/main" xmlns="" id="{00000000-0008-0000-0000-000043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6" name="Rectángulo 2115">
          <a:extLst>
            <a:ext uri="{FF2B5EF4-FFF2-40B4-BE49-F238E27FC236}">
              <a16:creationId xmlns:a16="http://schemas.microsoft.com/office/drawing/2014/main" xmlns="" id="{00000000-0008-0000-0000-000044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7" name="Rectángulo 2116">
          <a:extLst>
            <a:ext uri="{FF2B5EF4-FFF2-40B4-BE49-F238E27FC236}">
              <a16:creationId xmlns:a16="http://schemas.microsoft.com/office/drawing/2014/main" xmlns="" id="{00000000-0008-0000-0000-000045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8" name="Rectángulo 2117">
          <a:extLst>
            <a:ext uri="{FF2B5EF4-FFF2-40B4-BE49-F238E27FC236}">
              <a16:creationId xmlns:a16="http://schemas.microsoft.com/office/drawing/2014/main" xmlns="" id="{00000000-0008-0000-0000-00004608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19" name="Rectángulo 2118">
          <a:extLst>
            <a:ext uri="{FF2B5EF4-FFF2-40B4-BE49-F238E27FC236}">
              <a16:creationId xmlns:a16="http://schemas.microsoft.com/office/drawing/2014/main" xmlns="" id="{00000000-0008-0000-0000-00004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0" name="Rectángulo 2119">
          <a:extLst>
            <a:ext uri="{FF2B5EF4-FFF2-40B4-BE49-F238E27FC236}">
              <a16:creationId xmlns:a16="http://schemas.microsoft.com/office/drawing/2014/main" xmlns="" id="{00000000-0008-0000-0000-00004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1" name="Rectángulo 2120">
          <a:extLst>
            <a:ext uri="{FF2B5EF4-FFF2-40B4-BE49-F238E27FC236}">
              <a16:creationId xmlns:a16="http://schemas.microsoft.com/office/drawing/2014/main" xmlns="" id="{00000000-0008-0000-0000-00004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2" name="Rectángulo 2121">
          <a:extLst>
            <a:ext uri="{FF2B5EF4-FFF2-40B4-BE49-F238E27FC236}">
              <a16:creationId xmlns:a16="http://schemas.microsoft.com/office/drawing/2014/main" xmlns="" id="{00000000-0008-0000-0000-00004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3" name="Rectángulo 2122">
          <a:extLst>
            <a:ext uri="{FF2B5EF4-FFF2-40B4-BE49-F238E27FC236}">
              <a16:creationId xmlns:a16="http://schemas.microsoft.com/office/drawing/2014/main" xmlns="" id="{00000000-0008-0000-0000-00004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4" name="Rectángulo 2123">
          <a:extLst>
            <a:ext uri="{FF2B5EF4-FFF2-40B4-BE49-F238E27FC236}">
              <a16:creationId xmlns:a16="http://schemas.microsoft.com/office/drawing/2014/main" xmlns="" id="{00000000-0008-0000-0000-00004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5" name="Rectángulo 2124">
          <a:extLst>
            <a:ext uri="{FF2B5EF4-FFF2-40B4-BE49-F238E27FC236}">
              <a16:creationId xmlns:a16="http://schemas.microsoft.com/office/drawing/2014/main" xmlns="" id="{00000000-0008-0000-0000-00004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6" name="Rectángulo 2125">
          <a:extLst>
            <a:ext uri="{FF2B5EF4-FFF2-40B4-BE49-F238E27FC236}">
              <a16:creationId xmlns:a16="http://schemas.microsoft.com/office/drawing/2014/main" xmlns="" id="{00000000-0008-0000-0000-00004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7" name="Rectángulo 2126">
          <a:extLst>
            <a:ext uri="{FF2B5EF4-FFF2-40B4-BE49-F238E27FC236}">
              <a16:creationId xmlns:a16="http://schemas.microsoft.com/office/drawing/2014/main" xmlns="" id="{00000000-0008-0000-0000-00004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8" name="Rectángulo 2127">
          <a:extLst>
            <a:ext uri="{FF2B5EF4-FFF2-40B4-BE49-F238E27FC236}">
              <a16:creationId xmlns:a16="http://schemas.microsoft.com/office/drawing/2014/main" xmlns="" id="{00000000-0008-0000-0000-00005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29" name="Rectángulo 2128">
          <a:extLst>
            <a:ext uri="{FF2B5EF4-FFF2-40B4-BE49-F238E27FC236}">
              <a16:creationId xmlns:a16="http://schemas.microsoft.com/office/drawing/2014/main" xmlns="" id="{00000000-0008-0000-0000-00005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0" name="Rectángulo 2129">
          <a:extLst>
            <a:ext uri="{FF2B5EF4-FFF2-40B4-BE49-F238E27FC236}">
              <a16:creationId xmlns:a16="http://schemas.microsoft.com/office/drawing/2014/main" xmlns="" id="{00000000-0008-0000-0000-00005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1" name="Rectángulo 2130">
          <a:extLst>
            <a:ext uri="{FF2B5EF4-FFF2-40B4-BE49-F238E27FC236}">
              <a16:creationId xmlns:a16="http://schemas.microsoft.com/office/drawing/2014/main" xmlns="" id="{00000000-0008-0000-0000-00005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2" name="Rectángulo 2131">
          <a:extLst>
            <a:ext uri="{FF2B5EF4-FFF2-40B4-BE49-F238E27FC236}">
              <a16:creationId xmlns:a16="http://schemas.microsoft.com/office/drawing/2014/main" xmlns="" id="{00000000-0008-0000-0000-00005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3" name="Rectángulo 2132">
          <a:extLst>
            <a:ext uri="{FF2B5EF4-FFF2-40B4-BE49-F238E27FC236}">
              <a16:creationId xmlns:a16="http://schemas.microsoft.com/office/drawing/2014/main" xmlns="" id="{00000000-0008-0000-0000-00005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4" name="Rectángulo 2133">
          <a:extLst>
            <a:ext uri="{FF2B5EF4-FFF2-40B4-BE49-F238E27FC236}">
              <a16:creationId xmlns:a16="http://schemas.microsoft.com/office/drawing/2014/main" xmlns="" id="{00000000-0008-0000-0000-00005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5" name="Rectángulo 2134">
          <a:extLst>
            <a:ext uri="{FF2B5EF4-FFF2-40B4-BE49-F238E27FC236}">
              <a16:creationId xmlns:a16="http://schemas.microsoft.com/office/drawing/2014/main" xmlns="" id="{00000000-0008-0000-0000-00005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6" name="Rectángulo 2135">
          <a:extLst>
            <a:ext uri="{FF2B5EF4-FFF2-40B4-BE49-F238E27FC236}">
              <a16:creationId xmlns:a16="http://schemas.microsoft.com/office/drawing/2014/main" xmlns="" id="{00000000-0008-0000-0000-00005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7" name="Rectángulo 2136">
          <a:extLst>
            <a:ext uri="{FF2B5EF4-FFF2-40B4-BE49-F238E27FC236}">
              <a16:creationId xmlns:a16="http://schemas.microsoft.com/office/drawing/2014/main" xmlns="" id="{00000000-0008-0000-0000-00005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2138" name="Rectángulo 2137">
          <a:extLst>
            <a:ext uri="{FF2B5EF4-FFF2-40B4-BE49-F238E27FC236}">
              <a16:creationId xmlns:a16="http://schemas.microsoft.com/office/drawing/2014/main" xmlns="" id="{00000000-0008-0000-0000-00005A080000}"/>
            </a:ext>
          </a:extLst>
        </xdr:cNvPr>
        <xdr:cNvSpPr/>
      </xdr:nvSpPr>
      <xdr:spPr>
        <a:xfrm>
          <a:off x="2214563" y="84189888"/>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39" name="Rectángulo 2138">
          <a:extLst>
            <a:ext uri="{FF2B5EF4-FFF2-40B4-BE49-F238E27FC236}">
              <a16:creationId xmlns:a16="http://schemas.microsoft.com/office/drawing/2014/main" xmlns="" id="{00000000-0008-0000-0000-00005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0" name="Rectángulo 2139">
          <a:extLst>
            <a:ext uri="{FF2B5EF4-FFF2-40B4-BE49-F238E27FC236}">
              <a16:creationId xmlns:a16="http://schemas.microsoft.com/office/drawing/2014/main" xmlns="" id="{00000000-0008-0000-0000-00005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1" name="Rectángulo 2140">
          <a:extLst>
            <a:ext uri="{FF2B5EF4-FFF2-40B4-BE49-F238E27FC236}">
              <a16:creationId xmlns:a16="http://schemas.microsoft.com/office/drawing/2014/main" xmlns="" id="{00000000-0008-0000-0000-00005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2" name="Rectángulo 2141">
          <a:extLst>
            <a:ext uri="{FF2B5EF4-FFF2-40B4-BE49-F238E27FC236}">
              <a16:creationId xmlns:a16="http://schemas.microsoft.com/office/drawing/2014/main" xmlns="" id="{00000000-0008-0000-0000-00005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3" name="Rectángulo 2142">
          <a:extLst>
            <a:ext uri="{FF2B5EF4-FFF2-40B4-BE49-F238E27FC236}">
              <a16:creationId xmlns:a16="http://schemas.microsoft.com/office/drawing/2014/main" xmlns="" id="{00000000-0008-0000-0000-00005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4" name="Rectángulo 2143">
          <a:extLst>
            <a:ext uri="{FF2B5EF4-FFF2-40B4-BE49-F238E27FC236}">
              <a16:creationId xmlns:a16="http://schemas.microsoft.com/office/drawing/2014/main" xmlns="" id="{00000000-0008-0000-0000-00006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5" name="Rectángulo 2144">
          <a:extLst>
            <a:ext uri="{FF2B5EF4-FFF2-40B4-BE49-F238E27FC236}">
              <a16:creationId xmlns:a16="http://schemas.microsoft.com/office/drawing/2014/main" xmlns="" id="{00000000-0008-0000-0000-00006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6" name="Rectángulo 2145">
          <a:extLst>
            <a:ext uri="{FF2B5EF4-FFF2-40B4-BE49-F238E27FC236}">
              <a16:creationId xmlns:a16="http://schemas.microsoft.com/office/drawing/2014/main" xmlns="" id="{00000000-0008-0000-0000-00006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7" name="Rectángulo 2146">
          <a:extLst>
            <a:ext uri="{FF2B5EF4-FFF2-40B4-BE49-F238E27FC236}">
              <a16:creationId xmlns:a16="http://schemas.microsoft.com/office/drawing/2014/main" xmlns="" id="{00000000-0008-0000-0000-00006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8" name="Rectángulo 2147">
          <a:extLst>
            <a:ext uri="{FF2B5EF4-FFF2-40B4-BE49-F238E27FC236}">
              <a16:creationId xmlns:a16="http://schemas.microsoft.com/office/drawing/2014/main" xmlns="" id="{00000000-0008-0000-0000-00006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49" name="Rectángulo 2148">
          <a:extLst>
            <a:ext uri="{FF2B5EF4-FFF2-40B4-BE49-F238E27FC236}">
              <a16:creationId xmlns:a16="http://schemas.microsoft.com/office/drawing/2014/main" xmlns="" id="{00000000-0008-0000-0000-00006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0" name="Rectángulo 2149">
          <a:extLst>
            <a:ext uri="{FF2B5EF4-FFF2-40B4-BE49-F238E27FC236}">
              <a16:creationId xmlns:a16="http://schemas.microsoft.com/office/drawing/2014/main" xmlns="" id="{00000000-0008-0000-0000-00006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1" name="Rectángulo 2150">
          <a:extLst>
            <a:ext uri="{FF2B5EF4-FFF2-40B4-BE49-F238E27FC236}">
              <a16:creationId xmlns:a16="http://schemas.microsoft.com/office/drawing/2014/main" xmlns="" id="{00000000-0008-0000-0000-00006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2" name="Rectángulo 2151">
          <a:extLst>
            <a:ext uri="{FF2B5EF4-FFF2-40B4-BE49-F238E27FC236}">
              <a16:creationId xmlns:a16="http://schemas.microsoft.com/office/drawing/2014/main" xmlns="" id="{00000000-0008-0000-0000-00006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3" name="Rectángulo 2152">
          <a:extLst>
            <a:ext uri="{FF2B5EF4-FFF2-40B4-BE49-F238E27FC236}">
              <a16:creationId xmlns:a16="http://schemas.microsoft.com/office/drawing/2014/main" xmlns="" id="{00000000-0008-0000-0000-00006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4" name="Rectángulo 2153">
          <a:extLst>
            <a:ext uri="{FF2B5EF4-FFF2-40B4-BE49-F238E27FC236}">
              <a16:creationId xmlns:a16="http://schemas.microsoft.com/office/drawing/2014/main" xmlns="" id="{00000000-0008-0000-0000-00006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5" name="Rectángulo 2154">
          <a:extLst>
            <a:ext uri="{FF2B5EF4-FFF2-40B4-BE49-F238E27FC236}">
              <a16:creationId xmlns:a16="http://schemas.microsoft.com/office/drawing/2014/main" xmlns="" id="{00000000-0008-0000-0000-00006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6" name="Rectángulo 2155">
          <a:extLst>
            <a:ext uri="{FF2B5EF4-FFF2-40B4-BE49-F238E27FC236}">
              <a16:creationId xmlns:a16="http://schemas.microsoft.com/office/drawing/2014/main" xmlns="" id="{00000000-0008-0000-0000-00006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7" name="Rectángulo 2156">
          <a:extLst>
            <a:ext uri="{FF2B5EF4-FFF2-40B4-BE49-F238E27FC236}">
              <a16:creationId xmlns:a16="http://schemas.microsoft.com/office/drawing/2014/main" xmlns="" id="{00000000-0008-0000-0000-00006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8" name="Rectángulo 2157">
          <a:extLst>
            <a:ext uri="{FF2B5EF4-FFF2-40B4-BE49-F238E27FC236}">
              <a16:creationId xmlns:a16="http://schemas.microsoft.com/office/drawing/2014/main" xmlns="" id="{00000000-0008-0000-0000-00006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59" name="Rectángulo 2158">
          <a:extLst>
            <a:ext uri="{FF2B5EF4-FFF2-40B4-BE49-F238E27FC236}">
              <a16:creationId xmlns:a16="http://schemas.microsoft.com/office/drawing/2014/main" xmlns="" id="{00000000-0008-0000-0000-00006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0" name="Rectángulo 2159">
          <a:extLst>
            <a:ext uri="{FF2B5EF4-FFF2-40B4-BE49-F238E27FC236}">
              <a16:creationId xmlns:a16="http://schemas.microsoft.com/office/drawing/2014/main" xmlns="" id="{00000000-0008-0000-0000-00007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1" name="Rectángulo 2160">
          <a:extLst>
            <a:ext uri="{FF2B5EF4-FFF2-40B4-BE49-F238E27FC236}">
              <a16:creationId xmlns:a16="http://schemas.microsoft.com/office/drawing/2014/main" xmlns="" id="{00000000-0008-0000-0000-00007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2" name="Rectángulo 2161">
          <a:extLst>
            <a:ext uri="{FF2B5EF4-FFF2-40B4-BE49-F238E27FC236}">
              <a16:creationId xmlns:a16="http://schemas.microsoft.com/office/drawing/2014/main" xmlns="" id="{00000000-0008-0000-0000-00007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3" name="Rectángulo 2162">
          <a:extLst>
            <a:ext uri="{FF2B5EF4-FFF2-40B4-BE49-F238E27FC236}">
              <a16:creationId xmlns:a16="http://schemas.microsoft.com/office/drawing/2014/main" xmlns="" id="{00000000-0008-0000-0000-00007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4" name="Rectángulo 2163">
          <a:extLst>
            <a:ext uri="{FF2B5EF4-FFF2-40B4-BE49-F238E27FC236}">
              <a16:creationId xmlns:a16="http://schemas.microsoft.com/office/drawing/2014/main" xmlns="" id="{00000000-0008-0000-0000-00007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165" name="Rectángulo 2164">
          <a:extLst>
            <a:ext uri="{FF2B5EF4-FFF2-40B4-BE49-F238E27FC236}">
              <a16:creationId xmlns:a16="http://schemas.microsoft.com/office/drawing/2014/main" xmlns="" id="{00000000-0008-0000-0000-00007508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6" name="Rectángulo 2165">
          <a:extLst>
            <a:ext uri="{FF2B5EF4-FFF2-40B4-BE49-F238E27FC236}">
              <a16:creationId xmlns:a16="http://schemas.microsoft.com/office/drawing/2014/main" xmlns="" id="{00000000-0008-0000-0000-00007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7" name="Rectángulo 2166">
          <a:extLst>
            <a:ext uri="{FF2B5EF4-FFF2-40B4-BE49-F238E27FC236}">
              <a16:creationId xmlns:a16="http://schemas.microsoft.com/office/drawing/2014/main" xmlns="" id="{00000000-0008-0000-0000-00007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8" name="Rectángulo 2167">
          <a:extLst>
            <a:ext uri="{FF2B5EF4-FFF2-40B4-BE49-F238E27FC236}">
              <a16:creationId xmlns:a16="http://schemas.microsoft.com/office/drawing/2014/main" xmlns="" id="{00000000-0008-0000-0000-00007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69" name="Rectángulo 2168">
          <a:extLst>
            <a:ext uri="{FF2B5EF4-FFF2-40B4-BE49-F238E27FC236}">
              <a16:creationId xmlns:a16="http://schemas.microsoft.com/office/drawing/2014/main" xmlns="" id="{00000000-0008-0000-0000-00007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0" name="Rectángulo 2169">
          <a:extLst>
            <a:ext uri="{FF2B5EF4-FFF2-40B4-BE49-F238E27FC236}">
              <a16:creationId xmlns:a16="http://schemas.microsoft.com/office/drawing/2014/main" xmlns="" id="{00000000-0008-0000-0000-00007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1" name="Rectángulo 2170">
          <a:extLst>
            <a:ext uri="{FF2B5EF4-FFF2-40B4-BE49-F238E27FC236}">
              <a16:creationId xmlns:a16="http://schemas.microsoft.com/office/drawing/2014/main" xmlns="" id="{00000000-0008-0000-0000-00007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2" name="Rectángulo 2171">
          <a:extLst>
            <a:ext uri="{FF2B5EF4-FFF2-40B4-BE49-F238E27FC236}">
              <a16:creationId xmlns:a16="http://schemas.microsoft.com/office/drawing/2014/main" xmlns="" id="{00000000-0008-0000-0000-00007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3" name="Rectángulo 2172">
          <a:extLst>
            <a:ext uri="{FF2B5EF4-FFF2-40B4-BE49-F238E27FC236}">
              <a16:creationId xmlns:a16="http://schemas.microsoft.com/office/drawing/2014/main" xmlns="" id="{00000000-0008-0000-0000-00007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4" name="Rectángulo 2173">
          <a:extLst>
            <a:ext uri="{FF2B5EF4-FFF2-40B4-BE49-F238E27FC236}">
              <a16:creationId xmlns:a16="http://schemas.microsoft.com/office/drawing/2014/main" xmlns="" id="{00000000-0008-0000-0000-00007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5" name="Rectángulo 2174">
          <a:extLst>
            <a:ext uri="{FF2B5EF4-FFF2-40B4-BE49-F238E27FC236}">
              <a16:creationId xmlns:a16="http://schemas.microsoft.com/office/drawing/2014/main" xmlns="" id="{00000000-0008-0000-0000-00007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6" name="Rectángulo 2175">
          <a:extLst>
            <a:ext uri="{FF2B5EF4-FFF2-40B4-BE49-F238E27FC236}">
              <a16:creationId xmlns:a16="http://schemas.microsoft.com/office/drawing/2014/main" xmlns="" id="{00000000-0008-0000-0000-00008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7" name="Rectángulo 2176">
          <a:extLst>
            <a:ext uri="{FF2B5EF4-FFF2-40B4-BE49-F238E27FC236}">
              <a16:creationId xmlns:a16="http://schemas.microsoft.com/office/drawing/2014/main" xmlns="" id="{00000000-0008-0000-0000-00008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8" name="Rectángulo 2177">
          <a:extLst>
            <a:ext uri="{FF2B5EF4-FFF2-40B4-BE49-F238E27FC236}">
              <a16:creationId xmlns:a16="http://schemas.microsoft.com/office/drawing/2014/main" xmlns="" id="{00000000-0008-0000-0000-00008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79" name="Rectángulo 2178">
          <a:extLst>
            <a:ext uri="{FF2B5EF4-FFF2-40B4-BE49-F238E27FC236}">
              <a16:creationId xmlns:a16="http://schemas.microsoft.com/office/drawing/2014/main" xmlns="" id="{00000000-0008-0000-0000-00008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0" name="Rectángulo 2179">
          <a:extLst>
            <a:ext uri="{FF2B5EF4-FFF2-40B4-BE49-F238E27FC236}">
              <a16:creationId xmlns:a16="http://schemas.microsoft.com/office/drawing/2014/main" xmlns="" id="{00000000-0008-0000-0000-00008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1" name="Rectángulo 2180">
          <a:extLst>
            <a:ext uri="{FF2B5EF4-FFF2-40B4-BE49-F238E27FC236}">
              <a16:creationId xmlns:a16="http://schemas.microsoft.com/office/drawing/2014/main" xmlns="" id="{00000000-0008-0000-0000-00008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2" name="Rectángulo 2181">
          <a:extLst>
            <a:ext uri="{FF2B5EF4-FFF2-40B4-BE49-F238E27FC236}">
              <a16:creationId xmlns:a16="http://schemas.microsoft.com/office/drawing/2014/main" xmlns="" id="{00000000-0008-0000-0000-00008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3" name="Rectángulo 2182">
          <a:extLst>
            <a:ext uri="{FF2B5EF4-FFF2-40B4-BE49-F238E27FC236}">
              <a16:creationId xmlns:a16="http://schemas.microsoft.com/office/drawing/2014/main" xmlns="" id="{00000000-0008-0000-0000-00008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4" name="Rectángulo 2183">
          <a:extLst>
            <a:ext uri="{FF2B5EF4-FFF2-40B4-BE49-F238E27FC236}">
              <a16:creationId xmlns:a16="http://schemas.microsoft.com/office/drawing/2014/main" xmlns="" id="{00000000-0008-0000-0000-00008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5" name="Rectángulo 2184">
          <a:extLst>
            <a:ext uri="{FF2B5EF4-FFF2-40B4-BE49-F238E27FC236}">
              <a16:creationId xmlns:a16="http://schemas.microsoft.com/office/drawing/2014/main" xmlns="" id="{00000000-0008-0000-0000-00008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6" name="Rectángulo 2185">
          <a:extLst>
            <a:ext uri="{FF2B5EF4-FFF2-40B4-BE49-F238E27FC236}">
              <a16:creationId xmlns:a16="http://schemas.microsoft.com/office/drawing/2014/main" xmlns="" id="{00000000-0008-0000-0000-00008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7" name="Rectángulo 2186">
          <a:extLst>
            <a:ext uri="{FF2B5EF4-FFF2-40B4-BE49-F238E27FC236}">
              <a16:creationId xmlns:a16="http://schemas.microsoft.com/office/drawing/2014/main" xmlns="" id="{00000000-0008-0000-0000-00008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8" name="Rectángulo 2187">
          <a:extLst>
            <a:ext uri="{FF2B5EF4-FFF2-40B4-BE49-F238E27FC236}">
              <a16:creationId xmlns:a16="http://schemas.microsoft.com/office/drawing/2014/main" xmlns="" id="{00000000-0008-0000-0000-00008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89" name="Rectángulo 2188">
          <a:extLst>
            <a:ext uri="{FF2B5EF4-FFF2-40B4-BE49-F238E27FC236}">
              <a16:creationId xmlns:a16="http://schemas.microsoft.com/office/drawing/2014/main" xmlns="" id="{00000000-0008-0000-0000-00008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0" name="Rectángulo 2189">
          <a:extLst>
            <a:ext uri="{FF2B5EF4-FFF2-40B4-BE49-F238E27FC236}">
              <a16:creationId xmlns:a16="http://schemas.microsoft.com/office/drawing/2014/main" xmlns="" id="{00000000-0008-0000-0000-00008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1" name="Rectángulo 2190">
          <a:extLst>
            <a:ext uri="{FF2B5EF4-FFF2-40B4-BE49-F238E27FC236}">
              <a16:creationId xmlns:a16="http://schemas.microsoft.com/office/drawing/2014/main" xmlns="" id="{00000000-0008-0000-0000-00008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192" name="Rectángulo 2191">
          <a:extLst>
            <a:ext uri="{FF2B5EF4-FFF2-40B4-BE49-F238E27FC236}">
              <a16:creationId xmlns:a16="http://schemas.microsoft.com/office/drawing/2014/main" xmlns="" id="{00000000-0008-0000-0000-000090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3" name="Rectángulo 2192">
          <a:extLst>
            <a:ext uri="{FF2B5EF4-FFF2-40B4-BE49-F238E27FC236}">
              <a16:creationId xmlns:a16="http://schemas.microsoft.com/office/drawing/2014/main" xmlns="" id="{00000000-0008-0000-0000-00009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4" name="Rectángulo 2193">
          <a:extLst>
            <a:ext uri="{FF2B5EF4-FFF2-40B4-BE49-F238E27FC236}">
              <a16:creationId xmlns:a16="http://schemas.microsoft.com/office/drawing/2014/main" xmlns="" id="{00000000-0008-0000-0000-00009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5" name="Rectángulo 2194">
          <a:extLst>
            <a:ext uri="{FF2B5EF4-FFF2-40B4-BE49-F238E27FC236}">
              <a16:creationId xmlns:a16="http://schemas.microsoft.com/office/drawing/2014/main" xmlns="" id="{00000000-0008-0000-0000-00009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6" name="Rectángulo 2195">
          <a:extLst>
            <a:ext uri="{FF2B5EF4-FFF2-40B4-BE49-F238E27FC236}">
              <a16:creationId xmlns:a16="http://schemas.microsoft.com/office/drawing/2014/main" xmlns="" id="{00000000-0008-0000-0000-00009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7" name="Rectángulo 2196">
          <a:extLst>
            <a:ext uri="{FF2B5EF4-FFF2-40B4-BE49-F238E27FC236}">
              <a16:creationId xmlns:a16="http://schemas.microsoft.com/office/drawing/2014/main" xmlns="" id="{00000000-0008-0000-0000-00009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8" name="Rectángulo 2197">
          <a:extLst>
            <a:ext uri="{FF2B5EF4-FFF2-40B4-BE49-F238E27FC236}">
              <a16:creationId xmlns:a16="http://schemas.microsoft.com/office/drawing/2014/main" xmlns="" id="{00000000-0008-0000-0000-00009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199" name="Rectángulo 2198">
          <a:extLst>
            <a:ext uri="{FF2B5EF4-FFF2-40B4-BE49-F238E27FC236}">
              <a16:creationId xmlns:a16="http://schemas.microsoft.com/office/drawing/2014/main" xmlns="" id="{00000000-0008-0000-0000-00009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0" name="Rectángulo 2199">
          <a:extLst>
            <a:ext uri="{FF2B5EF4-FFF2-40B4-BE49-F238E27FC236}">
              <a16:creationId xmlns:a16="http://schemas.microsoft.com/office/drawing/2014/main" xmlns="" id="{00000000-0008-0000-0000-00009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1" name="Rectángulo 2200">
          <a:extLst>
            <a:ext uri="{FF2B5EF4-FFF2-40B4-BE49-F238E27FC236}">
              <a16:creationId xmlns:a16="http://schemas.microsoft.com/office/drawing/2014/main" xmlns="" id="{00000000-0008-0000-0000-00009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2" name="Rectángulo 2201">
          <a:extLst>
            <a:ext uri="{FF2B5EF4-FFF2-40B4-BE49-F238E27FC236}">
              <a16:creationId xmlns:a16="http://schemas.microsoft.com/office/drawing/2014/main" xmlns="" id="{00000000-0008-0000-0000-00009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3" name="Rectángulo 2202">
          <a:extLst>
            <a:ext uri="{FF2B5EF4-FFF2-40B4-BE49-F238E27FC236}">
              <a16:creationId xmlns:a16="http://schemas.microsoft.com/office/drawing/2014/main" xmlns="" id="{00000000-0008-0000-0000-00009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4" name="Rectángulo 2203">
          <a:extLst>
            <a:ext uri="{FF2B5EF4-FFF2-40B4-BE49-F238E27FC236}">
              <a16:creationId xmlns:a16="http://schemas.microsoft.com/office/drawing/2014/main" xmlns="" id="{00000000-0008-0000-0000-00009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5" name="Rectángulo 2204">
          <a:extLst>
            <a:ext uri="{FF2B5EF4-FFF2-40B4-BE49-F238E27FC236}">
              <a16:creationId xmlns:a16="http://schemas.microsoft.com/office/drawing/2014/main" xmlns="" id="{00000000-0008-0000-0000-00009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6" name="Rectángulo 2205">
          <a:extLst>
            <a:ext uri="{FF2B5EF4-FFF2-40B4-BE49-F238E27FC236}">
              <a16:creationId xmlns:a16="http://schemas.microsoft.com/office/drawing/2014/main" xmlns="" id="{00000000-0008-0000-0000-00009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7" name="Rectángulo 2206">
          <a:extLst>
            <a:ext uri="{FF2B5EF4-FFF2-40B4-BE49-F238E27FC236}">
              <a16:creationId xmlns:a16="http://schemas.microsoft.com/office/drawing/2014/main" xmlns="" id="{00000000-0008-0000-0000-00009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8" name="Rectángulo 2207">
          <a:extLst>
            <a:ext uri="{FF2B5EF4-FFF2-40B4-BE49-F238E27FC236}">
              <a16:creationId xmlns:a16="http://schemas.microsoft.com/office/drawing/2014/main" xmlns="" id="{00000000-0008-0000-0000-0000A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09" name="Rectángulo 2208">
          <a:extLst>
            <a:ext uri="{FF2B5EF4-FFF2-40B4-BE49-F238E27FC236}">
              <a16:creationId xmlns:a16="http://schemas.microsoft.com/office/drawing/2014/main" xmlns="" id="{00000000-0008-0000-0000-0000A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0" name="Rectángulo 2209">
          <a:extLst>
            <a:ext uri="{FF2B5EF4-FFF2-40B4-BE49-F238E27FC236}">
              <a16:creationId xmlns:a16="http://schemas.microsoft.com/office/drawing/2014/main" xmlns="" id="{00000000-0008-0000-0000-0000A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1" name="Rectángulo 2210">
          <a:extLst>
            <a:ext uri="{FF2B5EF4-FFF2-40B4-BE49-F238E27FC236}">
              <a16:creationId xmlns:a16="http://schemas.microsoft.com/office/drawing/2014/main" xmlns="" id="{00000000-0008-0000-0000-0000A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2" name="Rectángulo 2211">
          <a:extLst>
            <a:ext uri="{FF2B5EF4-FFF2-40B4-BE49-F238E27FC236}">
              <a16:creationId xmlns:a16="http://schemas.microsoft.com/office/drawing/2014/main" xmlns="" id="{00000000-0008-0000-0000-0000A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3" name="Rectángulo 2212">
          <a:extLst>
            <a:ext uri="{FF2B5EF4-FFF2-40B4-BE49-F238E27FC236}">
              <a16:creationId xmlns:a16="http://schemas.microsoft.com/office/drawing/2014/main" xmlns="" id="{00000000-0008-0000-0000-0000A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4" name="Rectángulo 2213">
          <a:extLst>
            <a:ext uri="{FF2B5EF4-FFF2-40B4-BE49-F238E27FC236}">
              <a16:creationId xmlns:a16="http://schemas.microsoft.com/office/drawing/2014/main" xmlns="" id="{00000000-0008-0000-0000-0000A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5" name="Rectángulo 2214">
          <a:extLst>
            <a:ext uri="{FF2B5EF4-FFF2-40B4-BE49-F238E27FC236}">
              <a16:creationId xmlns:a16="http://schemas.microsoft.com/office/drawing/2014/main" xmlns="" id="{00000000-0008-0000-0000-0000A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6" name="Rectángulo 2215">
          <a:extLst>
            <a:ext uri="{FF2B5EF4-FFF2-40B4-BE49-F238E27FC236}">
              <a16:creationId xmlns:a16="http://schemas.microsoft.com/office/drawing/2014/main" xmlns="" id="{00000000-0008-0000-0000-0000A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7" name="Rectángulo 2216">
          <a:extLst>
            <a:ext uri="{FF2B5EF4-FFF2-40B4-BE49-F238E27FC236}">
              <a16:creationId xmlns:a16="http://schemas.microsoft.com/office/drawing/2014/main" xmlns="" id="{00000000-0008-0000-0000-0000A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8" name="Rectángulo 2217">
          <a:extLst>
            <a:ext uri="{FF2B5EF4-FFF2-40B4-BE49-F238E27FC236}">
              <a16:creationId xmlns:a16="http://schemas.microsoft.com/office/drawing/2014/main" xmlns="" id="{00000000-0008-0000-0000-0000A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19" name="Rectángulo 2218">
          <a:extLst>
            <a:ext uri="{FF2B5EF4-FFF2-40B4-BE49-F238E27FC236}">
              <a16:creationId xmlns:a16="http://schemas.microsoft.com/office/drawing/2014/main" xmlns="" id="{00000000-0008-0000-0000-0000A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0" name="Rectángulo 2219">
          <a:extLst>
            <a:ext uri="{FF2B5EF4-FFF2-40B4-BE49-F238E27FC236}">
              <a16:creationId xmlns:a16="http://schemas.microsoft.com/office/drawing/2014/main" xmlns="" id="{00000000-0008-0000-0000-0000A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1" name="Rectángulo 2220">
          <a:extLst>
            <a:ext uri="{FF2B5EF4-FFF2-40B4-BE49-F238E27FC236}">
              <a16:creationId xmlns:a16="http://schemas.microsoft.com/office/drawing/2014/main" xmlns="" id="{00000000-0008-0000-0000-0000A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2" name="Rectángulo 2221">
          <a:extLst>
            <a:ext uri="{FF2B5EF4-FFF2-40B4-BE49-F238E27FC236}">
              <a16:creationId xmlns:a16="http://schemas.microsoft.com/office/drawing/2014/main" xmlns="" id="{00000000-0008-0000-0000-0000A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3" name="Rectángulo 2222">
          <a:extLst>
            <a:ext uri="{FF2B5EF4-FFF2-40B4-BE49-F238E27FC236}">
              <a16:creationId xmlns:a16="http://schemas.microsoft.com/office/drawing/2014/main" xmlns="" id="{00000000-0008-0000-0000-0000A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4" name="Rectángulo 2223">
          <a:extLst>
            <a:ext uri="{FF2B5EF4-FFF2-40B4-BE49-F238E27FC236}">
              <a16:creationId xmlns:a16="http://schemas.microsoft.com/office/drawing/2014/main" xmlns="" id="{00000000-0008-0000-0000-0000B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5" name="Rectángulo 2224">
          <a:extLst>
            <a:ext uri="{FF2B5EF4-FFF2-40B4-BE49-F238E27FC236}">
              <a16:creationId xmlns:a16="http://schemas.microsoft.com/office/drawing/2014/main" xmlns="" id="{00000000-0008-0000-0000-0000B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6" name="Rectángulo 2225">
          <a:extLst>
            <a:ext uri="{FF2B5EF4-FFF2-40B4-BE49-F238E27FC236}">
              <a16:creationId xmlns:a16="http://schemas.microsoft.com/office/drawing/2014/main" xmlns="" id="{00000000-0008-0000-0000-0000B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7" name="Rectángulo 2226">
          <a:extLst>
            <a:ext uri="{FF2B5EF4-FFF2-40B4-BE49-F238E27FC236}">
              <a16:creationId xmlns:a16="http://schemas.microsoft.com/office/drawing/2014/main" xmlns="" id="{00000000-0008-0000-0000-0000B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8" name="Rectángulo 2227">
          <a:extLst>
            <a:ext uri="{FF2B5EF4-FFF2-40B4-BE49-F238E27FC236}">
              <a16:creationId xmlns:a16="http://schemas.microsoft.com/office/drawing/2014/main" xmlns="" id="{00000000-0008-0000-0000-0000B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29" name="Rectángulo 2228">
          <a:extLst>
            <a:ext uri="{FF2B5EF4-FFF2-40B4-BE49-F238E27FC236}">
              <a16:creationId xmlns:a16="http://schemas.microsoft.com/office/drawing/2014/main" xmlns="" id="{00000000-0008-0000-0000-0000B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0" name="Rectángulo 2229">
          <a:extLst>
            <a:ext uri="{FF2B5EF4-FFF2-40B4-BE49-F238E27FC236}">
              <a16:creationId xmlns:a16="http://schemas.microsoft.com/office/drawing/2014/main" xmlns="" id="{00000000-0008-0000-0000-0000B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1" name="Rectángulo 2230">
          <a:extLst>
            <a:ext uri="{FF2B5EF4-FFF2-40B4-BE49-F238E27FC236}">
              <a16:creationId xmlns:a16="http://schemas.microsoft.com/office/drawing/2014/main" xmlns="" id="{00000000-0008-0000-0000-0000B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2" name="Rectángulo 2231">
          <a:extLst>
            <a:ext uri="{FF2B5EF4-FFF2-40B4-BE49-F238E27FC236}">
              <a16:creationId xmlns:a16="http://schemas.microsoft.com/office/drawing/2014/main" xmlns="" id="{00000000-0008-0000-0000-0000B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3" name="Rectángulo 2232">
          <a:extLst>
            <a:ext uri="{FF2B5EF4-FFF2-40B4-BE49-F238E27FC236}">
              <a16:creationId xmlns:a16="http://schemas.microsoft.com/office/drawing/2014/main" xmlns="" id="{00000000-0008-0000-0000-0000B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4" name="Rectángulo 2233">
          <a:extLst>
            <a:ext uri="{FF2B5EF4-FFF2-40B4-BE49-F238E27FC236}">
              <a16:creationId xmlns:a16="http://schemas.microsoft.com/office/drawing/2014/main" xmlns="" id="{00000000-0008-0000-0000-0000B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5" name="Rectángulo 2234">
          <a:extLst>
            <a:ext uri="{FF2B5EF4-FFF2-40B4-BE49-F238E27FC236}">
              <a16:creationId xmlns:a16="http://schemas.microsoft.com/office/drawing/2014/main" xmlns="" id="{00000000-0008-0000-0000-0000B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6" name="Rectángulo 2235">
          <a:extLst>
            <a:ext uri="{FF2B5EF4-FFF2-40B4-BE49-F238E27FC236}">
              <a16:creationId xmlns:a16="http://schemas.microsoft.com/office/drawing/2014/main" xmlns="" id="{00000000-0008-0000-0000-0000B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7" name="Rectángulo 2236">
          <a:extLst>
            <a:ext uri="{FF2B5EF4-FFF2-40B4-BE49-F238E27FC236}">
              <a16:creationId xmlns:a16="http://schemas.microsoft.com/office/drawing/2014/main" xmlns="" id="{00000000-0008-0000-0000-0000B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238" name="Rectángulo 2237">
          <a:extLst>
            <a:ext uri="{FF2B5EF4-FFF2-40B4-BE49-F238E27FC236}">
              <a16:creationId xmlns:a16="http://schemas.microsoft.com/office/drawing/2014/main" xmlns="" id="{00000000-0008-0000-0000-0000BE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39" name="Rectángulo 2238">
          <a:extLst>
            <a:ext uri="{FF2B5EF4-FFF2-40B4-BE49-F238E27FC236}">
              <a16:creationId xmlns:a16="http://schemas.microsoft.com/office/drawing/2014/main" xmlns="" id="{00000000-0008-0000-0000-0000B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0" name="Rectángulo 2239">
          <a:extLst>
            <a:ext uri="{FF2B5EF4-FFF2-40B4-BE49-F238E27FC236}">
              <a16:creationId xmlns:a16="http://schemas.microsoft.com/office/drawing/2014/main" xmlns="" id="{00000000-0008-0000-0000-0000C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1" name="Rectángulo 2240">
          <a:extLst>
            <a:ext uri="{FF2B5EF4-FFF2-40B4-BE49-F238E27FC236}">
              <a16:creationId xmlns:a16="http://schemas.microsoft.com/office/drawing/2014/main" xmlns="" id="{00000000-0008-0000-0000-0000C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2" name="Rectángulo 2241">
          <a:extLst>
            <a:ext uri="{FF2B5EF4-FFF2-40B4-BE49-F238E27FC236}">
              <a16:creationId xmlns:a16="http://schemas.microsoft.com/office/drawing/2014/main" xmlns="" id="{00000000-0008-0000-0000-0000C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3" name="Rectángulo 2242">
          <a:extLst>
            <a:ext uri="{FF2B5EF4-FFF2-40B4-BE49-F238E27FC236}">
              <a16:creationId xmlns:a16="http://schemas.microsoft.com/office/drawing/2014/main" xmlns="" id="{00000000-0008-0000-0000-0000C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4" name="Rectángulo 2243">
          <a:extLst>
            <a:ext uri="{FF2B5EF4-FFF2-40B4-BE49-F238E27FC236}">
              <a16:creationId xmlns:a16="http://schemas.microsoft.com/office/drawing/2014/main" xmlns="" id="{00000000-0008-0000-0000-0000C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5" name="Rectángulo 2244">
          <a:extLst>
            <a:ext uri="{FF2B5EF4-FFF2-40B4-BE49-F238E27FC236}">
              <a16:creationId xmlns:a16="http://schemas.microsoft.com/office/drawing/2014/main" xmlns="" id="{00000000-0008-0000-0000-0000C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6" name="Rectángulo 2245">
          <a:extLst>
            <a:ext uri="{FF2B5EF4-FFF2-40B4-BE49-F238E27FC236}">
              <a16:creationId xmlns:a16="http://schemas.microsoft.com/office/drawing/2014/main" xmlns="" id="{00000000-0008-0000-0000-0000C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7" name="Rectángulo 2246">
          <a:extLst>
            <a:ext uri="{FF2B5EF4-FFF2-40B4-BE49-F238E27FC236}">
              <a16:creationId xmlns:a16="http://schemas.microsoft.com/office/drawing/2014/main" xmlns="" id="{00000000-0008-0000-0000-0000C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8" name="Rectángulo 2247">
          <a:extLst>
            <a:ext uri="{FF2B5EF4-FFF2-40B4-BE49-F238E27FC236}">
              <a16:creationId xmlns:a16="http://schemas.microsoft.com/office/drawing/2014/main" xmlns="" id="{00000000-0008-0000-0000-0000C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49" name="Rectángulo 2248">
          <a:extLst>
            <a:ext uri="{FF2B5EF4-FFF2-40B4-BE49-F238E27FC236}">
              <a16:creationId xmlns:a16="http://schemas.microsoft.com/office/drawing/2014/main" xmlns="" id="{00000000-0008-0000-0000-0000C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0" name="Rectángulo 2249">
          <a:extLst>
            <a:ext uri="{FF2B5EF4-FFF2-40B4-BE49-F238E27FC236}">
              <a16:creationId xmlns:a16="http://schemas.microsoft.com/office/drawing/2014/main" xmlns="" id="{00000000-0008-0000-0000-0000C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1" name="Rectángulo 2250">
          <a:extLst>
            <a:ext uri="{FF2B5EF4-FFF2-40B4-BE49-F238E27FC236}">
              <a16:creationId xmlns:a16="http://schemas.microsoft.com/office/drawing/2014/main" xmlns="" id="{00000000-0008-0000-0000-0000C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2" name="Rectángulo 2251">
          <a:extLst>
            <a:ext uri="{FF2B5EF4-FFF2-40B4-BE49-F238E27FC236}">
              <a16:creationId xmlns:a16="http://schemas.microsoft.com/office/drawing/2014/main" xmlns="" id="{00000000-0008-0000-0000-0000C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3" name="Rectángulo 2252">
          <a:extLst>
            <a:ext uri="{FF2B5EF4-FFF2-40B4-BE49-F238E27FC236}">
              <a16:creationId xmlns:a16="http://schemas.microsoft.com/office/drawing/2014/main" xmlns="" id="{00000000-0008-0000-0000-0000C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4" name="Rectángulo 2253">
          <a:extLst>
            <a:ext uri="{FF2B5EF4-FFF2-40B4-BE49-F238E27FC236}">
              <a16:creationId xmlns:a16="http://schemas.microsoft.com/office/drawing/2014/main" xmlns="" id="{00000000-0008-0000-0000-0000C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5" name="Rectángulo 2254">
          <a:extLst>
            <a:ext uri="{FF2B5EF4-FFF2-40B4-BE49-F238E27FC236}">
              <a16:creationId xmlns:a16="http://schemas.microsoft.com/office/drawing/2014/main" xmlns="" id="{00000000-0008-0000-0000-0000C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6" name="Rectángulo 2255">
          <a:extLst>
            <a:ext uri="{FF2B5EF4-FFF2-40B4-BE49-F238E27FC236}">
              <a16:creationId xmlns:a16="http://schemas.microsoft.com/office/drawing/2014/main" xmlns="" id="{00000000-0008-0000-0000-0000D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7" name="Rectángulo 2256">
          <a:extLst>
            <a:ext uri="{FF2B5EF4-FFF2-40B4-BE49-F238E27FC236}">
              <a16:creationId xmlns:a16="http://schemas.microsoft.com/office/drawing/2014/main" xmlns="" id="{00000000-0008-0000-0000-0000D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8" name="Rectángulo 2257">
          <a:extLst>
            <a:ext uri="{FF2B5EF4-FFF2-40B4-BE49-F238E27FC236}">
              <a16:creationId xmlns:a16="http://schemas.microsoft.com/office/drawing/2014/main" xmlns="" id="{00000000-0008-0000-0000-0000D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59" name="Rectángulo 2258">
          <a:extLst>
            <a:ext uri="{FF2B5EF4-FFF2-40B4-BE49-F238E27FC236}">
              <a16:creationId xmlns:a16="http://schemas.microsoft.com/office/drawing/2014/main" xmlns="" id="{00000000-0008-0000-0000-0000D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0" name="Rectángulo 2259">
          <a:extLst>
            <a:ext uri="{FF2B5EF4-FFF2-40B4-BE49-F238E27FC236}">
              <a16:creationId xmlns:a16="http://schemas.microsoft.com/office/drawing/2014/main" xmlns="" id="{00000000-0008-0000-0000-0000D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1" name="Rectángulo 2260">
          <a:extLst>
            <a:ext uri="{FF2B5EF4-FFF2-40B4-BE49-F238E27FC236}">
              <a16:creationId xmlns:a16="http://schemas.microsoft.com/office/drawing/2014/main" xmlns="" id="{00000000-0008-0000-0000-0000D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2" name="Rectángulo 2261">
          <a:extLst>
            <a:ext uri="{FF2B5EF4-FFF2-40B4-BE49-F238E27FC236}">
              <a16:creationId xmlns:a16="http://schemas.microsoft.com/office/drawing/2014/main" xmlns="" id="{00000000-0008-0000-0000-0000D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3" name="Rectángulo 2262">
          <a:extLst>
            <a:ext uri="{FF2B5EF4-FFF2-40B4-BE49-F238E27FC236}">
              <a16:creationId xmlns:a16="http://schemas.microsoft.com/office/drawing/2014/main" xmlns="" id="{00000000-0008-0000-0000-0000D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4" name="Rectángulo 2263">
          <a:extLst>
            <a:ext uri="{FF2B5EF4-FFF2-40B4-BE49-F238E27FC236}">
              <a16:creationId xmlns:a16="http://schemas.microsoft.com/office/drawing/2014/main" xmlns="" id="{00000000-0008-0000-0000-0000D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265" name="Rectángulo 2264">
          <a:extLst>
            <a:ext uri="{FF2B5EF4-FFF2-40B4-BE49-F238E27FC236}">
              <a16:creationId xmlns:a16="http://schemas.microsoft.com/office/drawing/2014/main" xmlns="" id="{00000000-0008-0000-0000-0000D908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6" name="Rectángulo 2265">
          <a:extLst>
            <a:ext uri="{FF2B5EF4-FFF2-40B4-BE49-F238E27FC236}">
              <a16:creationId xmlns:a16="http://schemas.microsoft.com/office/drawing/2014/main" xmlns="" id="{00000000-0008-0000-0000-0000D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7" name="Rectángulo 2266">
          <a:extLst>
            <a:ext uri="{FF2B5EF4-FFF2-40B4-BE49-F238E27FC236}">
              <a16:creationId xmlns:a16="http://schemas.microsoft.com/office/drawing/2014/main" xmlns="" id="{00000000-0008-0000-0000-0000D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8" name="Rectángulo 2267">
          <a:extLst>
            <a:ext uri="{FF2B5EF4-FFF2-40B4-BE49-F238E27FC236}">
              <a16:creationId xmlns:a16="http://schemas.microsoft.com/office/drawing/2014/main" xmlns="" id="{00000000-0008-0000-0000-0000D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69" name="Rectángulo 2268">
          <a:extLst>
            <a:ext uri="{FF2B5EF4-FFF2-40B4-BE49-F238E27FC236}">
              <a16:creationId xmlns:a16="http://schemas.microsoft.com/office/drawing/2014/main" xmlns="" id="{00000000-0008-0000-0000-0000D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0" name="Rectángulo 2269">
          <a:extLst>
            <a:ext uri="{FF2B5EF4-FFF2-40B4-BE49-F238E27FC236}">
              <a16:creationId xmlns:a16="http://schemas.microsoft.com/office/drawing/2014/main" xmlns="" id="{00000000-0008-0000-0000-0000D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1" name="Rectángulo 2270">
          <a:extLst>
            <a:ext uri="{FF2B5EF4-FFF2-40B4-BE49-F238E27FC236}">
              <a16:creationId xmlns:a16="http://schemas.microsoft.com/office/drawing/2014/main" xmlns="" id="{00000000-0008-0000-0000-0000D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2" name="Rectángulo 2271">
          <a:extLst>
            <a:ext uri="{FF2B5EF4-FFF2-40B4-BE49-F238E27FC236}">
              <a16:creationId xmlns:a16="http://schemas.microsoft.com/office/drawing/2014/main" xmlns="" id="{00000000-0008-0000-0000-0000E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3" name="Rectángulo 2272">
          <a:extLst>
            <a:ext uri="{FF2B5EF4-FFF2-40B4-BE49-F238E27FC236}">
              <a16:creationId xmlns:a16="http://schemas.microsoft.com/office/drawing/2014/main" xmlns="" id="{00000000-0008-0000-0000-0000E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4" name="Rectángulo 2273">
          <a:extLst>
            <a:ext uri="{FF2B5EF4-FFF2-40B4-BE49-F238E27FC236}">
              <a16:creationId xmlns:a16="http://schemas.microsoft.com/office/drawing/2014/main" xmlns="" id="{00000000-0008-0000-0000-0000E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5" name="Rectángulo 2274">
          <a:extLst>
            <a:ext uri="{FF2B5EF4-FFF2-40B4-BE49-F238E27FC236}">
              <a16:creationId xmlns:a16="http://schemas.microsoft.com/office/drawing/2014/main" xmlns="" id="{00000000-0008-0000-0000-0000E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6" name="Rectángulo 2275">
          <a:extLst>
            <a:ext uri="{FF2B5EF4-FFF2-40B4-BE49-F238E27FC236}">
              <a16:creationId xmlns:a16="http://schemas.microsoft.com/office/drawing/2014/main" xmlns="" id="{00000000-0008-0000-0000-0000E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7" name="Rectángulo 2276">
          <a:extLst>
            <a:ext uri="{FF2B5EF4-FFF2-40B4-BE49-F238E27FC236}">
              <a16:creationId xmlns:a16="http://schemas.microsoft.com/office/drawing/2014/main" xmlns="" id="{00000000-0008-0000-0000-0000E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8" name="Rectángulo 2277">
          <a:extLst>
            <a:ext uri="{FF2B5EF4-FFF2-40B4-BE49-F238E27FC236}">
              <a16:creationId xmlns:a16="http://schemas.microsoft.com/office/drawing/2014/main" xmlns="" id="{00000000-0008-0000-0000-0000E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79" name="Rectángulo 2278">
          <a:extLst>
            <a:ext uri="{FF2B5EF4-FFF2-40B4-BE49-F238E27FC236}">
              <a16:creationId xmlns:a16="http://schemas.microsoft.com/office/drawing/2014/main" xmlns="" id="{00000000-0008-0000-0000-0000E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0" name="Rectángulo 2279">
          <a:extLst>
            <a:ext uri="{FF2B5EF4-FFF2-40B4-BE49-F238E27FC236}">
              <a16:creationId xmlns:a16="http://schemas.microsoft.com/office/drawing/2014/main" xmlns="" id="{00000000-0008-0000-0000-0000E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1" name="Rectángulo 2280">
          <a:extLst>
            <a:ext uri="{FF2B5EF4-FFF2-40B4-BE49-F238E27FC236}">
              <a16:creationId xmlns:a16="http://schemas.microsoft.com/office/drawing/2014/main" xmlns="" id="{00000000-0008-0000-0000-0000E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2" name="Rectángulo 2281">
          <a:extLst>
            <a:ext uri="{FF2B5EF4-FFF2-40B4-BE49-F238E27FC236}">
              <a16:creationId xmlns:a16="http://schemas.microsoft.com/office/drawing/2014/main" xmlns="" id="{00000000-0008-0000-0000-0000E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3" name="Rectángulo 2282">
          <a:extLst>
            <a:ext uri="{FF2B5EF4-FFF2-40B4-BE49-F238E27FC236}">
              <a16:creationId xmlns:a16="http://schemas.microsoft.com/office/drawing/2014/main" xmlns="" id="{00000000-0008-0000-0000-0000E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4" name="Rectángulo 2283">
          <a:extLst>
            <a:ext uri="{FF2B5EF4-FFF2-40B4-BE49-F238E27FC236}">
              <a16:creationId xmlns:a16="http://schemas.microsoft.com/office/drawing/2014/main" xmlns="" id="{00000000-0008-0000-0000-0000EC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5" name="Rectángulo 2284">
          <a:extLst>
            <a:ext uri="{FF2B5EF4-FFF2-40B4-BE49-F238E27FC236}">
              <a16:creationId xmlns:a16="http://schemas.microsoft.com/office/drawing/2014/main" xmlns="" id="{00000000-0008-0000-0000-0000E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6" name="Rectángulo 2285">
          <a:extLst>
            <a:ext uri="{FF2B5EF4-FFF2-40B4-BE49-F238E27FC236}">
              <a16:creationId xmlns:a16="http://schemas.microsoft.com/office/drawing/2014/main" xmlns="" id="{00000000-0008-0000-0000-0000E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7" name="Rectángulo 2286">
          <a:extLst>
            <a:ext uri="{FF2B5EF4-FFF2-40B4-BE49-F238E27FC236}">
              <a16:creationId xmlns:a16="http://schemas.microsoft.com/office/drawing/2014/main" xmlns="" id="{00000000-0008-0000-0000-0000E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8" name="Rectángulo 2287">
          <a:extLst>
            <a:ext uri="{FF2B5EF4-FFF2-40B4-BE49-F238E27FC236}">
              <a16:creationId xmlns:a16="http://schemas.microsoft.com/office/drawing/2014/main" xmlns="" id="{00000000-0008-0000-0000-0000F0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89" name="Rectángulo 2288">
          <a:extLst>
            <a:ext uri="{FF2B5EF4-FFF2-40B4-BE49-F238E27FC236}">
              <a16:creationId xmlns:a16="http://schemas.microsoft.com/office/drawing/2014/main" xmlns="" id="{00000000-0008-0000-0000-0000F1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0" name="Rectángulo 2289">
          <a:extLst>
            <a:ext uri="{FF2B5EF4-FFF2-40B4-BE49-F238E27FC236}">
              <a16:creationId xmlns:a16="http://schemas.microsoft.com/office/drawing/2014/main" xmlns="" id="{00000000-0008-0000-0000-0000F2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1" name="Rectángulo 2290">
          <a:extLst>
            <a:ext uri="{FF2B5EF4-FFF2-40B4-BE49-F238E27FC236}">
              <a16:creationId xmlns:a16="http://schemas.microsoft.com/office/drawing/2014/main" xmlns="" id="{00000000-0008-0000-0000-0000F3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2" name="Rectángulo 2291">
          <a:extLst>
            <a:ext uri="{FF2B5EF4-FFF2-40B4-BE49-F238E27FC236}">
              <a16:creationId xmlns:a16="http://schemas.microsoft.com/office/drawing/2014/main" xmlns="" id="{00000000-0008-0000-0000-0000F4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3" name="Rectángulo 2292">
          <a:extLst>
            <a:ext uri="{FF2B5EF4-FFF2-40B4-BE49-F238E27FC236}">
              <a16:creationId xmlns:a16="http://schemas.microsoft.com/office/drawing/2014/main" xmlns="" id="{00000000-0008-0000-0000-0000F5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4" name="Rectángulo 2293">
          <a:extLst>
            <a:ext uri="{FF2B5EF4-FFF2-40B4-BE49-F238E27FC236}">
              <a16:creationId xmlns:a16="http://schemas.microsoft.com/office/drawing/2014/main" xmlns="" id="{00000000-0008-0000-0000-0000F6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5" name="Rectángulo 2294">
          <a:extLst>
            <a:ext uri="{FF2B5EF4-FFF2-40B4-BE49-F238E27FC236}">
              <a16:creationId xmlns:a16="http://schemas.microsoft.com/office/drawing/2014/main" xmlns="" id="{00000000-0008-0000-0000-0000F7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6" name="Rectángulo 2295">
          <a:extLst>
            <a:ext uri="{FF2B5EF4-FFF2-40B4-BE49-F238E27FC236}">
              <a16:creationId xmlns:a16="http://schemas.microsoft.com/office/drawing/2014/main" xmlns="" id="{00000000-0008-0000-0000-0000F8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7" name="Rectángulo 2296">
          <a:extLst>
            <a:ext uri="{FF2B5EF4-FFF2-40B4-BE49-F238E27FC236}">
              <a16:creationId xmlns:a16="http://schemas.microsoft.com/office/drawing/2014/main" xmlns="" id="{00000000-0008-0000-0000-0000F9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8" name="Rectángulo 2297">
          <a:extLst>
            <a:ext uri="{FF2B5EF4-FFF2-40B4-BE49-F238E27FC236}">
              <a16:creationId xmlns:a16="http://schemas.microsoft.com/office/drawing/2014/main" xmlns="" id="{00000000-0008-0000-0000-0000FA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299" name="Rectángulo 2298">
          <a:extLst>
            <a:ext uri="{FF2B5EF4-FFF2-40B4-BE49-F238E27FC236}">
              <a16:creationId xmlns:a16="http://schemas.microsoft.com/office/drawing/2014/main" xmlns="" id="{00000000-0008-0000-0000-0000FB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00" name="Rectángulo 2299">
          <a:extLst>
            <a:ext uri="{FF2B5EF4-FFF2-40B4-BE49-F238E27FC236}">
              <a16:creationId xmlns:a16="http://schemas.microsoft.com/office/drawing/2014/main" xmlns="" id="{00000000-0008-0000-0000-0000FC08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1" name="Rectángulo 2300">
          <a:extLst>
            <a:ext uri="{FF2B5EF4-FFF2-40B4-BE49-F238E27FC236}">
              <a16:creationId xmlns:a16="http://schemas.microsoft.com/office/drawing/2014/main" xmlns="" id="{00000000-0008-0000-0000-0000FD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2" name="Rectángulo 2301">
          <a:extLst>
            <a:ext uri="{FF2B5EF4-FFF2-40B4-BE49-F238E27FC236}">
              <a16:creationId xmlns:a16="http://schemas.microsoft.com/office/drawing/2014/main" xmlns="" id="{00000000-0008-0000-0000-0000FE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3" name="Rectángulo 2302">
          <a:extLst>
            <a:ext uri="{FF2B5EF4-FFF2-40B4-BE49-F238E27FC236}">
              <a16:creationId xmlns:a16="http://schemas.microsoft.com/office/drawing/2014/main" xmlns="" id="{00000000-0008-0000-0000-0000FF08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4" name="Rectángulo 2303">
          <a:extLst>
            <a:ext uri="{FF2B5EF4-FFF2-40B4-BE49-F238E27FC236}">
              <a16:creationId xmlns:a16="http://schemas.microsoft.com/office/drawing/2014/main" xmlns="" id="{00000000-0008-0000-0000-00000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5" name="Rectángulo 2304">
          <a:extLst>
            <a:ext uri="{FF2B5EF4-FFF2-40B4-BE49-F238E27FC236}">
              <a16:creationId xmlns:a16="http://schemas.microsoft.com/office/drawing/2014/main" xmlns="" id="{00000000-0008-0000-0000-00000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6" name="Rectángulo 2305">
          <a:extLst>
            <a:ext uri="{FF2B5EF4-FFF2-40B4-BE49-F238E27FC236}">
              <a16:creationId xmlns:a16="http://schemas.microsoft.com/office/drawing/2014/main" xmlns="" id="{00000000-0008-0000-0000-00000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7" name="Rectángulo 2306">
          <a:extLst>
            <a:ext uri="{FF2B5EF4-FFF2-40B4-BE49-F238E27FC236}">
              <a16:creationId xmlns:a16="http://schemas.microsoft.com/office/drawing/2014/main" xmlns="" id="{00000000-0008-0000-0000-00000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8" name="Rectángulo 2307">
          <a:extLst>
            <a:ext uri="{FF2B5EF4-FFF2-40B4-BE49-F238E27FC236}">
              <a16:creationId xmlns:a16="http://schemas.microsoft.com/office/drawing/2014/main" xmlns="" id="{00000000-0008-0000-0000-00000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09" name="Rectángulo 2308">
          <a:extLst>
            <a:ext uri="{FF2B5EF4-FFF2-40B4-BE49-F238E27FC236}">
              <a16:creationId xmlns:a16="http://schemas.microsoft.com/office/drawing/2014/main" xmlns="" id="{00000000-0008-0000-0000-00000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0" name="Rectángulo 2309">
          <a:extLst>
            <a:ext uri="{FF2B5EF4-FFF2-40B4-BE49-F238E27FC236}">
              <a16:creationId xmlns:a16="http://schemas.microsoft.com/office/drawing/2014/main" xmlns="" id="{00000000-0008-0000-0000-00000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1" name="Rectángulo 2310">
          <a:extLst>
            <a:ext uri="{FF2B5EF4-FFF2-40B4-BE49-F238E27FC236}">
              <a16:creationId xmlns:a16="http://schemas.microsoft.com/office/drawing/2014/main" xmlns="" id="{00000000-0008-0000-0000-00000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2" name="Rectángulo 2311">
          <a:extLst>
            <a:ext uri="{FF2B5EF4-FFF2-40B4-BE49-F238E27FC236}">
              <a16:creationId xmlns:a16="http://schemas.microsoft.com/office/drawing/2014/main" xmlns="" id="{00000000-0008-0000-0000-00000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3" name="Rectángulo 2312">
          <a:extLst>
            <a:ext uri="{FF2B5EF4-FFF2-40B4-BE49-F238E27FC236}">
              <a16:creationId xmlns:a16="http://schemas.microsoft.com/office/drawing/2014/main" xmlns="" id="{00000000-0008-0000-0000-00000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4" name="Rectángulo 2313">
          <a:extLst>
            <a:ext uri="{FF2B5EF4-FFF2-40B4-BE49-F238E27FC236}">
              <a16:creationId xmlns:a16="http://schemas.microsoft.com/office/drawing/2014/main" xmlns="" id="{00000000-0008-0000-0000-00000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5" name="Rectángulo 2314">
          <a:extLst>
            <a:ext uri="{FF2B5EF4-FFF2-40B4-BE49-F238E27FC236}">
              <a16:creationId xmlns:a16="http://schemas.microsoft.com/office/drawing/2014/main" xmlns="" id="{00000000-0008-0000-0000-00000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6" name="Rectángulo 2315">
          <a:extLst>
            <a:ext uri="{FF2B5EF4-FFF2-40B4-BE49-F238E27FC236}">
              <a16:creationId xmlns:a16="http://schemas.microsoft.com/office/drawing/2014/main" xmlns="" id="{00000000-0008-0000-0000-00000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7" name="Rectángulo 2316">
          <a:extLst>
            <a:ext uri="{FF2B5EF4-FFF2-40B4-BE49-F238E27FC236}">
              <a16:creationId xmlns:a16="http://schemas.microsoft.com/office/drawing/2014/main" xmlns="" id="{00000000-0008-0000-0000-00000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8" name="Rectángulo 2317">
          <a:extLst>
            <a:ext uri="{FF2B5EF4-FFF2-40B4-BE49-F238E27FC236}">
              <a16:creationId xmlns:a16="http://schemas.microsoft.com/office/drawing/2014/main" xmlns="" id="{00000000-0008-0000-0000-00000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19" name="Rectángulo 2318">
          <a:extLst>
            <a:ext uri="{FF2B5EF4-FFF2-40B4-BE49-F238E27FC236}">
              <a16:creationId xmlns:a16="http://schemas.microsoft.com/office/drawing/2014/main" xmlns="" id="{00000000-0008-0000-0000-00000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0" name="Rectángulo 2319">
          <a:extLst>
            <a:ext uri="{FF2B5EF4-FFF2-40B4-BE49-F238E27FC236}">
              <a16:creationId xmlns:a16="http://schemas.microsoft.com/office/drawing/2014/main" xmlns="" id="{00000000-0008-0000-0000-00001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1" name="Rectángulo 2320">
          <a:extLst>
            <a:ext uri="{FF2B5EF4-FFF2-40B4-BE49-F238E27FC236}">
              <a16:creationId xmlns:a16="http://schemas.microsoft.com/office/drawing/2014/main" xmlns="" id="{00000000-0008-0000-0000-00001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2" name="Rectángulo 2321">
          <a:extLst>
            <a:ext uri="{FF2B5EF4-FFF2-40B4-BE49-F238E27FC236}">
              <a16:creationId xmlns:a16="http://schemas.microsoft.com/office/drawing/2014/main" xmlns="" id="{00000000-0008-0000-0000-00001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3" name="Rectángulo 2322">
          <a:extLst>
            <a:ext uri="{FF2B5EF4-FFF2-40B4-BE49-F238E27FC236}">
              <a16:creationId xmlns:a16="http://schemas.microsoft.com/office/drawing/2014/main" xmlns="" id="{00000000-0008-0000-0000-00001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4" name="Rectángulo 2323">
          <a:extLst>
            <a:ext uri="{FF2B5EF4-FFF2-40B4-BE49-F238E27FC236}">
              <a16:creationId xmlns:a16="http://schemas.microsoft.com/office/drawing/2014/main" xmlns="" id="{00000000-0008-0000-0000-00001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5" name="Rectángulo 2324">
          <a:extLst>
            <a:ext uri="{FF2B5EF4-FFF2-40B4-BE49-F238E27FC236}">
              <a16:creationId xmlns:a16="http://schemas.microsoft.com/office/drawing/2014/main" xmlns="" id="{00000000-0008-0000-0000-00001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6" name="Rectángulo 2325">
          <a:extLst>
            <a:ext uri="{FF2B5EF4-FFF2-40B4-BE49-F238E27FC236}">
              <a16:creationId xmlns:a16="http://schemas.microsoft.com/office/drawing/2014/main" xmlns="" id="{00000000-0008-0000-0000-00001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7" name="Rectángulo 2326">
          <a:extLst>
            <a:ext uri="{FF2B5EF4-FFF2-40B4-BE49-F238E27FC236}">
              <a16:creationId xmlns:a16="http://schemas.microsoft.com/office/drawing/2014/main" xmlns="" id="{00000000-0008-0000-0000-00001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28" name="Rectángulo 2327">
          <a:extLst>
            <a:ext uri="{FF2B5EF4-FFF2-40B4-BE49-F238E27FC236}">
              <a16:creationId xmlns:a16="http://schemas.microsoft.com/office/drawing/2014/main" xmlns="" id="{00000000-0008-0000-0000-000018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29" name="Rectángulo 2328">
          <a:extLst>
            <a:ext uri="{FF2B5EF4-FFF2-40B4-BE49-F238E27FC236}">
              <a16:creationId xmlns:a16="http://schemas.microsoft.com/office/drawing/2014/main" xmlns="" id="{00000000-0008-0000-0000-00001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0" name="Rectángulo 2329">
          <a:extLst>
            <a:ext uri="{FF2B5EF4-FFF2-40B4-BE49-F238E27FC236}">
              <a16:creationId xmlns:a16="http://schemas.microsoft.com/office/drawing/2014/main" xmlns="" id="{00000000-0008-0000-0000-00001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1" name="Rectángulo 2330">
          <a:extLst>
            <a:ext uri="{FF2B5EF4-FFF2-40B4-BE49-F238E27FC236}">
              <a16:creationId xmlns:a16="http://schemas.microsoft.com/office/drawing/2014/main" xmlns="" id="{00000000-0008-0000-0000-00001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2" name="Rectángulo 2331">
          <a:extLst>
            <a:ext uri="{FF2B5EF4-FFF2-40B4-BE49-F238E27FC236}">
              <a16:creationId xmlns:a16="http://schemas.microsoft.com/office/drawing/2014/main" xmlns="" id="{00000000-0008-0000-0000-00001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3" name="Rectángulo 2332">
          <a:extLst>
            <a:ext uri="{FF2B5EF4-FFF2-40B4-BE49-F238E27FC236}">
              <a16:creationId xmlns:a16="http://schemas.microsoft.com/office/drawing/2014/main" xmlns="" id="{00000000-0008-0000-0000-00001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4" name="Rectángulo 2333">
          <a:extLst>
            <a:ext uri="{FF2B5EF4-FFF2-40B4-BE49-F238E27FC236}">
              <a16:creationId xmlns:a16="http://schemas.microsoft.com/office/drawing/2014/main" xmlns="" id="{00000000-0008-0000-0000-00001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5" name="Rectángulo 2334">
          <a:extLst>
            <a:ext uri="{FF2B5EF4-FFF2-40B4-BE49-F238E27FC236}">
              <a16:creationId xmlns:a16="http://schemas.microsoft.com/office/drawing/2014/main" xmlns="" id="{00000000-0008-0000-0000-00001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6" name="Rectángulo 2335">
          <a:extLst>
            <a:ext uri="{FF2B5EF4-FFF2-40B4-BE49-F238E27FC236}">
              <a16:creationId xmlns:a16="http://schemas.microsoft.com/office/drawing/2014/main" xmlns="" id="{00000000-0008-0000-0000-00002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7" name="Rectángulo 2336">
          <a:extLst>
            <a:ext uri="{FF2B5EF4-FFF2-40B4-BE49-F238E27FC236}">
              <a16:creationId xmlns:a16="http://schemas.microsoft.com/office/drawing/2014/main" xmlns="" id="{00000000-0008-0000-0000-00002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8" name="Rectángulo 2337">
          <a:extLst>
            <a:ext uri="{FF2B5EF4-FFF2-40B4-BE49-F238E27FC236}">
              <a16:creationId xmlns:a16="http://schemas.microsoft.com/office/drawing/2014/main" xmlns="" id="{00000000-0008-0000-0000-00002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39" name="Rectángulo 2338">
          <a:extLst>
            <a:ext uri="{FF2B5EF4-FFF2-40B4-BE49-F238E27FC236}">
              <a16:creationId xmlns:a16="http://schemas.microsoft.com/office/drawing/2014/main" xmlns="" id="{00000000-0008-0000-0000-00002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0" name="Rectángulo 2339">
          <a:extLst>
            <a:ext uri="{FF2B5EF4-FFF2-40B4-BE49-F238E27FC236}">
              <a16:creationId xmlns:a16="http://schemas.microsoft.com/office/drawing/2014/main" xmlns="" id="{00000000-0008-0000-0000-00002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1" name="Rectángulo 2340">
          <a:extLst>
            <a:ext uri="{FF2B5EF4-FFF2-40B4-BE49-F238E27FC236}">
              <a16:creationId xmlns:a16="http://schemas.microsoft.com/office/drawing/2014/main" xmlns="" id="{00000000-0008-0000-0000-00002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2" name="Rectángulo 2341">
          <a:extLst>
            <a:ext uri="{FF2B5EF4-FFF2-40B4-BE49-F238E27FC236}">
              <a16:creationId xmlns:a16="http://schemas.microsoft.com/office/drawing/2014/main" xmlns="" id="{00000000-0008-0000-0000-00002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3" name="Rectángulo 2342">
          <a:extLst>
            <a:ext uri="{FF2B5EF4-FFF2-40B4-BE49-F238E27FC236}">
              <a16:creationId xmlns:a16="http://schemas.microsoft.com/office/drawing/2014/main" xmlns="" id="{00000000-0008-0000-0000-00002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4" name="Rectángulo 2343">
          <a:extLst>
            <a:ext uri="{FF2B5EF4-FFF2-40B4-BE49-F238E27FC236}">
              <a16:creationId xmlns:a16="http://schemas.microsoft.com/office/drawing/2014/main" xmlns="" id="{00000000-0008-0000-0000-00002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5" name="Rectángulo 2344">
          <a:extLst>
            <a:ext uri="{FF2B5EF4-FFF2-40B4-BE49-F238E27FC236}">
              <a16:creationId xmlns:a16="http://schemas.microsoft.com/office/drawing/2014/main" xmlns="" id="{00000000-0008-0000-0000-00002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6" name="Rectángulo 2345">
          <a:extLst>
            <a:ext uri="{FF2B5EF4-FFF2-40B4-BE49-F238E27FC236}">
              <a16:creationId xmlns:a16="http://schemas.microsoft.com/office/drawing/2014/main" xmlns="" id="{00000000-0008-0000-0000-00002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7" name="Rectángulo 2346">
          <a:extLst>
            <a:ext uri="{FF2B5EF4-FFF2-40B4-BE49-F238E27FC236}">
              <a16:creationId xmlns:a16="http://schemas.microsoft.com/office/drawing/2014/main" xmlns="" id="{00000000-0008-0000-0000-00002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8" name="Rectángulo 2347">
          <a:extLst>
            <a:ext uri="{FF2B5EF4-FFF2-40B4-BE49-F238E27FC236}">
              <a16:creationId xmlns:a16="http://schemas.microsoft.com/office/drawing/2014/main" xmlns="" id="{00000000-0008-0000-0000-00002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49" name="Rectángulo 2348">
          <a:extLst>
            <a:ext uri="{FF2B5EF4-FFF2-40B4-BE49-F238E27FC236}">
              <a16:creationId xmlns:a16="http://schemas.microsoft.com/office/drawing/2014/main" xmlns="" id="{00000000-0008-0000-0000-00002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0" name="Rectángulo 2349">
          <a:extLst>
            <a:ext uri="{FF2B5EF4-FFF2-40B4-BE49-F238E27FC236}">
              <a16:creationId xmlns:a16="http://schemas.microsoft.com/office/drawing/2014/main" xmlns="" id="{00000000-0008-0000-0000-00002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1" name="Rectángulo 2350">
          <a:extLst>
            <a:ext uri="{FF2B5EF4-FFF2-40B4-BE49-F238E27FC236}">
              <a16:creationId xmlns:a16="http://schemas.microsoft.com/office/drawing/2014/main" xmlns="" id="{00000000-0008-0000-0000-00002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2" name="Rectángulo 2351">
          <a:extLst>
            <a:ext uri="{FF2B5EF4-FFF2-40B4-BE49-F238E27FC236}">
              <a16:creationId xmlns:a16="http://schemas.microsoft.com/office/drawing/2014/main" xmlns="" id="{00000000-0008-0000-0000-00003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3" name="Rectángulo 2352">
          <a:extLst>
            <a:ext uri="{FF2B5EF4-FFF2-40B4-BE49-F238E27FC236}">
              <a16:creationId xmlns:a16="http://schemas.microsoft.com/office/drawing/2014/main" xmlns="" id="{00000000-0008-0000-0000-00003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4" name="Rectángulo 2353">
          <a:extLst>
            <a:ext uri="{FF2B5EF4-FFF2-40B4-BE49-F238E27FC236}">
              <a16:creationId xmlns:a16="http://schemas.microsoft.com/office/drawing/2014/main" xmlns="" id="{00000000-0008-0000-0000-00003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355" name="Rectángulo 2354">
          <a:extLst>
            <a:ext uri="{FF2B5EF4-FFF2-40B4-BE49-F238E27FC236}">
              <a16:creationId xmlns:a16="http://schemas.microsoft.com/office/drawing/2014/main" xmlns="" id="{00000000-0008-0000-0000-00003309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6" name="Rectángulo 2355">
          <a:extLst>
            <a:ext uri="{FF2B5EF4-FFF2-40B4-BE49-F238E27FC236}">
              <a16:creationId xmlns:a16="http://schemas.microsoft.com/office/drawing/2014/main" xmlns="" id="{00000000-0008-0000-0000-00003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7" name="Rectángulo 2356">
          <a:extLst>
            <a:ext uri="{FF2B5EF4-FFF2-40B4-BE49-F238E27FC236}">
              <a16:creationId xmlns:a16="http://schemas.microsoft.com/office/drawing/2014/main" xmlns="" id="{00000000-0008-0000-0000-00003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8" name="Rectángulo 2357">
          <a:extLst>
            <a:ext uri="{FF2B5EF4-FFF2-40B4-BE49-F238E27FC236}">
              <a16:creationId xmlns:a16="http://schemas.microsoft.com/office/drawing/2014/main" xmlns="" id="{00000000-0008-0000-0000-00003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59" name="Rectángulo 2358">
          <a:extLst>
            <a:ext uri="{FF2B5EF4-FFF2-40B4-BE49-F238E27FC236}">
              <a16:creationId xmlns:a16="http://schemas.microsoft.com/office/drawing/2014/main" xmlns="" id="{00000000-0008-0000-0000-00003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0" name="Rectángulo 2359">
          <a:extLst>
            <a:ext uri="{FF2B5EF4-FFF2-40B4-BE49-F238E27FC236}">
              <a16:creationId xmlns:a16="http://schemas.microsoft.com/office/drawing/2014/main" xmlns="" id="{00000000-0008-0000-0000-00003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1" name="Rectángulo 2360">
          <a:extLst>
            <a:ext uri="{FF2B5EF4-FFF2-40B4-BE49-F238E27FC236}">
              <a16:creationId xmlns:a16="http://schemas.microsoft.com/office/drawing/2014/main" xmlns="" id="{00000000-0008-0000-0000-00003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2" name="Rectángulo 2361">
          <a:extLst>
            <a:ext uri="{FF2B5EF4-FFF2-40B4-BE49-F238E27FC236}">
              <a16:creationId xmlns:a16="http://schemas.microsoft.com/office/drawing/2014/main" xmlns="" id="{00000000-0008-0000-0000-00003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3" name="Rectángulo 2362">
          <a:extLst>
            <a:ext uri="{FF2B5EF4-FFF2-40B4-BE49-F238E27FC236}">
              <a16:creationId xmlns:a16="http://schemas.microsoft.com/office/drawing/2014/main" xmlns="" id="{00000000-0008-0000-0000-00003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4" name="Rectángulo 2363">
          <a:extLst>
            <a:ext uri="{FF2B5EF4-FFF2-40B4-BE49-F238E27FC236}">
              <a16:creationId xmlns:a16="http://schemas.microsoft.com/office/drawing/2014/main" xmlns="" id="{00000000-0008-0000-0000-00003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5" name="Rectángulo 2364">
          <a:extLst>
            <a:ext uri="{FF2B5EF4-FFF2-40B4-BE49-F238E27FC236}">
              <a16:creationId xmlns:a16="http://schemas.microsoft.com/office/drawing/2014/main" xmlns="" id="{00000000-0008-0000-0000-00003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6" name="Rectángulo 2365">
          <a:extLst>
            <a:ext uri="{FF2B5EF4-FFF2-40B4-BE49-F238E27FC236}">
              <a16:creationId xmlns:a16="http://schemas.microsoft.com/office/drawing/2014/main" xmlns="" id="{00000000-0008-0000-0000-00003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7" name="Rectángulo 2366">
          <a:extLst>
            <a:ext uri="{FF2B5EF4-FFF2-40B4-BE49-F238E27FC236}">
              <a16:creationId xmlns:a16="http://schemas.microsoft.com/office/drawing/2014/main" xmlns="" id="{00000000-0008-0000-0000-00003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8" name="Rectángulo 2367">
          <a:extLst>
            <a:ext uri="{FF2B5EF4-FFF2-40B4-BE49-F238E27FC236}">
              <a16:creationId xmlns:a16="http://schemas.microsoft.com/office/drawing/2014/main" xmlns="" id="{00000000-0008-0000-0000-00004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69" name="Rectángulo 2368">
          <a:extLst>
            <a:ext uri="{FF2B5EF4-FFF2-40B4-BE49-F238E27FC236}">
              <a16:creationId xmlns:a16="http://schemas.microsoft.com/office/drawing/2014/main" xmlns="" id="{00000000-0008-0000-0000-00004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0" name="Rectángulo 2369">
          <a:extLst>
            <a:ext uri="{FF2B5EF4-FFF2-40B4-BE49-F238E27FC236}">
              <a16:creationId xmlns:a16="http://schemas.microsoft.com/office/drawing/2014/main" xmlns="" id="{00000000-0008-0000-0000-00004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1" name="Rectángulo 2370">
          <a:extLst>
            <a:ext uri="{FF2B5EF4-FFF2-40B4-BE49-F238E27FC236}">
              <a16:creationId xmlns:a16="http://schemas.microsoft.com/office/drawing/2014/main" xmlns="" id="{00000000-0008-0000-0000-00004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2" name="Rectángulo 2371">
          <a:extLst>
            <a:ext uri="{FF2B5EF4-FFF2-40B4-BE49-F238E27FC236}">
              <a16:creationId xmlns:a16="http://schemas.microsoft.com/office/drawing/2014/main" xmlns="" id="{00000000-0008-0000-0000-00004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3" name="Rectángulo 2372">
          <a:extLst>
            <a:ext uri="{FF2B5EF4-FFF2-40B4-BE49-F238E27FC236}">
              <a16:creationId xmlns:a16="http://schemas.microsoft.com/office/drawing/2014/main" xmlns="" id="{00000000-0008-0000-0000-00004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4" name="Rectángulo 2373">
          <a:extLst>
            <a:ext uri="{FF2B5EF4-FFF2-40B4-BE49-F238E27FC236}">
              <a16:creationId xmlns:a16="http://schemas.microsoft.com/office/drawing/2014/main" xmlns="" id="{00000000-0008-0000-0000-00004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5" name="Rectángulo 2374">
          <a:extLst>
            <a:ext uri="{FF2B5EF4-FFF2-40B4-BE49-F238E27FC236}">
              <a16:creationId xmlns:a16="http://schemas.microsoft.com/office/drawing/2014/main" xmlns="" id="{00000000-0008-0000-0000-00004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6" name="Rectángulo 2375">
          <a:extLst>
            <a:ext uri="{FF2B5EF4-FFF2-40B4-BE49-F238E27FC236}">
              <a16:creationId xmlns:a16="http://schemas.microsoft.com/office/drawing/2014/main" xmlns="" id="{00000000-0008-0000-0000-00004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7" name="Rectángulo 2376">
          <a:extLst>
            <a:ext uri="{FF2B5EF4-FFF2-40B4-BE49-F238E27FC236}">
              <a16:creationId xmlns:a16="http://schemas.microsoft.com/office/drawing/2014/main" xmlns="" id="{00000000-0008-0000-0000-00004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8" name="Rectángulo 2377">
          <a:extLst>
            <a:ext uri="{FF2B5EF4-FFF2-40B4-BE49-F238E27FC236}">
              <a16:creationId xmlns:a16="http://schemas.microsoft.com/office/drawing/2014/main" xmlns="" id="{00000000-0008-0000-0000-00004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79" name="Rectángulo 2378">
          <a:extLst>
            <a:ext uri="{FF2B5EF4-FFF2-40B4-BE49-F238E27FC236}">
              <a16:creationId xmlns:a16="http://schemas.microsoft.com/office/drawing/2014/main" xmlns="" id="{00000000-0008-0000-0000-00004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0" name="Rectángulo 2379">
          <a:extLst>
            <a:ext uri="{FF2B5EF4-FFF2-40B4-BE49-F238E27FC236}">
              <a16:creationId xmlns:a16="http://schemas.microsoft.com/office/drawing/2014/main" xmlns="" id="{00000000-0008-0000-0000-00004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1" name="Rectángulo 2380">
          <a:extLst>
            <a:ext uri="{FF2B5EF4-FFF2-40B4-BE49-F238E27FC236}">
              <a16:creationId xmlns:a16="http://schemas.microsoft.com/office/drawing/2014/main" xmlns="" id="{00000000-0008-0000-0000-00004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382" name="Rectángulo 2381">
          <a:extLst>
            <a:ext uri="{FF2B5EF4-FFF2-40B4-BE49-F238E27FC236}">
              <a16:creationId xmlns:a16="http://schemas.microsoft.com/office/drawing/2014/main" xmlns="" id="{00000000-0008-0000-0000-00004E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3" name="Rectángulo 2382">
          <a:extLst>
            <a:ext uri="{FF2B5EF4-FFF2-40B4-BE49-F238E27FC236}">
              <a16:creationId xmlns:a16="http://schemas.microsoft.com/office/drawing/2014/main" xmlns="" id="{00000000-0008-0000-0000-00004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4" name="Rectángulo 2383">
          <a:extLst>
            <a:ext uri="{FF2B5EF4-FFF2-40B4-BE49-F238E27FC236}">
              <a16:creationId xmlns:a16="http://schemas.microsoft.com/office/drawing/2014/main" xmlns="" id="{00000000-0008-0000-0000-00005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5" name="Rectángulo 2384">
          <a:extLst>
            <a:ext uri="{FF2B5EF4-FFF2-40B4-BE49-F238E27FC236}">
              <a16:creationId xmlns:a16="http://schemas.microsoft.com/office/drawing/2014/main" xmlns="" id="{00000000-0008-0000-0000-00005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6" name="Rectángulo 2385">
          <a:extLst>
            <a:ext uri="{FF2B5EF4-FFF2-40B4-BE49-F238E27FC236}">
              <a16:creationId xmlns:a16="http://schemas.microsoft.com/office/drawing/2014/main" xmlns="" id="{00000000-0008-0000-0000-00005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7" name="Rectángulo 2386">
          <a:extLst>
            <a:ext uri="{FF2B5EF4-FFF2-40B4-BE49-F238E27FC236}">
              <a16:creationId xmlns:a16="http://schemas.microsoft.com/office/drawing/2014/main" xmlns="" id="{00000000-0008-0000-0000-00005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8" name="Rectángulo 2387">
          <a:extLst>
            <a:ext uri="{FF2B5EF4-FFF2-40B4-BE49-F238E27FC236}">
              <a16:creationId xmlns:a16="http://schemas.microsoft.com/office/drawing/2014/main" xmlns="" id="{00000000-0008-0000-0000-00005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89" name="Rectángulo 2388">
          <a:extLst>
            <a:ext uri="{FF2B5EF4-FFF2-40B4-BE49-F238E27FC236}">
              <a16:creationId xmlns:a16="http://schemas.microsoft.com/office/drawing/2014/main" xmlns="" id="{00000000-0008-0000-0000-00005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0" name="Rectángulo 2389">
          <a:extLst>
            <a:ext uri="{FF2B5EF4-FFF2-40B4-BE49-F238E27FC236}">
              <a16:creationId xmlns:a16="http://schemas.microsoft.com/office/drawing/2014/main" xmlns="" id="{00000000-0008-0000-0000-00005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1" name="Rectángulo 2390">
          <a:extLst>
            <a:ext uri="{FF2B5EF4-FFF2-40B4-BE49-F238E27FC236}">
              <a16:creationId xmlns:a16="http://schemas.microsoft.com/office/drawing/2014/main" xmlns="" id="{00000000-0008-0000-0000-00005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2" name="Rectángulo 2391">
          <a:extLst>
            <a:ext uri="{FF2B5EF4-FFF2-40B4-BE49-F238E27FC236}">
              <a16:creationId xmlns:a16="http://schemas.microsoft.com/office/drawing/2014/main" xmlns="" id="{00000000-0008-0000-0000-00005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3" name="Rectángulo 2392">
          <a:extLst>
            <a:ext uri="{FF2B5EF4-FFF2-40B4-BE49-F238E27FC236}">
              <a16:creationId xmlns:a16="http://schemas.microsoft.com/office/drawing/2014/main" xmlns="" id="{00000000-0008-0000-0000-00005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4" name="Rectángulo 2393">
          <a:extLst>
            <a:ext uri="{FF2B5EF4-FFF2-40B4-BE49-F238E27FC236}">
              <a16:creationId xmlns:a16="http://schemas.microsoft.com/office/drawing/2014/main" xmlns="" id="{00000000-0008-0000-0000-00005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5" name="Rectángulo 2394">
          <a:extLst>
            <a:ext uri="{FF2B5EF4-FFF2-40B4-BE49-F238E27FC236}">
              <a16:creationId xmlns:a16="http://schemas.microsoft.com/office/drawing/2014/main" xmlns="" id="{00000000-0008-0000-0000-00005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6" name="Rectángulo 2395">
          <a:extLst>
            <a:ext uri="{FF2B5EF4-FFF2-40B4-BE49-F238E27FC236}">
              <a16:creationId xmlns:a16="http://schemas.microsoft.com/office/drawing/2014/main" xmlns="" id="{00000000-0008-0000-0000-00005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7" name="Rectángulo 2396">
          <a:extLst>
            <a:ext uri="{FF2B5EF4-FFF2-40B4-BE49-F238E27FC236}">
              <a16:creationId xmlns:a16="http://schemas.microsoft.com/office/drawing/2014/main" xmlns="" id="{00000000-0008-0000-0000-00005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8" name="Rectángulo 2397">
          <a:extLst>
            <a:ext uri="{FF2B5EF4-FFF2-40B4-BE49-F238E27FC236}">
              <a16:creationId xmlns:a16="http://schemas.microsoft.com/office/drawing/2014/main" xmlns="" id="{00000000-0008-0000-0000-00005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399" name="Rectángulo 2398">
          <a:extLst>
            <a:ext uri="{FF2B5EF4-FFF2-40B4-BE49-F238E27FC236}">
              <a16:creationId xmlns:a16="http://schemas.microsoft.com/office/drawing/2014/main" xmlns="" id="{00000000-0008-0000-0000-00005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0" name="Rectángulo 2399">
          <a:extLst>
            <a:ext uri="{FF2B5EF4-FFF2-40B4-BE49-F238E27FC236}">
              <a16:creationId xmlns:a16="http://schemas.microsoft.com/office/drawing/2014/main" xmlns="" id="{00000000-0008-0000-0000-00006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1" name="Rectángulo 2400">
          <a:extLst>
            <a:ext uri="{FF2B5EF4-FFF2-40B4-BE49-F238E27FC236}">
              <a16:creationId xmlns:a16="http://schemas.microsoft.com/office/drawing/2014/main" xmlns="" id="{00000000-0008-0000-0000-00006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2" name="Rectángulo 2401">
          <a:extLst>
            <a:ext uri="{FF2B5EF4-FFF2-40B4-BE49-F238E27FC236}">
              <a16:creationId xmlns:a16="http://schemas.microsoft.com/office/drawing/2014/main" xmlns="" id="{00000000-0008-0000-0000-00006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3" name="Rectángulo 2402">
          <a:extLst>
            <a:ext uri="{FF2B5EF4-FFF2-40B4-BE49-F238E27FC236}">
              <a16:creationId xmlns:a16="http://schemas.microsoft.com/office/drawing/2014/main" xmlns="" id="{00000000-0008-0000-0000-00006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4" name="Rectángulo 2403">
          <a:extLst>
            <a:ext uri="{FF2B5EF4-FFF2-40B4-BE49-F238E27FC236}">
              <a16:creationId xmlns:a16="http://schemas.microsoft.com/office/drawing/2014/main" xmlns="" id="{00000000-0008-0000-0000-00006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5" name="Rectángulo 2404">
          <a:extLst>
            <a:ext uri="{FF2B5EF4-FFF2-40B4-BE49-F238E27FC236}">
              <a16:creationId xmlns:a16="http://schemas.microsoft.com/office/drawing/2014/main" xmlns="" id="{00000000-0008-0000-0000-00006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6" name="Rectángulo 2405">
          <a:extLst>
            <a:ext uri="{FF2B5EF4-FFF2-40B4-BE49-F238E27FC236}">
              <a16:creationId xmlns:a16="http://schemas.microsoft.com/office/drawing/2014/main" xmlns="" id="{00000000-0008-0000-0000-00006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7" name="Rectángulo 2406">
          <a:extLst>
            <a:ext uri="{FF2B5EF4-FFF2-40B4-BE49-F238E27FC236}">
              <a16:creationId xmlns:a16="http://schemas.microsoft.com/office/drawing/2014/main" xmlns="" id="{00000000-0008-0000-0000-00006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8" name="Rectángulo 2407">
          <a:extLst>
            <a:ext uri="{FF2B5EF4-FFF2-40B4-BE49-F238E27FC236}">
              <a16:creationId xmlns:a16="http://schemas.microsoft.com/office/drawing/2014/main" xmlns="" id="{00000000-0008-0000-0000-00006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09" name="Rectángulo 2408">
          <a:extLst>
            <a:ext uri="{FF2B5EF4-FFF2-40B4-BE49-F238E27FC236}">
              <a16:creationId xmlns:a16="http://schemas.microsoft.com/office/drawing/2014/main" xmlns="" id="{00000000-0008-0000-0000-00006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0" name="Rectángulo 2409">
          <a:extLst>
            <a:ext uri="{FF2B5EF4-FFF2-40B4-BE49-F238E27FC236}">
              <a16:creationId xmlns:a16="http://schemas.microsoft.com/office/drawing/2014/main" xmlns="" id="{00000000-0008-0000-0000-00006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1" name="Rectángulo 2410">
          <a:extLst>
            <a:ext uri="{FF2B5EF4-FFF2-40B4-BE49-F238E27FC236}">
              <a16:creationId xmlns:a16="http://schemas.microsoft.com/office/drawing/2014/main" xmlns="" id="{00000000-0008-0000-0000-00006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2" name="Rectángulo 2411">
          <a:extLst>
            <a:ext uri="{FF2B5EF4-FFF2-40B4-BE49-F238E27FC236}">
              <a16:creationId xmlns:a16="http://schemas.microsoft.com/office/drawing/2014/main" xmlns="" id="{00000000-0008-0000-0000-00006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3" name="Rectángulo 2412">
          <a:extLst>
            <a:ext uri="{FF2B5EF4-FFF2-40B4-BE49-F238E27FC236}">
              <a16:creationId xmlns:a16="http://schemas.microsoft.com/office/drawing/2014/main" xmlns="" id="{00000000-0008-0000-0000-00006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4" name="Rectángulo 2413">
          <a:extLst>
            <a:ext uri="{FF2B5EF4-FFF2-40B4-BE49-F238E27FC236}">
              <a16:creationId xmlns:a16="http://schemas.microsoft.com/office/drawing/2014/main" xmlns="" id="{00000000-0008-0000-0000-00006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5" name="Rectángulo 2414">
          <a:extLst>
            <a:ext uri="{FF2B5EF4-FFF2-40B4-BE49-F238E27FC236}">
              <a16:creationId xmlns:a16="http://schemas.microsoft.com/office/drawing/2014/main" xmlns="" id="{00000000-0008-0000-0000-00006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6" name="Rectángulo 2415">
          <a:extLst>
            <a:ext uri="{FF2B5EF4-FFF2-40B4-BE49-F238E27FC236}">
              <a16:creationId xmlns:a16="http://schemas.microsoft.com/office/drawing/2014/main" xmlns="" id="{00000000-0008-0000-0000-00007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7" name="Rectángulo 2416">
          <a:extLst>
            <a:ext uri="{FF2B5EF4-FFF2-40B4-BE49-F238E27FC236}">
              <a16:creationId xmlns:a16="http://schemas.microsoft.com/office/drawing/2014/main" xmlns="" id="{00000000-0008-0000-0000-00007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8" name="Rectángulo 2417">
          <a:extLst>
            <a:ext uri="{FF2B5EF4-FFF2-40B4-BE49-F238E27FC236}">
              <a16:creationId xmlns:a16="http://schemas.microsoft.com/office/drawing/2014/main" xmlns="" id="{00000000-0008-0000-0000-00007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19" name="Rectángulo 2418">
          <a:extLst>
            <a:ext uri="{FF2B5EF4-FFF2-40B4-BE49-F238E27FC236}">
              <a16:creationId xmlns:a16="http://schemas.microsoft.com/office/drawing/2014/main" xmlns="" id="{00000000-0008-0000-0000-00007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0" name="Rectángulo 2419">
          <a:extLst>
            <a:ext uri="{FF2B5EF4-FFF2-40B4-BE49-F238E27FC236}">
              <a16:creationId xmlns:a16="http://schemas.microsoft.com/office/drawing/2014/main" xmlns="" id="{00000000-0008-0000-0000-00007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1" name="Rectángulo 2420">
          <a:extLst>
            <a:ext uri="{FF2B5EF4-FFF2-40B4-BE49-F238E27FC236}">
              <a16:creationId xmlns:a16="http://schemas.microsoft.com/office/drawing/2014/main" xmlns="" id="{00000000-0008-0000-0000-00007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2" name="Rectángulo 2421">
          <a:extLst>
            <a:ext uri="{FF2B5EF4-FFF2-40B4-BE49-F238E27FC236}">
              <a16:creationId xmlns:a16="http://schemas.microsoft.com/office/drawing/2014/main" xmlns="" id="{00000000-0008-0000-0000-00007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3" name="Rectángulo 2422">
          <a:extLst>
            <a:ext uri="{FF2B5EF4-FFF2-40B4-BE49-F238E27FC236}">
              <a16:creationId xmlns:a16="http://schemas.microsoft.com/office/drawing/2014/main" xmlns="" id="{00000000-0008-0000-0000-00007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4" name="Rectángulo 2423">
          <a:extLst>
            <a:ext uri="{FF2B5EF4-FFF2-40B4-BE49-F238E27FC236}">
              <a16:creationId xmlns:a16="http://schemas.microsoft.com/office/drawing/2014/main" xmlns="" id="{00000000-0008-0000-0000-00007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5" name="Rectángulo 2424">
          <a:extLst>
            <a:ext uri="{FF2B5EF4-FFF2-40B4-BE49-F238E27FC236}">
              <a16:creationId xmlns:a16="http://schemas.microsoft.com/office/drawing/2014/main" xmlns="" id="{00000000-0008-0000-0000-00007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6" name="Rectángulo 2425">
          <a:extLst>
            <a:ext uri="{FF2B5EF4-FFF2-40B4-BE49-F238E27FC236}">
              <a16:creationId xmlns:a16="http://schemas.microsoft.com/office/drawing/2014/main" xmlns="" id="{00000000-0008-0000-0000-00007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7" name="Rectángulo 2426">
          <a:extLst>
            <a:ext uri="{FF2B5EF4-FFF2-40B4-BE49-F238E27FC236}">
              <a16:creationId xmlns:a16="http://schemas.microsoft.com/office/drawing/2014/main" xmlns="" id="{00000000-0008-0000-0000-00007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428" name="Rectángulo 2427">
          <a:extLst>
            <a:ext uri="{FF2B5EF4-FFF2-40B4-BE49-F238E27FC236}">
              <a16:creationId xmlns:a16="http://schemas.microsoft.com/office/drawing/2014/main" xmlns="" id="{00000000-0008-0000-0000-00007C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29" name="Rectángulo 2428">
          <a:extLst>
            <a:ext uri="{FF2B5EF4-FFF2-40B4-BE49-F238E27FC236}">
              <a16:creationId xmlns:a16="http://schemas.microsoft.com/office/drawing/2014/main" xmlns="" id="{00000000-0008-0000-0000-00007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0" name="Rectángulo 2429">
          <a:extLst>
            <a:ext uri="{FF2B5EF4-FFF2-40B4-BE49-F238E27FC236}">
              <a16:creationId xmlns:a16="http://schemas.microsoft.com/office/drawing/2014/main" xmlns="" id="{00000000-0008-0000-0000-00007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1" name="Rectángulo 2430">
          <a:extLst>
            <a:ext uri="{FF2B5EF4-FFF2-40B4-BE49-F238E27FC236}">
              <a16:creationId xmlns:a16="http://schemas.microsoft.com/office/drawing/2014/main" xmlns="" id="{00000000-0008-0000-0000-00007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2" name="Rectángulo 2431">
          <a:extLst>
            <a:ext uri="{FF2B5EF4-FFF2-40B4-BE49-F238E27FC236}">
              <a16:creationId xmlns:a16="http://schemas.microsoft.com/office/drawing/2014/main" xmlns="" id="{00000000-0008-0000-0000-00008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3" name="Rectángulo 2432">
          <a:extLst>
            <a:ext uri="{FF2B5EF4-FFF2-40B4-BE49-F238E27FC236}">
              <a16:creationId xmlns:a16="http://schemas.microsoft.com/office/drawing/2014/main" xmlns="" id="{00000000-0008-0000-0000-00008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4" name="Rectángulo 2433">
          <a:extLst>
            <a:ext uri="{FF2B5EF4-FFF2-40B4-BE49-F238E27FC236}">
              <a16:creationId xmlns:a16="http://schemas.microsoft.com/office/drawing/2014/main" xmlns="" id="{00000000-0008-0000-0000-00008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5" name="Rectángulo 2434">
          <a:extLst>
            <a:ext uri="{FF2B5EF4-FFF2-40B4-BE49-F238E27FC236}">
              <a16:creationId xmlns:a16="http://schemas.microsoft.com/office/drawing/2014/main" xmlns="" id="{00000000-0008-0000-0000-00008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6" name="Rectángulo 2435">
          <a:extLst>
            <a:ext uri="{FF2B5EF4-FFF2-40B4-BE49-F238E27FC236}">
              <a16:creationId xmlns:a16="http://schemas.microsoft.com/office/drawing/2014/main" xmlns="" id="{00000000-0008-0000-0000-00008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7" name="Rectángulo 2436">
          <a:extLst>
            <a:ext uri="{FF2B5EF4-FFF2-40B4-BE49-F238E27FC236}">
              <a16:creationId xmlns:a16="http://schemas.microsoft.com/office/drawing/2014/main" xmlns="" id="{00000000-0008-0000-0000-00008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8" name="Rectángulo 2437">
          <a:extLst>
            <a:ext uri="{FF2B5EF4-FFF2-40B4-BE49-F238E27FC236}">
              <a16:creationId xmlns:a16="http://schemas.microsoft.com/office/drawing/2014/main" xmlns="" id="{00000000-0008-0000-0000-00008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39" name="Rectángulo 2438">
          <a:extLst>
            <a:ext uri="{FF2B5EF4-FFF2-40B4-BE49-F238E27FC236}">
              <a16:creationId xmlns:a16="http://schemas.microsoft.com/office/drawing/2014/main" xmlns="" id="{00000000-0008-0000-0000-00008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0" name="Rectángulo 2439">
          <a:extLst>
            <a:ext uri="{FF2B5EF4-FFF2-40B4-BE49-F238E27FC236}">
              <a16:creationId xmlns:a16="http://schemas.microsoft.com/office/drawing/2014/main" xmlns="" id="{00000000-0008-0000-0000-00008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1" name="Rectángulo 2440">
          <a:extLst>
            <a:ext uri="{FF2B5EF4-FFF2-40B4-BE49-F238E27FC236}">
              <a16:creationId xmlns:a16="http://schemas.microsoft.com/office/drawing/2014/main" xmlns="" id="{00000000-0008-0000-0000-00008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2" name="Rectángulo 2441">
          <a:extLst>
            <a:ext uri="{FF2B5EF4-FFF2-40B4-BE49-F238E27FC236}">
              <a16:creationId xmlns:a16="http://schemas.microsoft.com/office/drawing/2014/main" xmlns="" id="{00000000-0008-0000-0000-00008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3" name="Rectángulo 2442">
          <a:extLst>
            <a:ext uri="{FF2B5EF4-FFF2-40B4-BE49-F238E27FC236}">
              <a16:creationId xmlns:a16="http://schemas.microsoft.com/office/drawing/2014/main" xmlns="" id="{00000000-0008-0000-0000-00008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4" name="Rectángulo 2443">
          <a:extLst>
            <a:ext uri="{FF2B5EF4-FFF2-40B4-BE49-F238E27FC236}">
              <a16:creationId xmlns:a16="http://schemas.microsoft.com/office/drawing/2014/main" xmlns="" id="{00000000-0008-0000-0000-00008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5" name="Rectángulo 2444">
          <a:extLst>
            <a:ext uri="{FF2B5EF4-FFF2-40B4-BE49-F238E27FC236}">
              <a16:creationId xmlns:a16="http://schemas.microsoft.com/office/drawing/2014/main" xmlns="" id="{00000000-0008-0000-0000-00008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6" name="Rectángulo 2445">
          <a:extLst>
            <a:ext uri="{FF2B5EF4-FFF2-40B4-BE49-F238E27FC236}">
              <a16:creationId xmlns:a16="http://schemas.microsoft.com/office/drawing/2014/main" xmlns="" id="{00000000-0008-0000-0000-00008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7" name="Rectángulo 2446">
          <a:extLst>
            <a:ext uri="{FF2B5EF4-FFF2-40B4-BE49-F238E27FC236}">
              <a16:creationId xmlns:a16="http://schemas.microsoft.com/office/drawing/2014/main" xmlns="" id="{00000000-0008-0000-0000-00008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8" name="Rectángulo 2447">
          <a:extLst>
            <a:ext uri="{FF2B5EF4-FFF2-40B4-BE49-F238E27FC236}">
              <a16:creationId xmlns:a16="http://schemas.microsoft.com/office/drawing/2014/main" xmlns="" id="{00000000-0008-0000-0000-00009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49" name="Rectángulo 2448">
          <a:extLst>
            <a:ext uri="{FF2B5EF4-FFF2-40B4-BE49-F238E27FC236}">
              <a16:creationId xmlns:a16="http://schemas.microsoft.com/office/drawing/2014/main" xmlns="" id="{00000000-0008-0000-0000-00009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0" name="Rectángulo 2449">
          <a:extLst>
            <a:ext uri="{FF2B5EF4-FFF2-40B4-BE49-F238E27FC236}">
              <a16:creationId xmlns:a16="http://schemas.microsoft.com/office/drawing/2014/main" xmlns="" id="{00000000-0008-0000-0000-00009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1" name="Rectángulo 2450">
          <a:extLst>
            <a:ext uri="{FF2B5EF4-FFF2-40B4-BE49-F238E27FC236}">
              <a16:creationId xmlns:a16="http://schemas.microsoft.com/office/drawing/2014/main" xmlns="" id="{00000000-0008-0000-0000-00009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2" name="Rectángulo 2451">
          <a:extLst>
            <a:ext uri="{FF2B5EF4-FFF2-40B4-BE49-F238E27FC236}">
              <a16:creationId xmlns:a16="http://schemas.microsoft.com/office/drawing/2014/main" xmlns="" id="{00000000-0008-0000-0000-00009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3" name="Rectángulo 2452">
          <a:extLst>
            <a:ext uri="{FF2B5EF4-FFF2-40B4-BE49-F238E27FC236}">
              <a16:creationId xmlns:a16="http://schemas.microsoft.com/office/drawing/2014/main" xmlns="" id="{00000000-0008-0000-0000-00009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4" name="Rectángulo 2453">
          <a:extLst>
            <a:ext uri="{FF2B5EF4-FFF2-40B4-BE49-F238E27FC236}">
              <a16:creationId xmlns:a16="http://schemas.microsoft.com/office/drawing/2014/main" xmlns="" id="{00000000-0008-0000-0000-00009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455" name="Rectángulo 2454">
          <a:extLst>
            <a:ext uri="{FF2B5EF4-FFF2-40B4-BE49-F238E27FC236}">
              <a16:creationId xmlns:a16="http://schemas.microsoft.com/office/drawing/2014/main" xmlns="" id="{00000000-0008-0000-0000-000097090000}"/>
            </a:ext>
          </a:extLst>
        </xdr:cNvPr>
        <xdr:cNvSpPr/>
      </xdr:nvSpPr>
      <xdr:spPr>
        <a:xfrm>
          <a:off x="800100" y="833120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6" name="Rectángulo 2455">
          <a:extLst>
            <a:ext uri="{FF2B5EF4-FFF2-40B4-BE49-F238E27FC236}">
              <a16:creationId xmlns:a16="http://schemas.microsoft.com/office/drawing/2014/main" xmlns="" id="{00000000-0008-0000-0000-00009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7" name="Rectángulo 2456">
          <a:extLst>
            <a:ext uri="{FF2B5EF4-FFF2-40B4-BE49-F238E27FC236}">
              <a16:creationId xmlns:a16="http://schemas.microsoft.com/office/drawing/2014/main" xmlns="" id="{00000000-0008-0000-0000-00009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8" name="Rectángulo 2457">
          <a:extLst>
            <a:ext uri="{FF2B5EF4-FFF2-40B4-BE49-F238E27FC236}">
              <a16:creationId xmlns:a16="http://schemas.microsoft.com/office/drawing/2014/main" xmlns="" id="{00000000-0008-0000-0000-00009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59" name="Rectángulo 2458">
          <a:extLst>
            <a:ext uri="{FF2B5EF4-FFF2-40B4-BE49-F238E27FC236}">
              <a16:creationId xmlns:a16="http://schemas.microsoft.com/office/drawing/2014/main" xmlns="" id="{00000000-0008-0000-0000-00009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0" name="Rectángulo 2459">
          <a:extLst>
            <a:ext uri="{FF2B5EF4-FFF2-40B4-BE49-F238E27FC236}">
              <a16:creationId xmlns:a16="http://schemas.microsoft.com/office/drawing/2014/main" xmlns="" id="{00000000-0008-0000-0000-00009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1" name="Rectángulo 2460">
          <a:extLst>
            <a:ext uri="{FF2B5EF4-FFF2-40B4-BE49-F238E27FC236}">
              <a16:creationId xmlns:a16="http://schemas.microsoft.com/office/drawing/2014/main" xmlns="" id="{00000000-0008-0000-0000-00009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2" name="Rectángulo 2461">
          <a:extLst>
            <a:ext uri="{FF2B5EF4-FFF2-40B4-BE49-F238E27FC236}">
              <a16:creationId xmlns:a16="http://schemas.microsoft.com/office/drawing/2014/main" xmlns="" id="{00000000-0008-0000-0000-00009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3" name="Rectángulo 2462">
          <a:extLst>
            <a:ext uri="{FF2B5EF4-FFF2-40B4-BE49-F238E27FC236}">
              <a16:creationId xmlns:a16="http://schemas.microsoft.com/office/drawing/2014/main" xmlns="" id="{00000000-0008-0000-0000-00009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4" name="Rectángulo 2463">
          <a:extLst>
            <a:ext uri="{FF2B5EF4-FFF2-40B4-BE49-F238E27FC236}">
              <a16:creationId xmlns:a16="http://schemas.microsoft.com/office/drawing/2014/main" xmlns="" id="{00000000-0008-0000-0000-0000A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5" name="Rectángulo 2464">
          <a:extLst>
            <a:ext uri="{FF2B5EF4-FFF2-40B4-BE49-F238E27FC236}">
              <a16:creationId xmlns:a16="http://schemas.microsoft.com/office/drawing/2014/main" xmlns="" id="{00000000-0008-0000-0000-0000A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6" name="Rectángulo 2465">
          <a:extLst>
            <a:ext uri="{FF2B5EF4-FFF2-40B4-BE49-F238E27FC236}">
              <a16:creationId xmlns:a16="http://schemas.microsoft.com/office/drawing/2014/main" xmlns="" id="{00000000-0008-0000-0000-0000A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7" name="Rectángulo 2466">
          <a:extLst>
            <a:ext uri="{FF2B5EF4-FFF2-40B4-BE49-F238E27FC236}">
              <a16:creationId xmlns:a16="http://schemas.microsoft.com/office/drawing/2014/main" xmlns="" id="{00000000-0008-0000-0000-0000A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8" name="Rectángulo 2467">
          <a:extLst>
            <a:ext uri="{FF2B5EF4-FFF2-40B4-BE49-F238E27FC236}">
              <a16:creationId xmlns:a16="http://schemas.microsoft.com/office/drawing/2014/main" xmlns="" id="{00000000-0008-0000-0000-0000A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69" name="Rectángulo 2468">
          <a:extLst>
            <a:ext uri="{FF2B5EF4-FFF2-40B4-BE49-F238E27FC236}">
              <a16:creationId xmlns:a16="http://schemas.microsoft.com/office/drawing/2014/main" xmlns="" id="{00000000-0008-0000-0000-0000A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0" name="Rectángulo 2469">
          <a:extLst>
            <a:ext uri="{FF2B5EF4-FFF2-40B4-BE49-F238E27FC236}">
              <a16:creationId xmlns:a16="http://schemas.microsoft.com/office/drawing/2014/main" xmlns="" id="{00000000-0008-0000-0000-0000A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1" name="Rectángulo 2470">
          <a:extLst>
            <a:ext uri="{FF2B5EF4-FFF2-40B4-BE49-F238E27FC236}">
              <a16:creationId xmlns:a16="http://schemas.microsoft.com/office/drawing/2014/main" xmlns="" id="{00000000-0008-0000-0000-0000A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2" name="Rectángulo 2471">
          <a:extLst>
            <a:ext uri="{FF2B5EF4-FFF2-40B4-BE49-F238E27FC236}">
              <a16:creationId xmlns:a16="http://schemas.microsoft.com/office/drawing/2014/main" xmlns="" id="{00000000-0008-0000-0000-0000A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3" name="Rectángulo 2472">
          <a:extLst>
            <a:ext uri="{FF2B5EF4-FFF2-40B4-BE49-F238E27FC236}">
              <a16:creationId xmlns:a16="http://schemas.microsoft.com/office/drawing/2014/main" xmlns="" id="{00000000-0008-0000-0000-0000A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4" name="Rectángulo 2473">
          <a:extLst>
            <a:ext uri="{FF2B5EF4-FFF2-40B4-BE49-F238E27FC236}">
              <a16:creationId xmlns:a16="http://schemas.microsoft.com/office/drawing/2014/main" xmlns="" id="{00000000-0008-0000-0000-0000A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5" name="Rectángulo 2474">
          <a:extLst>
            <a:ext uri="{FF2B5EF4-FFF2-40B4-BE49-F238E27FC236}">
              <a16:creationId xmlns:a16="http://schemas.microsoft.com/office/drawing/2014/main" xmlns="" id="{00000000-0008-0000-0000-0000A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6" name="Rectángulo 2475">
          <a:extLst>
            <a:ext uri="{FF2B5EF4-FFF2-40B4-BE49-F238E27FC236}">
              <a16:creationId xmlns:a16="http://schemas.microsoft.com/office/drawing/2014/main" xmlns="" id="{00000000-0008-0000-0000-0000A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7" name="Rectángulo 2476">
          <a:extLst>
            <a:ext uri="{FF2B5EF4-FFF2-40B4-BE49-F238E27FC236}">
              <a16:creationId xmlns:a16="http://schemas.microsoft.com/office/drawing/2014/main" xmlns="" id="{00000000-0008-0000-0000-0000A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8" name="Rectángulo 2477">
          <a:extLst>
            <a:ext uri="{FF2B5EF4-FFF2-40B4-BE49-F238E27FC236}">
              <a16:creationId xmlns:a16="http://schemas.microsoft.com/office/drawing/2014/main" xmlns="" id="{00000000-0008-0000-0000-0000A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79" name="Rectángulo 2478">
          <a:extLst>
            <a:ext uri="{FF2B5EF4-FFF2-40B4-BE49-F238E27FC236}">
              <a16:creationId xmlns:a16="http://schemas.microsoft.com/office/drawing/2014/main" xmlns="" id="{00000000-0008-0000-0000-0000A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0" name="Rectángulo 2479">
          <a:extLst>
            <a:ext uri="{FF2B5EF4-FFF2-40B4-BE49-F238E27FC236}">
              <a16:creationId xmlns:a16="http://schemas.microsoft.com/office/drawing/2014/main" xmlns="" id="{00000000-0008-0000-0000-0000B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1" name="Rectángulo 2480">
          <a:extLst>
            <a:ext uri="{FF2B5EF4-FFF2-40B4-BE49-F238E27FC236}">
              <a16:creationId xmlns:a16="http://schemas.microsoft.com/office/drawing/2014/main" xmlns="" id="{00000000-0008-0000-0000-0000B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2" name="Rectángulo 2481">
          <a:extLst>
            <a:ext uri="{FF2B5EF4-FFF2-40B4-BE49-F238E27FC236}">
              <a16:creationId xmlns:a16="http://schemas.microsoft.com/office/drawing/2014/main" xmlns="" id="{00000000-0008-0000-0000-0000B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3" name="Rectángulo 2482">
          <a:extLst>
            <a:ext uri="{FF2B5EF4-FFF2-40B4-BE49-F238E27FC236}">
              <a16:creationId xmlns:a16="http://schemas.microsoft.com/office/drawing/2014/main" xmlns="" id="{00000000-0008-0000-0000-0000B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4" name="Rectángulo 2483">
          <a:extLst>
            <a:ext uri="{FF2B5EF4-FFF2-40B4-BE49-F238E27FC236}">
              <a16:creationId xmlns:a16="http://schemas.microsoft.com/office/drawing/2014/main" xmlns="" id="{00000000-0008-0000-0000-0000B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2485" name="Rectángulo 2484">
          <a:extLst>
            <a:ext uri="{FF2B5EF4-FFF2-40B4-BE49-F238E27FC236}">
              <a16:creationId xmlns:a16="http://schemas.microsoft.com/office/drawing/2014/main" xmlns="" id="{00000000-0008-0000-0000-0000B5090000}"/>
            </a:ext>
          </a:extLst>
        </xdr:cNvPr>
        <xdr:cNvSpPr/>
      </xdr:nvSpPr>
      <xdr:spPr>
        <a:xfrm>
          <a:off x="1857375"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6" name="Rectángulo 2485">
          <a:extLst>
            <a:ext uri="{FF2B5EF4-FFF2-40B4-BE49-F238E27FC236}">
              <a16:creationId xmlns:a16="http://schemas.microsoft.com/office/drawing/2014/main" xmlns="" id="{00000000-0008-0000-0000-0000B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7" name="Rectángulo 2486">
          <a:extLst>
            <a:ext uri="{FF2B5EF4-FFF2-40B4-BE49-F238E27FC236}">
              <a16:creationId xmlns:a16="http://schemas.microsoft.com/office/drawing/2014/main" xmlns="" id="{00000000-0008-0000-0000-0000B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8" name="Rectángulo 2487">
          <a:extLst>
            <a:ext uri="{FF2B5EF4-FFF2-40B4-BE49-F238E27FC236}">
              <a16:creationId xmlns:a16="http://schemas.microsoft.com/office/drawing/2014/main" xmlns="" id="{00000000-0008-0000-0000-0000B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89" name="Rectángulo 2488">
          <a:extLst>
            <a:ext uri="{FF2B5EF4-FFF2-40B4-BE49-F238E27FC236}">
              <a16:creationId xmlns:a16="http://schemas.microsoft.com/office/drawing/2014/main" xmlns="" id="{00000000-0008-0000-0000-0000B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0" name="Rectángulo 2489">
          <a:extLst>
            <a:ext uri="{FF2B5EF4-FFF2-40B4-BE49-F238E27FC236}">
              <a16:creationId xmlns:a16="http://schemas.microsoft.com/office/drawing/2014/main" xmlns="" id="{00000000-0008-0000-0000-0000B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1" name="Rectángulo 2490">
          <a:extLst>
            <a:ext uri="{FF2B5EF4-FFF2-40B4-BE49-F238E27FC236}">
              <a16:creationId xmlns:a16="http://schemas.microsoft.com/office/drawing/2014/main" xmlns="" id="{00000000-0008-0000-0000-0000B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2" name="Rectángulo 2491">
          <a:extLst>
            <a:ext uri="{FF2B5EF4-FFF2-40B4-BE49-F238E27FC236}">
              <a16:creationId xmlns:a16="http://schemas.microsoft.com/office/drawing/2014/main" xmlns="" id="{00000000-0008-0000-0000-0000B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3" name="Rectángulo 2492">
          <a:extLst>
            <a:ext uri="{FF2B5EF4-FFF2-40B4-BE49-F238E27FC236}">
              <a16:creationId xmlns:a16="http://schemas.microsoft.com/office/drawing/2014/main" xmlns="" id="{00000000-0008-0000-0000-0000B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4" name="Rectángulo 2493">
          <a:extLst>
            <a:ext uri="{FF2B5EF4-FFF2-40B4-BE49-F238E27FC236}">
              <a16:creationId xmlns:a16="http://schemas.microsoft.com/office/drawing/2014/main" xmlns="" id="{00000000-0008-0000-0000-0000B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5" name="Rectángulo 2494">
          <a:extLst>
            <a:ext uri="{FF2B5EF4-FFF2-40B4-BE49-F238E27FC236}">
              <a16:creationId xmlns:a16="http://schemas.microsoft.com/office/drawing/2014/main" xmlns="" id="{00000000-0008-0000-0000-0000B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6" name="Rectángulo 2495">
          <a:extLst>
            <a:ext uri="{FF2B5EF4-FFF2-40B4-BE49-F238E27FC236}">
              <a16:creationId xmlns:a16="http://schemas.microsoft.com/office/drawing/2014/main" xmlns="" id="{00000000-0008-0000-0000-0000C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7" name="Rectángulo 2496">
          <a:extLst>
            <a:ext uri="{FF2B5EF4-FFF2-40B4-BE49-F238E27FC236}">
              <a16:creationId xmlns:a16="http://schemas.microsoft.com/office/drawing/2014/main" xmlns="" id="{00000000-0008-0000-0000-0000C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8" name="Rectángulo 2497">
          <a:extLst>
            <a:ext uri="{FF2B5EF4-FFF2-40B4-BE49-F238E27FC236}">
              <a16:creationId xmlns:a16="http://schemas.microsoft.com/office/drawing/2014/main" xmlns="" id="{00000000-0008-0000-0000-0000C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499" name="Rectángulo 2498">
          <a:extLst>
            <a:ext uri="{FF2B5EF4-FFF2-40B4-BE49-F238E27FC236}">
              <a16:creationId xmlns:a16="http://schemas.microsoft.com/office/drawing/2014/main" xmlns="" id="{00000000-0008-0000-0000-0000C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0" name="Rectángulo 2499">
          <a:extLst>
            <a:ext uri="{FF2B5EF4-FFF2-40B4-BE49-F238E27FC236}">
              <a16:creationId xmlns:a16="http://schemas.microsoft.com/office/drawing/2014/main" xmlns="" id="{00000000-0008-0000-0000-0000C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1" name="Rectángulo 2500">
          <a:extLst>
            <a:ext uri="{FF2B5EF4-FFF2-40B4-BE49-F238E27FC236}">
              <a16:creationId xmlns:a16="http://schemas.microsoft.com/office/drawing/2014/main" xmlns="" id="{00000000-0008-0000-0000-0000C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2" name="Rectángulo 2501">
          <a:extLst>
            <a:ext uri="{FF2B5EF4-FFF2-40B4-BE49-F238E27FC236}">
              <a16:creationId xmlns:a16="http://schemas.microsoft.com/office/drawing/2014/main" xmlns="" id="{00000000-0008-0000-0000-0000C6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3" name="Rectángulo 2502">
          <a:extLst>
            <a:ext uri="{FF2B5EF4-FFF2-40B4-BE49-F238E27FC236}">
              <a16:creationId xmlns:a16="http://schemas.microsoft.com/office/drawing/2014/main" xmlns="" id="{00000000-0008-0000-0000-0000C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4" name="Rectángulo 2503">
          <a:extLst>
            <a:ext uri="{FF2B5EF4-FFF2-40B4-BE49-F238E27FC236}">
              <a16:creationId xmlns:a16="http://schemas.microsoft.com/office/drawing/2014/main" xmlns="" id="{00000000-0008-0000-0000-0000C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5" name="Rectángulo 2504">
          <a:extLst>
            <a:ext uri="{FF2B5EF4-FFF2-40B4-BE49-F238E27FC236}">
              <a16:creationId xmlns:a16="http://schemas.microsoft.com/office/drawing/2014/main" xmlns="" id="{00000000-0008-0000-0000-0000C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6" name="Rectángulo 2505">
          <a:extLst>
            <a:ext uri="{FF2B5EF4-FFF2-40B4-BE49-F238E27FC236}">
              <a16:creationId xmlns:a16="http://schemas.microsoft.com/office/drawing/2014/main" xmlns="" id="{00000000-0008-0000-0000-0000C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7" name="Rectángulo 2506">
          <a:extLst>
            <a:ext uri="{FF2B5EF4-FFF2-40B4-BE49-F238E27FC236}">
              <a16:creationId xmlns:a16="http://schemas.microsoft.com/office/drawing/2014/main" xmlns="" id="{00000000-0008-0000-0000-0000C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8" name="Rectángulo 2507">
          <a:extLst>
            <a:ext uri="{FF2B5EF4-FFF2-40B4-BE49-F238E27FC236}">
              <a16:creationId xmlns:a16="http://schemas.microsoft.com/office/drawing/2014/main" xmlns="" id="{00000000-0008-0000-0000-0000C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09" name="Rectángulo 2508">
          <a:extLst>
            <a:ext uri="{FF2B5EF4-FFF2-40B4-BE49-F238E27FC236}">
              <a16:creationId xmlns:a16="http://schemas.microsoft.com/office/drawing/2014/main" xmlns="" id="{00000000-0008-0000-0000-0000C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0" name="Rectángulo 2509">
          <a:extLst>
            <a:ext uri="{FF2B5EF4-FFF2-40B4-BE49-F238E27FC236}">
              <a16:creationId xmlns:a16="http://schemas.microsoft.com/office/drawing/2014/main" xmlns="" id="{00000000-0008-0000-0000-0000C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1" name="Rectángulo 2510">
          <a:extLst>
            <a:ext uri="{FF2B5EF4-FFF2-40B4-BE49-F238E27FC236}">
              <a16:creationId xmlns:a16="http://schemas.microsoft.com/office/drawing/2014/main" xmlns="" id="{00000000-0008-0000-0000-0000CF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2" name="Rectángulo 2511">
          <a:extLst>
            <a:ext uri="{FF2B5EF4-FFF2-40B4-BE49-F238E27FC236}">
              <a16:creationId xmlns:a16="http://schemas.microsoft.com/office/drawing/2014/main" xmlns="" id="{00000000-0008-0000-0000-0000D0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3" name="Rectángulo 2512">
          <a:extLst>
            <a:ext uri="{FF2B5EF4-FFF2-40B4-BE49-F238E27FC236}">
              <a16:creationId xmlns:a16="http://schemas.microsoft.com/office/drawing/2014/main" xmlns="" id="{00000000-0008-0000-0000-0000D1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4" name="Rectángulo 2513">
          <a:extLst>
            <a:ext uri="{FF2B5EF4-FFF2-40B4-BE49-F238E27FC236}">
              <a16:creationId xmlns:a16="http://schemas.microsoft.com/office/drawing/2014/main" xmlns="" id="{00000000-0008-0000-0000-0000D2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5" name="Rectángulo 2514">
          <a:extLst>
            <a:ext uri="{FF2B5EF4-FFF2-40B4-BE49-F238E27FC236}">
              <a16:creationId xmlns:a16="http://schemas.microsoft.com/office/drawing/2014/main" xmlns="" id="{00000000-0008-0000-0000-0000D3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6" name="Rectángulo 2515">
          <a:extLst>
            <a:ext uri="{FF2B5EF4-FFF2-40B4-BE49-F238E27FC236}">
              <a16:creationId xmlns:a16="http://schemas.microsoft.com/office/drawing/2014/main" xmlns="" id="{00000000-0008-0000-0000-0000D4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7" name="Rectángulo 2516">
          <a:extLst>
            <a:ext uri="{FF2B5EF4-FFF2-40B4-BE49-F238E27FC236}">
              <a16:creationId xmlns:a16="http://schemas.microsoft.com/office/drawing/2014/main" xmlns="" id="{00000000-0008-0000-0000-0000D5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1581150</xdr:colOff>
      <xdr:row>3</xdr:row>
      <xdr:rowOff>0</xdr:rowOff>
    </xdr:from>
    <xdr:ext cx="184730" cy="483722"/>
    <xdr:sp macro="" textlink="">
      <xdr:nvSpPr>
        <xdr:cNvPr id="2518" name="Rectángulo 2517">
          <a:extLst>
            <a:ext uri="{FF2B5EF4-FFF2-40B4-BE49-F238E27FC236}">
              <a16:creationId xmlns:a16="http://schemas.microsoft.com/office/drawing/2014/main" xmlns="" id="{00000000-0008-0000-0000-0000D6090000}"/>
            </a:ext>
          </a:extLst>
        </xdr:cNvPr>
        <xdr:cNvSpPr/>
      </xdr:nvSpPr>
      <xdr:spPr>
        <a:xfrm>
          <a:off x="2381250" y="841057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19" name="Rectángulo 2518">
          <a:extLst>
            <a:ext uri="{FF2B5EF4-FFF2-40B4-BE49-F238E27FC236}">
              <a16:creationId xmlns:a16="http://schemas.microsoft.com/office/drawing/2014/main" xmlns="" id="{00000000-0008-0000-0000-0000D7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0" name="Rectángulo 2519">
          <a:extLst>
            <a:ext uri="{FF2B5EF4-FFF2-40B4-BE49-F238E27FC236}">
              <a16:creationId xmlns:a16="http://schemas.microsoft.com/office/drawing/2014/main" xmlns="" id="{00000000-0008-0000-0000-0000D8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1" name="Rectángulo 2520">
          <a:extLst>
            <a:ext uri="{FF2B5EF4-FFF2-40B4-BE49-F238E27FC236}">
              <a16:creationId xmlns:a16="http://schemas.microsoft.com/office/drawing/2014/main" xmlns="" id="{00000000-0008-0000-0000-0000D9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2" name="Rectángulo 2521">
          <a:extLst>
            <a:ext uri="{FF2B5EF4-FFF2-40B4-BE49-F238E27FC236}">
              <a16:creationId xmlns:a16="http://schemas.microsoft.com/office/drawing/2014/main" xmlns="" id="{00000000-0008-0000-0000-0000DA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3" name="Rectángulo 2522">
          <a:extLst>
            <a:ext uri="{FF2B5EF4-FFF2-40B4-BE49-F238E27FC236}">
              <a16:creationId xmlns:a16="http://schemas.microsoft.com/office/drawing/2014/main" xmlns="" id="{00000000-0008-0000-0000-0000DB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4" name="Rectángulo 2523">
          <a:extLst>
            <a:ext uri="{FF2B5EF4-FFF2-40B4-BE49-F238E27FC236}">
              <a16:creationId xmlns:a16="http://schemas.microsoft.com/office/drawing/2014/main" xmlns="" id="{00000000-0008-0000-0000-0000DC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5" name="Rectángulo 2524">
          <a:extLst>
            <a:ext uri="{FF2B5EF4-FFF2-40B4-BE49-F238E27FC236}">
              <a16:creationId xmlns:a16="http://schemas.microsoft.com/office/drawing/2014/main" xmlns="" id="{00000000-0008-0000-0000-0000DD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526" name="Rectángulo 2525">
          <a:extLst>
            <a:ext uri="{FF2B5EF4-FFF2-40B4-BE49-F238E27FC236}">
              <a16:creationId xmlns:a16="http://schemas.microsoft.com/office/drawing/2014/main" xmlns="" id="{00000000-0008-0000-0000-0000DE090000}"/>
            </a:ext>
          </a:extLst>
        </xdr:cNvPr>
        <xdr:cNvSpPr/>
      </xdr:nvSpPr>
      <xdr:spPr>
        <a:xfrm>
          <a:off x="800100" y="833120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7" name="Rectángulo 2526">
          <a:extLst>
            <a:ext uri="{FF2B5EF4-FFF2-40B4-BE49-F238E27FC236}">
              <a16:creationId xmlns:a16="http://schemas.microsoft.com/office/drawing/2014/main" xmlns="" id="{00000000-0008-0000-0000-0000D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8" name="Rectángulo 2527">
          <a:extLst>
            <a:ext uri="{FF2B5EF4-FFF2-40B4-BE49-F238E27FC236}">
              <a16:creationId xmlns:a16="http://schemas.microsoft.com/office/drawing/2014/main" xmlns="" id="{00000000-0008-0000-0000-0000E0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29" name="Rectángulo 2528">
          <a:extLst>
            <a:ext uri="{FF2B5EF4-FFF2-40B4-BE49-F238E27FC236}">
              <a16:creationId xmlns:a16="http://schemas.microsoft.com/office/drawing/2014/main" xmlns="" id="{00000000-0008-0000-0000-0000E1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0" name="Rectángulo 2529">
          <a:extLst>
            <a:ext uri="{FF2B5EF4-FFF2-40B4-BE49-F238E27FC236}">
              <a16:creationId xmlns:a16="http://schemas.microsoft.com/office/drawing/2014/main" xmlns="" id="{00000000-0008-0000-0000-0000E2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1" name="Rectángulo 2530">
          <a:extLst>
            <a:ext uri="{FF2B5EF4-FFF2-40B4-BE49-F238E27FC236}">
              <a16:creationId xmlns:a16="http://schemas.microsoft.com/office/drawing/2014/main" xmlns="" id="{00000000-0008-0000-0000-0000E3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2" name="Rectángulo 2531">
          <a:extLst>
            <a:ext uri="{FF2B5EF4-FFF2-40B4-BE49-F238E27FC236}">
              <a16:creationId xmlns:a16="http://schemas.microsoft.com/office/drawing/2014/main" xmlns="" id="{00000000-0008-0000-0000-0000E4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3" name="Rectángulo 2532">
          <a:extLst>
            <a:ext uri="{FF2B5EF4-FFF2-40B4-BE49-F238E27FC236}">
              <a16:creationId xmlns:a16="http://schemas.microsoft.com/office/drawing/2014/main" xmlns="" id="{00000000-0008-0000-0000-0000E5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4" name="Rectángulo 2533">
          <a:extLst>
            <a:ext uri="{FF2B5EF4-FFF2-40B4-BE49-F238E27FC236}">
              <a16:creationId xmlns:a16="http://schemas.microsoft.com/office/drawing/2014/main" xmlns="" id="{00000000-0008-0000-0000-0000E6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5" name="Rectángulo 2534">
          <a:extLst>
            <a:ext uri="{FF2B5EF4-FFF2-40B4-BE49-F238E27FC236}">
              <a16:creationId xmlns:a16="http://schemas.microsoft.com/office/drawing/2014/main" xmlns="" id="{00000000-0008-0000-0000-0000E7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6" name="Rectángulo 2535">
          <a:extLst>
            <a:ext uri="{FF2B5EF4-FFF2-40B4-BE49-F238E27FC236}">
              <a16:creationId xmlns:a16="http://schemas.microsoft.com/office/drawing/2014/main" xmlns="" id="{00000000-0008-0000-0000-0000E8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7" name="Rectángulo 2536">
          <a:extLst>
            <a:ext uri="{FF2B5EF4-FFF2-40B4-BE49-F238E27FC236}">
              <a16:creationId xmlns:a16="http://schemas.microsoft.com/office/drawing/2014/main" xmlns="" id="{00000000-0008-0000-0000-0000E9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8" name="Rectángulo 2537">
          <a:extLst>
            <a:ext uri="{FF2B5EF4-FFF2-40B4-BE49-F238E27FC236}">
              <a16:creationId xmlns:a16="http://schemas.microsoft.com/office/drawing/2014/main" xmlns="" id="{00000000-0008-0000-0000-0000EA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39" name="Rectángulo 2538">
          <a:extLst>
            <a:ext uri="{FF2B5EF4-FFF2-40B4-BE49-F238E27FC236}">
              <a16:creationId xmlns:a16="http://schemas.microsoft.com/office/drawing/2014/main" xmlns="" id="{00000000-0008-0000-0000-0000EB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0" name="Rectángulo 2539">
          <a:extLst>
            <a:ext uri="{FF2B5EF4-FFF2-40B4-BE49-F238E27FC236}">
              <a16:creationId xmlns:a16="http://schemas.microsoft.com/office/drawing/2014/main" xmlns="" id="{00000000-0008-0000-0000-0000EC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1" name="Rectángulo 2540">
          <a:extLst>
            <a:ext uri="{FF2B5EF4-FFF2-40B4-BE49-F238E27FC236}">
              <a16:creationId xmlns:a16="http://schemas.microsoft.com/office/drawing/2014/main" xmlns="" id="{00000000-0008-0000-0000-0000ED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2" name="Rectángulo 2541">
          <a:extLst>
            <a:ext uri="{FF2B5EF4-FFF2-40B4-BE49-F238E27FC236}">
              <a16:creationId xmlns:a16="http://schemas.microsoft.com/office/drawing/2014/main" xmlns="" id="{00000000-0008-0000-0000-0000EE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3" name="Rectángulo 2542">
          <a:extLst>
            <a:ext uri="{FF2B5EF4-FFF2-40B4-BE49-F238E27FC236}">
              <a16:creationId xmlns:a16="http://schemas.microsoft.com/office/drawing/2014/main" xmlns="" id="{00000000-0008-0000-0000-0000E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4" name="Rectángulo 2543">
          <a:extLst>
            <a:ext uri="{FF2B5EF4-FFF2-40B4-BE49-F238E27FC236}">
              <a16:creationId xmlns:a16="http://schemas.microsoft.com/office/drawing/2014/main" xmlns="" id="{00000000-0008-0000-0000-0000F0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5" name="Rectángulo 2544">
          <a:extLst>
            <a:ext uri="{FF2B5EF4-FFF2-40B4-BE49-F238E27FC236}">
              <a16:creationId xmlns:a16="http://schemas.microsoft.com/office/drawing/2014/main" xmlns="" id="{00000000-0008-0000-0000-0000F1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6" name="Rectángulo 2545">
          <a:extLst>
            <a:ext uri="{FF2B5EF4-FFF2-40B4-BE49-F238E27FC236}">
              <a16:creationId xmlns:a16="http://schemas.microsoft.com/office/drawing/2014/main" xmlns="" id="{00000000-0008-0000-0000-0000F2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7" name="Rectángulo 2546">
          <a:extLst>
            <a:ext uri="{FF2B5EF4-FFF2-40B4-BE49-F238E27FC236}">
              <a16:creationId xmlns:a16="http://schemas.microsoft.com/office/drawing/2014/main" xmlns="" id="{00000000-0008-0000-0000-0000F3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8" name="Rectángulo 2547">
          <a:extLst>
            <a:ext uri="{FF2B5EF4-FFF2-40B4-BE49-F238E27FC236}">
              <a16:creationId xmlns:a16="http://schemas.microsoft.com/office/drawing/2014/main" xmlns="" id="{00000000-0008-0000-0000-0000F4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49" name="Rectángulo 2548">
          <a:extLst>
            <a:ext uri="{FF2B5EF4-FFF2-40B4-BE49-F238E27FC236}">
              <a16:creationId xmlns:a16="http://schemas.microsoft.com/office/drawing/2014/main" xmlns="" id="{00000000-0008-0000-0000-0000F5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0" name="Rectángulo 2549">
          <a:extLst>
            <a:ext uri="{FF2B5EF4-FFF2-40B4-BE49-F238E27FC236}">
              <a16:creationId xmlns:a16="http://schemas.microsoft.com/office/drawing/2014/main" xmlns="" id="{00000000-0008-0000-0000-0000F6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1" name="Rectángulo 2550">
          <a:extLst>
            <a:ext uri="{FF2B5EF4-FFF2-40B4-BE49-F238E27FC236}">
              <a16:creationId xmlns:a16="http://schemas.microsoft.com/office/drawing/2014/main" xmlns="" id="{00000000-0008-0000-0000-0000F7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2" name="Rectángulo 2551">
          <a:extLst>
            <a:ext uri="{FF2B5EF4-FFF2-40B4-BE49-F238E27FC236}">
              <a16:creationId xmlns:a16="http://schemas.microsoft.com/office/drawing/2014/main" xmlns="" id="{00000000-0008-0000-0000-0000F8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3" name="Rectángulo 2552">
          <a:extLst>
            <a:ext uri="{FF2B5EF4-FFF2-40B4-BE49-F238E27FC236}">
              <a16:creationId xmlns:a16="http://schemas.microsoft.com/office/drawing/2014/main" xmlns="" id="{00000000-0008-0000-0000-0000F9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4" name="Rectángulo 2553">
          <a:extLst>
            <a:ext uri="{FF2B5EF4-FFF2-40B4-BE49-F238E27FC236}">
              <a16:creationId xmlns:a16="http://schemas.microsoft.com/office/drawing/2014/main" xmlns="" id="{00000000-0008-0000-0000-0000FA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5" name="Rectángulo 2554">
          <a:extLst>
            <a:ext uri="{FF2B5EF4-FFF2-40B4-BE49-F238E27FC236}">
              <a16:creationId xmlns:a16="http://schemas.microsoft.com/office/drawing/2014/main" xmlns="" id="{00000000-0008-0000-0000-0000FB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6" name="Rectángulo 2555">
          <a:extLst>
            <a:ext uri="{FF2B5EF4-FFF2-40B4-BE49-F238E27FC236}">
              <a16:creationId xmlns:a16="http://schemas.microsoft.com/office/drawing/2014/main" xmlns="" id="{00000000-0008-0000-0000-0000FC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7" name="Rectángulo 2556">
          <a:extLst>
            <a:ext uri="{FF2B5EF4-FFF2-40B4-BE49-F238E27FC236}">
              <a16:creationId xmlns:a16="http://schemas.microsoft.com/office/drawing/2014/main" xmlns="" id="{00000000-0008-0000-0000-0000FD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8" name="Rectángulo 2557">
          <a:extLst>
            <a:ext uri="{FF2B5EF4-FFF2-40B4-BE49-F238E27FC236}">
              <a16:creationId xmlns:a16="http://schemas.microsoft.com/office/drawing/2014/main" xmlns="" id="{00000000-0008-0000-0000-0000FE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59" name="Rectángulo 2558">
          <a:extLst>
            <a:ext uri="{FF2B5EF4-FFF2-40B4-BE49-F238E27FC236}">
              <a16:creationId xmlns:a16="http://schemas.microsoft.com/office/drawing/2014/main" xmlns="" id="{00000000-0008-0000-0000-0000FF09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0" name="Rectángulo 2559">
          <a:extLst>
            <a:ext uri="{FF2B5EF4-FFF2-40B4-BE49-F238E27FC236}">
              <a16:creationId xmlns:a16="http://schemas.microsoft.com/office/drawing/2014/main" xmlns="" id="{00000000-0008-0000-0000-00000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1" name="Rectángulo 2560">
          <a:extLst>
            <a:ext uri="{FF2B5EF4-FFF2-40B4-BE49-F238E27FC236}">
              <a16:creationId xmlns:a16="http://schemas.microsoft.com/office/drawing/2014/main" xmlns="" id="{00000000-0008-0000-0000-00000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2" name="Rectángulo 2561">
          <a:extLst>
            <a:ext uri="{FF2B5EF4-FFF2-40B4-BE49-F238E27FC236}">
              <a16:creationId xmlns:a16="http://schemas.microsoft.com/office/drawing/2014/main" xmlns="" id="{00000000-0008-0000-0000-00000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3" name="Rectángulo 2562">
          <a:extLst>
            <a:ext uri="{FF2B5EF4-FFF2-40B4-BE49-F238E27FC236}">
              <a16:creationId xmlns:a16="http://schemas.microsoft.com/office/drawing/2014/main" xmlns="" id="{00000000-0008-0000-0000-00000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4" name="Rectángulo 2563">
          <a:extLst>
            <a:ext uri="{FF2B5EF4-FFF2-40B4-BE49-F238E27FC236}">
              <a16:creationId xmlns:a16="http://schemas.microsoft.com/office/drawing/2014/main" xmlns="" id="{00000000-0008-0000-0000-00000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5" name="Rectángulo 2564">
          <a:extLst>
            <a:ext uri="{FF2B5EF4-FFF2-40B4-BE49-F238E27FC236}">
              <a16:creationId xmlns:a16="http://schemas.microsoft.com/office/drawing/2014/main" xmlns="" id="{00000000-0008-0000-0000-00000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6" name="Rectángulo 2565">
          <a:extLst>
            <a:ext uri="{FF2B5EF4-FFF2-40B4-BE49-F238E27FC236}">
              <a16:creationId xmlns:a16="http://schemas.microsoft.com/office/drawing/2014/main" xmlns="" id="{00000000-0008-0000-0000-00000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7" name="Rectángulo 2566">
          <a:extLst>
            <a:ext uri="{FF2B5EF4-FFF2-40B4-BE49-F238E27FC236}">
              <a16:creationId xmlns:a16="http://schemas.microsoft.com/office/drawing/2014/main" xmlns="" id="{00000000-0008-0000-0000-00000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8" name="Rectángulo 2567">
          <a:extLst>
            <a:ext uri="{FF2B5EF4-FFF2-40B4-BE49-F238E27FC236}">
              <a16:creationId xmlns:a16="http://schemas.microsoft.com/office/drawing/2014/main" xmlns="" id="{00000000-0008-0000-0000-00000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69" name="Rectángulo 2568">
          <a:extLst>
            <a:ext uri="{FF2B5EF4-FFF2-40B4-BE49-F238E27FC236}">
              <a16:creationId xmlns:a16="http://schemas.microsoft.com/office/drawing/2014/main" xmlns="" id="{00000000-0008-0000-0000-00000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0" name="Rectángulo 2569">
          <a:extLst>
            <a:ext uri="{FF2B5EF4-FFF2-40B4-BE49-F238E27FC236}">
              <a16:creationId xmlns:a16="http://schemas.microsoft.com/office/drawing/2014/main" xmlns="" id="{00000000-0008-0000-0000-00000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1" name="Rectángulo 2570">
          <a:extLst>
            <a:ext uri="{FF2B5EF4-FFF2-40B4-BE49-F238E27FC236}">
              <a16:creationId xmlns:a16="http://schemas.microsoft.com/office/drawing/2014/main" xmlns="" id="{00000000-0008-0000-0000-00000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2" name="Rectángulo 2571">
          <a:extLst>
            <a:ext uri="{FF2B5EF4-FFF2-40B4-BE49-F238E27FC236}">
              <a16:creationId xmlns:a16="http://schemas.microsoft.com/office/drawing/2014/main" xmlns="" id="{00000000-0008-0000-0000-00000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573" name="Rectángulo 2572">
          <a:extLst>
            <a:ext uri="{FF2B5EF4-FFF2-40B4-BE49-F238E27FC236}">
              <a16:creationId xmlns:a16="http://schemas.microsoft.com/office/drawing/2014/main" xmlns="" id="{00000000-0008-0000-0000-00000D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4" name="Rectángulo 2573">
          <a:extLst>
            <a:ext uri="{FF2B5EF4-FFF2-40B4-BE49-F238E27FC236}">
              <a16:creationId xmlns:a16="http://schemas.microsoft.com/office/drawing/2014/main" xmlns="" id="{00000000-0008-0000-0000-00000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5" name="Rectángulo 2574">
          <a:extLst>
            <a:ext uri="{FF2B5EF4-FFF2-40B4-BE49-F238E27FC236}">
              <a16:creationId xmlns:a16="http://schemas.microsoft.com/office/drawing/2014/main" xmlns="" id="{00000000-0008-0000-0000-00000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6" name="Rectángulo 2575">
          <a:extLst>
            <a:ext uri="{FF2B5EF4-FFF2-40B4-BE49-F238E27FC236}">
              <a16:creationId xmlns:a16="http://schemas.microsoft.com/office/drawing/2014/main" xmlns="" id="{00000000-0008-0000-0000-00001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7" name="Rectángulo 2576">
          <a:extLst>
            <a:ext uri="{FF2B5EF4-FFF2-40B4-BE49-F238E27FC236}">
              <a16:creationId xmlns:a16="http://schemas.microsoft.com/office/drawing/2014/main" xmlns="" id="{00000000-0008-0000-0000-00001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8" name="Rectángulo 2577">
          <a:extLst>
            <a:ext uri="{FF2B5EF4-FFF2-40B4-BE49-F238E27FC236}">
              <a16:creationId xmlns:a16="http://schemas.microsoft.com/office/drawing/2014/main" xmlns="" id="{00000000-0008-0000-0000-00001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79" name="Rectángulo 2578">
          <a:extLst>
            <a:ext uri="{FF2B5EF4-FFF2-40B4-BE49-F238E27FC236}">
              <a16:creationId xmlns:a16="http://schemas.microsoft.com/office/drawing/2014/main" xmlns="" id="{00000000-0008-0000-0000-00001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0" name="Rectángulo 2579">
          <a:extLst>
            <a:ext uri="{FF2B5EF4-FFF2-40B4-BE49-F238E27FC236}">
              <a16:creationId xmlns:a16="http://schemas.microsoft.com/office/drawing/2014/main" xmlns="" id="{00000000-0008-0000-0000-00001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1" name="Rectángulo 2580">
          <a:extLst>
            <a:ext uri="{FF2B5EF4-FFF2-40B4-BE49-F238E27FC236}">
              <a16:creationId xmlns:a16="http://schemas.microsoft.com/office/drawing/2014/main" xmlns="" id="{00000000-0008-0000-0000-00001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2" name="Rectángulo 2581">
          <a:extLst>
            <a:ext uri="{FF2B5EF4-FFF2-40B4-BE49-F238E27FC236}">
              <a16:creationId xmlns:a16="http://schemas.microsoft.com/office/drawing/2014/main" xmlns="" id="{00000000-0008-0000-0000-00001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3" name="Rectángulo 2582">
          <a:extLst>
            <a:ext uri="{FF2B5EF4-FFF2-40B4-BE49-F238E27FC236}">
              <a16:creationId xmlns:a16="http://schemas.microsoft.com/office/drawing/2014/main" xmlns="" id="{00000000-0008-0000-0000-00001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4" name="Rectángulo 2583">
          <a:extLst>
            <a:ext uri="{FF2B5EF4-FFF2-40B4-BE49-F238E27FC236}">
              <a16:creationId xmlns:a16="http://schemas.microsoft.com/office/drawing/2014/main" xmlns="" id="{00000000-0008-0000-0000-00001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5" name="Rectángulo 2584">
          <a:extLst>
            <a:ext uri="{FF2B5EF4-FFF2-40B4-BE49-F238E27FC236}">
              <a16:creationId xmlns:a16="http://schemas.microsoft.com/office/drawing/2014/main" xmlns="" id="{00000000-0008-0000-0000-00001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6" name="Rectángulo 2585">
          <a:extLst>
            <a:ext uri="{FF2B5EF4-FFF2-40B4-BE49-F238E27FC236}">
              <a16:creationId xmlns:a16="http://schemas.microsoft.com/office/drawing/2014/main" xmlns="" id="{00000000-0008-0000-0000-00001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7" name="Rectángulo 2586">
          <a:extLst>
            <a:ext uri="{FF2B5EF4-FFF2-40B4-BE49-F238E27FC236}">
              <a16:creationId xmlns:a16="http://schemas.microsoft.com/office/drawing/2014/main" xmlns="" id="{00000000-0008-0000-0000-00001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8" name="Rectángulo 2587">
          <a:extLst>
            <a:ext uri="{FF2B5EF4-FFF2-40B4-BE49-F238E27FC236}">
              <a16:creationId xmlns:a16="http://schemas.microsoft.com/office/drawing/2014/main" xmlns="" id="{00000000-0008-0000-0000-00001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89" name="Rectángulo 2588">
          <a:extLst>
            <a:ext uri="{FF2B5EF4-FFF2-40B4-BE49-F238E27FC236}">
              <a16:creationId xmlns:a16="http://schemas.microsoft.com/office/drawing/2014/main" xmlns="" id="{00000000-0008-0000-0000-00001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0" name="Rectángulo 2589">
          <a:extLst>
            <a:ext uri="{FF2B5EF4-FFF2-40B4-BE49-F238E27FC236}">
              <a16:creationId xmlns:a16="http://schemas.microsoft.com/office/drawing/2014/main" xmlns="" id="{00000000-0008-0000-0000-00001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1" name="Rectángulo 2590">
          <a:extLst>
            <a:ext uri="{FF2B5EF4-FFF2-40B4-BE49-F238E27FC236}">
              <a16:creationId xmlns:a16="http://schemas.microsoft.com/office/drawing/2014/main" xmlns="" id="{00000000-0008-0000-0000-00001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2" name="Rectángulo 2591">
          <a:extLst>
            <a:ext uri="{FF2B5EF4-FFF2-40B4-BE49-F238E27FC236}">
              <a16:creationId xmlns:a16="http://schemas.microsoft.com/office/drawing/2014/main" xmlns="" id="{00000000-0008-0000-0000-00002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3" name="Rectángulo 2592">
          <a:extLst>
            <a:ext uri="{FF2B5EF4-FFF2-40B4-BE49-F238E27FC236}">
              <a16:creationId xmlns:a16="http://schemas.microsoft.com/office/drawing/2014/main" xmlns="" id="{00000000-0008-0000-0000-00002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4" name="Rectángulo 2593">
          <a:extLst>
            <a:ext uri="{FF2B5EF4-FFF2-40B4-BE49-F238E27FC236}">
              <a16:creationId xmlns:a16="http://schemas.microsoft.com/office/drawing/2014/main" xmlns="" id="{00000000-0008-0000-0000-00002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5" name="Rectángulo 2594">
          <a:extLst>
            <a:ext uri="{FF2B5EF4-FFF2-40B4-BE49-F238E27FC236}">
              <a16:creationId xmlns:a16="http://schemas.microsoft.com/office/drawing/2014/main" xmlns="" id="{00000000-0008-0000-0000-00002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6" name="Rectángulo 2595">
          <a:extLst>
            <a:ext uri="{FF2B5EF4-FFF2-40B4-BE49-F238E27FC236}">
              <a16:creationId xmlns:a16="http://schemas.microsoft.com/office/drawing/2014/main" xmlns="" id="{00000000-0008-0000-0000-00002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7" name="Rectángulo 2596">
          <a:extLst>
            <a:ext uri="{FF2B5EF4-FFF2-40B4-BE49-F238E27FC236}">
              <a16:creationId xmlns:a16="http://schemas.microsoft.com/office/drawing/2014/main" xmlns="" id="{00000000-0008-0000-0000-00002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8" name="Rectángulo 2597">
          <a:extLst>
            <a:ext uri="{FF2B5EF4-FFF2-40B4-BE49-F238E27FC236}">
              <a16:creationId xmlns:a16="http://schemas.microsoft.com/office/drawing/2014/main" xmlns="" id="{00000000-0008-0000-0000-00002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599" name="Rectángulo 2598">
          <a:extLst>
            <a:ext uri="{FF2B5EF4-FFF2-40B4-BE49-F238E27FC236}">
              <a16:creationId xmlns:a16="http://schemas.microsoft.com/office/drawing/2014/main" xmlns="" id="{00000000-0008-0000-0000-00002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0" name="Rectángulo 2599">
          <a:extLst>
            <a:ext uri="{FF2B5EF4-FFF2-40B4-BE49-F238E27FC236}">
              <a16:creationId xmlns:a16="http://schemas.microsoft.com/office/drawing/2014/main" xmlns="" id="{00000000-0008-0000-0000-00002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1" name="Rectángulo 2600">
          <a:extLst>
            <a:ext uri="{FF2B5EF4-FFF2-40B4-BE49-F238E27FC236}">
              <a16:creationId xmlns:a16="http://schemas.microsoft.com/office/drawing/2014/main" xmlns="" id="{00000000-0008-0000-0000-00002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2" name="Rectángulo 2601">
          <a:extLst>
            <a:ext uri="{FF2B5EF4-FFF2-40B4-BE49-F238E27FC236}">
              <a16:creationId xmlns:a16="http://schemas.microsoft.com/office/drawing/2014/main" xmlns="" id="{00000000-0008-0000-0000-00002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3" name="Rectángulo 2602">
          <a:extLst>
            <a:ext uri="{FF2B5EF4-FFF2-40B4-BE49-F238E27FC236}">
              <a16:creationId xmlns:a16="http://schemas.microsoft.com/office/drawing/2014/main" xmlns="" id="{00000000-0008-0000-0000-00002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4" name="Rectángulo 2603">
          <a:extLst>
            <a:ext uri="{FF2B5EF4-FFF2-40B4-BE49-F238E27FC236}">
              <a16:creationId xmlns:a16="http://schemas.microsoft.com/office/drawing/2014/main" xmlns="" id="{00000000-0008-0000-0000-00002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5" name="Rectángulo 2604">
          <a:extLst>
            <a:ext uri="{FF2B5EF4-FFF2-40B4-BE49-F238E27FC236}">
              <a16:creationId xmlns:a16="http://schemas.microsoft.com/office/drawing/2014/main" xmlns="" id="{00000000-0008-0000-0000-00002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6" name="Rectángulo 2605">
          <a:extLst>
            <a:ext uri="{FF2B5EF4-FFF2-40B4-BE49-F238E27FC236}">
              <a16:creationId xmlns:a16="http://schemas.microsoft.com/office/drawing/2014/main" xmlns="" id="{00000000-0008-0000-0000-00002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7" name="Rectángulo 2606">
          <a:extLst>
            <a:ext uri="{FF2B5EF4-FFF2-40B4-BE49-F238E27FC236}">
              <a16:creationId xmlns:a16="http://schemas.microsoft.com/office/drawing/2014/main" xmlns="" id="{00000000-0008-0000-0000-00002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8" name="Rectángulo 2607">
          <a:extLst>
            <a:ext uri="{FF2B5EF4-FFF2-40B4-BE49-F238E27FC236}">
              <a16:creationId xmlns:a16="http://schemas.microsoft.com/office/drawing/2014/main" xmlns="" id="{00000000-0008-0000-0000-00003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09" name="Rectángulo 2608">
          <a:extLst>
            <a:ext uri="{FF2B5EF4-FFF2-40B4-BE49-F238E27FC236}">
              <a16:creationId xmlns:a16="http://schemas.microsoft.com/office/drawing/2014/main" xmlns="" id="{00000000-0008-0000-0000-00003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0" name="Rectángulo 2609">
          <a:extLst>
            <a:ext uri="{FF2B5EF4-FFF2-40B4-BE49-F238E27FC236}">
              <a16:creationId xmlns:a16="http://schemas.microsoft.com/office/drawing/2014/main" xmlns="" id="{00000000-0008-0000-0000-00003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1" name="Rectángulo 2610">
          <a:extLst>
            <a:ext uri="{FF2B5EF4-FFF2-40B4-BE49-F238E27FC236}">
              <a16:creationId xmlns:a16="http://schemas.microsoft.com/office/drawing/2014/main" xmlns="" id="{00000000-0008-0000-0000-00003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2" name="Rectángulo 2611">
          <a:extLst>
            <a:ext uri="{FF2B5EF4-FFF2-40B4-BE49-F238E27FC236}">
              <a16:creationId xmlns:a16="http://schemas.microsoft.com/office/drawing/2014/main" xmlns="" id="{00000000-0008-0000-0000-00003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3" name="Rectángulo 2612">
          <a:extLst>
            <a:ext uri="{FF2B5EF4-FFF2-40B4-BE49-F238E27FC236}">
              <a16:creationId xmlns:a16="http://schemas.microsoft.com/office/drawing/2014/main" xmlns="" id="{00000000-0008-0000-0000-00003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4" name="Rectángulo 2613">
          <a:extLst>
            <a:ext uri="{FF2B5EF4-FFF2-40B4-BE49-F238E27FC236}">
              <a16:creationId xmlns:a16="http://schemas.microsoft.com/office/drawing/2014/main" xmlns="" id="{00000000-0008-0000-0000-00003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5" name="Rectángulo 2614">
          <a:extLst>
            <a:ext uri="{FF2B5EF4-FFF2-40B4-BE49-F238E27FC236}">
              <a16:creationId xmlns:a16="http://schemas.microsoft.com/office/drawing/2014/main" xmlns="" id="{00000000-0008-0000-0000-00003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6" name="Rectángulo 2615">
          <a:extLst>
            <a:ext uri="{FF2B5EF4-FFF2-40B4-BE49-F238E27FC236}">
              <a16:creationId xmlns:a16="http://schemas.microsoft.com/office/drawing/2014/main" xmlns="" id="{00000000-0008-0000-0000-00003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7" name="Rectángulo 2616">
          <a:extLst>
            <a:ext uri="{FF2B5EF4-FFF2-40B4-BE49-F238E27FC236}">
              <a16:creationId xmlns:a16="http://schemas.microsoft.com/office/drawing/2014/main" xmlns="" id="{00000000-0008-0000-0000-00003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8" name="Rectángulo 2617">
          <a:extLst>
            <a:ext uri="{FF2B5EF4-FFF2-40B4-BE49-F238E27FC236}">
              <a16:creationId xmlns:a16="http://schemas.microsoft.com/office/drawing/2014/main" xmlns="" id="{00000000-0008-0000-0000-00003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19" name="Rectángulo 2618">
          <a:extLst>
            <a:ext uri="{FF2B5EF4-FFF2-40B4-BE49-F238E27FC236}">
              <a16:creationId xmlns:a16="http://schemas.microsoft.com/office/drawing/2014/main" xmlns="" id="{00000000-0008-0000-0000-00003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0" name="Rectángulo 2619">
          <a:extLst>
            <a:ext uri="{FF2B5EF4-FFF2-40B4-BE49-F238E27FC236}">
              <a16:creationId xmlns:a16="http://schemas.microsoft.com/office/drawing/2014/main" xmlns="" id="{00000000-0008-0000-0000-00003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1" name="Rectángulo 2620">
          <a:extLst>
            <a:ext uri="{FF2B5EF4-FFF2-40B4-BE49-F238E27FC236}">
              <a16:creationId xmlns:a16="http://schemas.microsoft.com/office/drawing/2014/main" xmlns="" id="{00000000-0008-0000-0000-00003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2" name="Rectángulo 2621">
          <a:extLst>
            <a:ext uri="{FF2B5EF4-FFF2-40B4-BE49-F238E27FC236}">
              <a16:creationId xmlns:a16="http://schemas.microsoft.com/office/drawing/2014/main" xmlns="" id="{00000000-0008-0000-0000-00003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3" name="Rectángulo 2622">
          <a:extLst>
            <a:ext uri="{FF2B5EF4-FFF2-40B4-BE49-F238E27FC236}">
              <a16:creationId xmlns:a16="http://schemas.microsoft.com/office/drawing/2014/main" xmlns="" id="{00000000-0008-0000-0000-00003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4" name="Rectángulo 2623">
          <a:extLst>
            <a:ext uri="{FF2B5EF4-FFF2-40B4-BE49-F238E27FC236}">
              <a16:creationId xmlns:a16="http://schemas.microsoft.com/office/drawing/2014/main" xmlns="" id="{00000000-0008-0000-0000-00004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5" name="Rectángulo 2624">
          <a:extLst>
            <a:ext uri="{FF2B5EF4-FFF2-40B4-BE49-F238E27FC236}">
              <a16:creationId xmlns:a16="http://schemas.microsoft.com/office/drawing/2014/main" xmlns="" id="{00000000-0008-0000-0000-00004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6" name="Rectángulo 2625">
          <a:extLst>
            <a:ext uri="{FF2B5EF4-FFF2-40B4-BE49-F238E27FC236}">
              <a16:creationId xmlns:a16="http://schemas.microsoft.com/office/drawing/2014/main" xmlns="" id="{00000000-0008-0000-0000-00004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7" name="Rectángulo 2626">
          <a:extLst>
            <a:ext uri="{FF2B5EF4-FFF2-40B4-BE49-F238E27FC236}">
              <a16:creationId xmlns:a16="http://schemas.microsoft.com/office/drawing/2014/main" xmlns="" id="{00000000-0008-0000-0000-00004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8" name="Rectángulo 2627">
          <a:extLst>
            <a:ext uri="{FF2B5EF4-FFF2-40B4-BE49-F238E27FC236}">
              <a16:creationId xmlns:a16="http://schemas.microsoft.com/office/drawing/2014/main" xmlns="" id="{00000000-0008-0000-0000-00004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29" name="Rectángulo 2628">
          <a:extLst>
            <a:ext uri="{FF2B5EF4-FFF2-40B4-BE49-F238E27FC236}">
              <a16:creationId xmlns:a16="http://schemas.microsoft.com/office/drawing/2014/main" xmlns="" id="{00000000-0008-0000-0000-00004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0" name="Rectángulo 2629">
          <a:extLst>
            <a:ext uri="{FF2B5EF4-FFF2-40B4-BE49-F238E27FC236}">
              <a16:creationId xmlns:a16="http://schemas.microsoft.com/office/drawing/2014/main" xmlns="" id="{00000000-0008-0000-0000-00004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1" name="Rectángulo 2630">
          <a:extLst>
            <a:ext uri="{FF2B5EF4-FFF2-40B4-BE49-F238E27FC236}">
              <a16:creationId xmlns:a16="http://schemas.microsoft.com/office/drawing/2014/main" xmlns="" id="{00000000-0008-0000-0000-00004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2" name="Rectángulo 2631">
          <a:extLst>
            <a:ext uri="{FF2B5EF4-FFF2-40B4-BE49-F238E27FC236}">
              <a16:creationId xmlns:a16="http://schemas.microsoft.com/office/drawing/2014/main" xmlns="" id="{00000000-0008-0000-0000-00004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3" name="Rectángulo 2632">
          <a:extLst>
            <a:ext uri="{FF2B5EF4-FFF2-40B4-BE49-F238E27FC236}">
              <a16:creationId xmlns:a16="http://schemas.microsoft.com/office/drawing/2014/main" xmlns="" id="{00000000-0008-0000-0000-00004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4" name="Rectángulo 2633">
          <a:extLst>
            <a:ext uri="{FF2B5EF4-FFF2-40B4-BE49-F238E27FC236}">
              <a16:creationId xmlns:a16="http://schemas.microsoft.com/office/drawing/2014/main" xmlns="" id="{00000000-0008-0000-0000-00004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5" name="Rectángulo 2634">
          <a:extLst>
            <a:ext uri="{FF2B5EF4-FFF2-40B4-BE49-F238E27FC236}">
              <a16:creationId xmlns:a16="http://schemas.microsoft.com/office/drawing/2014/main" xmlns="" id="{00000000-0008-0000-0000-00004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6" name="Rectángulo 2635">
          <a:extLst>
            <a:ext uri="{FF2B5EF4-FFF2-40B4-BE49-F238E27FC236}">
              <a16:creationId xmlns:a16="http://schemas.microsoft.com/office/drawing/2014/main" xmlns="" id="{00000000-0008-0000-0000-00004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7" name="Rectángulo 2636">
          <a:extLst>
            <a:ext uri="{FF2B5EF4-FFF2-40B4-BE49-F238E27FC236}">
              <a16:creationId xmlns:a16="http://schemas.microsoft.com/office/drawing/2014/main" xmlns="" id="{00000000-0008-0000-0000-00004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8" name="Rectángulo 2637">
          <a:extLst>
            <a:ext uri="{FF2B5EF4-FFF2-40B4-BE49-F238E27FC236}">
              <a16:creationId xmlns:a16="http://schemas.microsoft.com/office/drawing/2014/main" xmlns="" id="{00000000-0008-0000-0000-00004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39" name="Rectángulo 2638">
          <a:extLst>
            <a:ext uri="{FF2B5EF4-FFF2-40B4-BE49-F238E27FC236}">
              <a16:creationId xmlns:a16="http://schemas.microsoft.com/office/drawing/2014/main" xmlns="" id="{00000000-0008-0000-0000-00004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0" name="Rectángulo 2639">
          <a:extLst>
            <a:ext uri="{FF2B5EF4-FFF2-40B4-BE49-F238E27FC236}">
              <a16:creationId xmlns:a16="http://schemas.microsoft.com/office/drawing/2014/main" xmlns="" id="{00000000-0008-0000-0000-00005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1" name="Rectángulo 2640">
          <a:extLst>
            <a:ext uri="{FF2B5EF4-FFF2-40B4-BE49-F238E27FC236}">
              <a16:creationId xmlns:a16="http://schemas.microsoft.com/office/drawing/2014/main" xmlns="" id="{00000000-0008-0000-0000-00005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2" name="Rectángulo 2641">
          <a:extLst>
            <a:ext uri="{FF2B5EF4-FFF2-40B4-BE49-F238E27FC236}">
              <a16:creationId xmlns:a16="http://schemas.microsoft.com/office/drawing/2014/main" xmlns="" id="{00000000-0008-0000-0000-00005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3" name="Rectángulo 2642">
          <a:extLst>
            <a:ext uri="{FF2B5EF4-FFF2-40B4-BE49-F238E27FC236}">
              <a16:creationId xmlns:a16="http://schemas.microsoft.com/office/drawing/2014/main" xmlns="" id="{00000000-0008-0000-0000-00005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4" name="Rectángulo 2643">
          <a:extLst>
            <a:ext uri="{FF2B5EF4-FFF2-40B4-BE49-F238E27FC236}">
              <a16:creationId xmlns:a16="http://schemas.microsoft.com/office/drawing/2014/main" xmlns="" id="{00000000-0008-0000-0000-00005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5" name="Rectángulo 2644">
          <a:extLst>
            <a:ext uri="{FF2B5EF4-FFF2-40B4-BE49-F238E27FC236}">
              <a16:creationId xmlns:a16="http://schemas.microsoft.com/office/drawing/2014/main" xmlns="" id="{00000000-0008-0000-0000-00005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6" name="Rectángulo 2645">
          <a:extLst>
            <a:ext uri="{FF2B5EF4-FFF2-40B4-BE49-F238E27FC236}">
              <a16:creationId xmlns:a16="http://schemas.microsoft.com/office/drawing/2014/main" xmlns="" id="{00000000-0008-0000-0000-00005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7" name="Rectángulo 2646">
          <a:extLst>
            <a:ext uri="{FF2B5EF4-FFF2-40B4-BE49-F238E27FC236}">
              <a16:creationId xmlns:a16="http://schemas.microsoft.com/office/drawing/2014/main" xmlns="" id="{00000000-0008-0000-0000-00005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8" name="Rectángulo 2647">
          <a:extLst>
            <a:ext uri="{FF2B5EF4-FFF2-40B4-BE49-F238E27FC236}">
              <a16:creationId xmlns:a16="http://schemas.microsoft.com/office/drawing/2014/main" xmlns="" id="{00000000-0008-0000-0000-00005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49" name="Rectángulo 2648">
          <a:extLst>
            <a:ext uri="{FF2B5EF4-FFF2-40B4-BE49-F238E27FC236}">
              <a16:creationId xmlns:a16="http://schemas.microsoft.com/office/drawing/2014/main" xmlns="" id="{00000000-0008-0000-0000-00005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0" name="Rectángulo 2649">
          <a:extLst>
            <a:ext uri="{FF2B5EF4-FFF2-40B4-BE49-F238E27FC236}">
              <a16:creationId xmlns:a16="http://schemas.microsoft.com/office/drawing/2014/main" xmlns="" id="{00000000-0008-0000-0000-00005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1" name="Rectángulo 2650">
          <a:extLst>
            <a:ext uri="{FF2B5EF4-FFF2-40B4-BE49-F238E27FC236}">
              <a16:creationId xmlns:a16="http://schemas.microsoft.com/office/drawing/2014/main" xmlns="" id="{00000000-0008-0000-0000-00005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2" name="Rectángulo 2651">
          <a:extLst>
            <a:ext uri="{FF2B5EF4-FFF2-40B4-BE49-F238E27FC236}">
              <a16:creationId xmlns:a16="http://schemas.microsoft.com/office/drawing/2014/main" xmlns="" id="{00000000-0008-0000-0000-00005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3" name="Rectángulo 2652">
          <a:extLst>
            <a:ext uri="{FF2B5EF4-FFF2-40B4-BE49-F238E27FC236}">
              <a16:creationId xmlns:a16="http://schemas.microsoft.com/office/drawing/2014/main" xmlns="" id="{00000000-0008-0000-0000-00005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4" name="Rectángulo 2653">
          <a:extLst>
            <a:ext uri="{FF2B5EF4-FFF2-40B4-BE49-F238E27FC236}">
              <a16:creationId xmlns:a16="http://schemas.microsoft.com/office/drawing/2014/main" xmlns="" id="{00000000-0008-0000-0000-00005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5" name="Rectángulo 2654">
          <a:extLst>
            <a:ext uri="{FF2B5EF4-FFF2-40B4-BE49-F238E27FC236}">
              <a16:creationId xmlns:a16="http://schemas.microsoft.com/office/drawing/2014/main" xmlns="" id="{00000000-0008-0000-0000-00005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6" name="Rectángulo 2655">
          <a:extLst>
            <a:ext uri="{FF2B5EF4-FFF2-40B4-BE49-F238E27FC236}">
              <a16:creationId xmlns:a16="http://schemas.microsoft.com/office/drawing/2014/main" xmlns="" id="{00000000-0008-0000-0000-00006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7" name="Rectángulo 2656">
          <a:extLst>
            <a:ext uri="{FF2B5EF4-FFF2-40B4-BE49-F238E27FC236}">
              <a16:creationId xmlns:a16="http://schemas.microsoft.com/office/drawing/2014/main" xmlns="" id="{00000000-0008-0000-0000-00006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8" name="Rectángulo 2657">
          <a:extLst>
            <a:ext uri="{FF2B5EF4-FFF2-40B4-BE49-F238E27FC236}">
              <a16:creationId xmlns:a16="http://schemas.microsoft.com/office/drawing/2014/main" xmlns="" id="{00000000-0008-0000-0000-00006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59" name="Rectángulo 2658">
          <a:extLst>
            <a:ext uri="{FF2B5EF4-FFF2-40B4-BE49-F238E27FC236}">
              <a16:creationId xmlns:a16="http://schemas.microsoft.com/office/drawing/2014/main" xmlns="" id="{00000000-0008-0000-0000-00006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0" name="Rectángulo 2659">
          <a:extLst>
            <a:ext uri="{FF2B5EF4-FFF2-40B4-BE49-F238E27FC236}">
              <a16:creationId xmlns:a16="http://schemas.microsoft.com/office/drawing/2014/main" xmlns="" id="{00000000-0008-0000-0000-00006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1" name="Rectángulo 2660">
          <a:extLst>
            <a:ext uri="{FF2B5EF4-FFF2-40B4-BE49-F238E27FC236}">
              <a16:creationId xmlns:a16="http://schemas.microsoft.com/office/drawing/2014/main" xmlns="" id="{00000000-0008-0000-0000-00006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2" name="Rectángulo 2661">
          <a:extLst>
            <a:ext uri="{FF2B5EF4-FFF2-40B4-BE49-F238E27FC236}">
              <a16:creationId xmlns:a16="http://schemas.microsoft.com/office/drawing/2014/main" xmlns="" id="{00000000-0008-0000-0000-00006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3" name="Rectángulo 2662">
          <a:extLst>
            <a:ext uri="{FF2B5EF4-FFF2-40B4-BE49-F238E27FC236}">
              <a16:creationId xmlns:a16="http://schemas.microsoft.com/office/drawing/2014/main" xmlns="" id="{00000000-0008-0000-0000-00006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4" name="Rectángulo 2663">
          <a:extLst>
            <a:ext uri="{FF2B5EF4-FFF2-40B4-BE49-F238E27FC236}">
              <a16:creationId xmlns:a16="http://schemas.microsoft.com/office/drawing/2014/main" xmlns="" id="{00000000-0008-0000-0000-00006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5" name="Rectángulo 2664">
          <a:extLst>
            <a:ext uri="{FF2B5EF4-FFF2-40B4-BE49-F238E27FC236}">
              <a16:creationId xmlns:a16="http://schemas.microsoft.com/office/drawing/2014/main" xmlns="" id="{00000000-0008-0000-0000-00006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6" name="Rectángulo 2665">
          <a:extLst>
            <a:ext uri="{FF2B5EF4-FFF2-40B4-BE49-F238E27FC236}">
              <a16:creationId xmlns:a16="http://schemas.microsoft.com/office/drawing/2014/main" xmlns="" id="{00000000-0008-0000-0000-00006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7" name="Rectángulo 2666">
          <a:extLst>
            <a:ext uri="{FF2B5EF4-FFF2-40B4-BE49-F238E27FC236}">
              <a16:creationId xmlns:a16="http://schemas.microsoft.com/office/drawing/2014/main" xmlns="" id="{00000000-0008-0000-0000-00006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8" name="Rectángulo 2667">
          <a:extLst>
            <a:ext uri="{FF2B5EF4-FFF2-40B4-BE49-F238E27FC236}">
              <a16:creationId xmlns:a16="http://schemas.microsoft.com/office/drawing/2014/main" xmlns="" id="{00000000-0008-0000-0000-00006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69" name="Rectángulo 2668">
          <a:extLst>
            <a:ext uri="{FF2B5EF4-FFF2-40B4-BE49-F238E27FC236}">
              <a16:creationId xmlns:a16="http://schemas.microsoft.com/office/drawing/2014/main" xmlns="" id="{00000000-0008-0000-0000-00006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0" name="Rectángulo 2669">
          <a:extLst>
            <a:ext uri="{FF2B5EF4-FFF2-40B4-BE49-F238E27FC236}">
              <a16:creationId xmlns:a16="http://schemas.microsoft.com/office/drawing/2014/main" xmlns="" id="{00000000-0008-0000-0000-00006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1" name="Rectángulo 2670">
          <a:extLst>
            <a:ext uri="{FF2B5EF4-FFF2-40B4-BE49-F238E27FC236}">
              <a16:creationId xmlns:a16="http://schemas.microsoft.com/office/drawing/2014/main" xmlns="" id="{00000000-0008-0000-0000-00006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2" name="Rectángulo 2671">
          <a:extLst>
            <a:ext uri="{FF2B5EF4-FFF2-40B4-BE49-F238E27FC236}">
              <a16:creationId xmlns:a16="http://schemas.microsoft.com/office/drawing/2014/main" xmlns="" id="{00000000-0008-0000-0000-00007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673" name="Rectángulo 2672">
          <a:extLst>
            <a:ext uri="{FF2B5EF4-FFF2-40B4-BE49-F238E27FC236}">
              <a16:creationId xmlns:a16="http://schemas.microsoft.com/office/drawing/2014/main" xmlns="" id="{00000000-0008-0000-0000-000071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4" name="Rectángulo 2673">
          <a:extLst>
            <a:ext uri="{FF2B5EF4-FFF2-40B4-BE49-F238E27FC236}">
              <a16:creationId xmlns:a16="http://schemas.microsoft.com/office/drawing/2014/main" xmlns="" id="{00000000-0008-0000-0000-00007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5" name="Rectángulo 2674">
          <a:extLst>
            <a:ext uri="{FF2B5EF4-FFF2-40B4-BE49-F238E27FC236}">
              <a16:creationId xmlns:a16="http://schemas.microsoft.com/office/drawing/2014/main" xmlns="" id="{00000000-0008-0000-0000-00007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6" name="Rectángulo 2675">
          <a:extLst>
            <a:ext uri="{FF2B5EF4-FFF2-40B4-BE49-F238E27FC236}">
              <a16:creationId xmlns:a16="http://schemas.microsoft.com/office/drawing/2014/main" xmlns="" id="{00000000-0008-0000-0000-00007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7" name="Rectángulo 2676">
          <a:extLst>
            <a:ext uri="{FF2B5EF4-FFF2-40B4-BE49-F238E27FC236}">
              <a16:creationId xmlns:a16="http://schemas.microsoft.com/office/drawing/2014/main" xmlns="" id="{00000000-0008-0000-0000-00007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8" name="Rectángulo 2677">
          <a:extLst>
            <a:ext uri="{FF2B5EF4-FFF2-40B4-BE49-F238E27FC236}">
              <a16:creationId xmlns:a16="http://schemas.microsoft.com/office/drawing/2014/main" xmlns="" id="{00000000-0008-0000-0000-00007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79" name="Rectángulo 2678">
          <a:extLst>
            <a:ext uri="{FF2B5EF4-FFF2-40B4-BE49-F238E27FC236}">
              <a16:creationId xmlns:a16="http://schemas.microsoft.com/office/drawing/2014/main" xmlns="" id="{00000000-0008-0000-0000-00007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0" name="Rectángulo 2679">
          <a:extLst>
            <a:ext uri="{FF2B5EF4-FFF2-40B4-BE49-F238E27FC236}">
              <a16:creationId xmlns:a16="http://schemas.microsoft.com/office/drawing/2014/main" xmlns="" id="{00000000-0008-0000-0000-00007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1" name="Rectángulo 2680">
          <a:extLst>
            <a:ext uri="{FF2B5EF4-FFF2-40B4-BE49-F238E27FC236}">
              <a16:creationId xmlns:a16="http://schemas.microsoft.com/office/drawing/2014/main" xmlns="" id="{00000000-0008-0000-0000-00007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2" name="Rectángulo 2681">
          <a:extLst>
            <a:ext uri="{FF2B5EF4-FFF2-40B4-BE49-F238E27FC236}">
              <a16:creationId xmlns:a16="http://schemas.microsoft.com/office/drawing/2014/main" xmlns="" id="{00000000-0008-0000-0000-00007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3" name="Rectángulo 2682">
          <a:extLst>
            <a:ext uri="{FF2B5EF4-FFF2-40B4-BE49-F238E27FC236}">
              <a16:creationId xmlns:a16="http://schemas.microsoft.com/office/drawing/2014/main" xmlns="" id="{00000000-0008-0000-0000-00007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4" name="Rectángulo 2683">
          <a:extLst>
            <a:ext uri="{FF2B5EF4-FFF2-40B4-BE49-F238E27FC236}">
              <a16:creationId xmlns:a16="http://schemas.microsoft.com/office/drawing/2014/main" xmlns="" id="{00000000-0008-0000-0000-00007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5" name="Rectángulo 2684">
          <a:extLst>
            <a:ext uri="{FF2B5EF4-FFF2-40B4-BE49-F238E27FC236}">
              <a16:creationId xmlns:a16="http://schemas.microsoft.com/office/drawing/2014/main" xmlns="" id="{00000000-0008-0000-0000-00007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6" name="Rectángulo 2685">
          <a:extLst>
            <a:ext uri="{FF2B5EF4-FFF2-40B4-BE49-F238E27FC236}">
              <a16:creationId xmlns:a16="http://schemas.microsoft.com/office/drawing/2014/main" xmlns="" id="{00000000-0008-0000-0000-00007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7" name="Rectángulo 2686">
          <a:extLst>
            <a:ext uri="{FF2B5EF4-FFF2-40B4-BE49-F238E27FC236}">
              <a16:creationId xmlns:a16="http://schemas.microsoft.com/office/drawing/2014/main" xmlns="" id="{00000000-0008-0000-0000-00007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8" name="Rectángulo 2687">
          <a:extLst>
            <a:ext uri="{FF2B5EF4-FFF2-40B4-BE49-F238E27FC236}">
              <a16:creationId xmlns:a16="http://schemas.microsoft.com/office/drawing/2014/main" xmlns="" id="{00000000-0008-0000-0000-00008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89" name="Rectángulo 2688">
          <a:extLst>
            <a:ext uri="{FF2B5EF4-FFF2-40B4-BE49-F238E27FC236}">
              <a16:creationId xmlns:a16="http://schemas.microsoft.com/office/drawing/2014/main" xmlns="" id="{00000000-0008-0000-0000-00008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0" name="Rectángulo 2689">
          <a:extLst>
            <a:ext uri="{FF2B5EF4-FFF2-40B4-BE49-F238E27FC236}">
              <a16:creationId xmlns:a16="http://schemas.microsoft.com/office/drawing/2014/main" xmlns="" id="{00000000-0008-0000-0000-00008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1" name="Rectángulo 2690">
          <a:extLst>
            <a:ext uri="{FF2B5EF4-FFF2-40B4-BE49-F238E27FC236}">
              <a16:creationId xmlns:a16="http://schemas.microsoft.com/office/drawing/2014/main" xmlns="" id="{00000000-0008-0000-0000-00008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2" name="Rectángulo 2691">
          <a:extLst>
            <a:ext uri="{FF2B5EF4-FFF2-40B4-BE49-F238E27FC236}">
              <a16:creationId xmlns:a16="http://schemas.microsoft.com/office/drawing/2014/main" xmlns="" id="{00000000-0008-0000-0000-00008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3" name="Rectángulo 2692">
          <a:extLst>
            <a:ext uri="{FF2B5EF4-FFF2-40B4-BE49-F238E27FC236}">
              <a16:creationId xmlns:a16="http://schemas.microsoft.com/office/drawing/2014/main" xmlns="" id="{00000000-0008-0000-0000-00008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4" name="Rectángulo 2693">
          <a:extLst>
            <a:ext uri="{FF2B5EF4-FFF2-40B4-BE49-F238E27FC236}">
              <a16:creationId xmlns:a16="http://schemas.microsoft.com/office/drawing/2014/main" xmlns="" id="{00000000-0008-0000-0000-00008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5" name="Rectángulo 2694">
          <a:extLst>
            <a:ext uri="{FF2B5EF4-FFF2-40B4-BE49-F238E27FC236}">
              <a16:creationId xmlns:a16="http://schemas.microsoft.com/office/drawing/2014/main" xmlns="" id="{00000000-0008-0000-0000-00008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6" name="Rectángulo 2695">
          <a:extLst>
            <a:ext uri="{FF2B5EF4-FFF2-40B4-BE49-F238E27FC236}">
              <a16:creationId xmlns:a16="http://schemas.microsoft.com/office/drawing/2014/main" xmlns="" id="{00000000-0008-0000-0000-00008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7" name="Rectángulo 2696">
          <a:extLst>
            <a:ext uri="{FF2B5EF4-FFF2-40B4-BE49-F238E27FC236}">
              <a16:creationId xmlns:a16="http://schemas.microsoft.com/office/drawing/2014/main" xmlns="" id="{00000000-0008-0000-0000-00008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8" name="Rectángulo 2697">
          <a:extLst>
            <a:ext uri="{FF2B5EF4-FFF2-40B4-BE49-F238E27FC236}">
              <a16:creationId xmlns:a16="http://schemas.microsoft.com/office/drawing/2014/main" xmlns="" id="{00000000-0008-0000-0000-00008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699" name="Rectángulo 2698">
          <a:extLst>
            <a:ext uri="{FF2B5EF4-FFF2-40B4-BE49-F238E27FC236}">
              <a16:creationId xmlns:a16="http://schemas.microsoft.com/office/drawing/2014/main" xmlns="" id="{00000000-0008-0000-0000-00008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0" name="Rectángulo 2699">
          <a:extLst>
            <a:ext uri="{FF2B5EF4-FFF2-40B4-BE49-F238E27FC236}">
              <a16:creationId xmlns:a16="http://schemas.microsoft.com/office/drawing/2014/main" xmlns="" id="{00000000-0008-0000-0000-00008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1" name="Rectángulo 2700">
          <a:extLst>
            <a:ext uri="{FF2B5EF4-FFF2-40B4-BE49-F238E27FC236}">
              <a16:creationId xmlns:a16="http://schemas.microsoft.com/office/drawing/2014/main" xmlns="" id="{00000000-0008-0000-0000-00008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2" name="Rectángulo 2701">
          <a:extLst>
            <a:ext uri="{FF2B5EF4-FFF2-40B4-BE49-F238E27FC236}">
              <a16:creationId xmlns:a16="http://schemas.microsoft.com/office/drawing/2014/main" xmlns="" id="{00000000-0008-0000-0000-00008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3" name="Rectángulo 2702">
          <a:extLst>
            <a:ext uri="{FF2B5EF4-FFF2-40B4-BE49-F238E27FC236}">
              <a16:creationId xmlns:a16="http://schemas.microsoft.com/office/drawing/2014/main" xmlns="" id="{00000000-0008-0000-0000-00008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4" name="Rectángulo 2703">
          <a:extLst>
            <a:ext uri="{FF2B5EF4-FFF2-40B4-BE49-F238E27FC236}">
              <a16:creationId xmlns:a16="http://schemas.microsoft.com/office/drawing/2014/main" xmlns="" id="{00000000-0008-0000-0000-00009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5" name="Rectángulo 2704">
          <a:extLst>
            <a:ext uri="{FF2B5EF4-FFF2-40B4-BE49-F238E27FC236}">
              <a16:creationId xmlns:a16="http://schemas.microsoft.com/office/drawing/2014/main" xmlns="" id="{00000000-0008-0000-0000-00009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6" name="Rectángulo 2705">
          <a:extLst>
            <a:ext uri="{FF2B5EF4-FFF2-40B4-BE49-F238E27FC236}">
              <a16:creationId xmlns:a16="http://schemas.microsoft.com/office/drawing/2014/main" xmlns="" id="{00000000-0008-0000-0000-00009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7" name="Rectángulo 2706">
          <a:extLst>
            <a:ext uri="{FF2B5EF4-FFF2-40B4-BE49-F238E27FC236}">
              <a16:creationId xmlns:a16="http://schemas.microsoft.com/office/drawing/2014/main" xmlns="" id="{00000000-0008-0000-0000-00009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8" name="Rectángulo 2707">
          <a:extLst>
            <a:ext uri="{FF2B5EF4-FFF2-40B4-BE49-F238E27FC236}">
              <a16:creationId xmlns:a16="http://schemas.microsoft.com/office/drawing/2014/main" xmlns="" id="{00000000-0008-0000-0000-00009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09" name="Rectángulo 2708">
          <a:extLst>
            <a:ext uri="{FF2B5EF4-FFF2-40B4-BE49-F238E27FC236}">
              <a16:creationId xmlns:a16="http://schemas.microsoft.com/office/drawing/2014/main" xmlns="" id="{00000000-0008-0000-0000-00009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0" name="Rectángulo 2709">
          <a:extLst>
            <a:ext uri="{FF2B5EF4-FFF2-40B4-BE49-F238E27FC236}">
              <a16:creationId xmlns:a16="http://schemas.microsoft.com/office/drawing/2014/main" xmlns="" id="{00000000-0008-0000-0000-00009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1" name="Rectángulo 2710">
          <a:extLst>
            <a:ext uri="{FF2B5EF4-FFF2-40B4-BE49-F238E27FC236}">
              <a16:creationId xmlns:a16="http://schemas.microsoft.com/office/drawing/2014/main" xmlns="" id="{00000000-0008-0000-0000-00009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2" name="Rectángulo 2711">
          <a:extLst>
            <a:ext uri="{FF2B5EF4-FFF2-40B4-BE49-F238E27FC236}">
              <a16:creationId xmlns:a16="http://schemas.microsoft.com/office/drawing/2014/main" xmlns="" id="{00000000-0008-0000-0000-00009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3" name="Rectángulo 2712">
          <a:extLst>
            <a:ext uri="{FF2B5EF4-FFF2-40B4-BE49-F238E27FC236}">
              <a16:creationId xmlns:a16="http://schemas.microsoft.com/office/drawing/2014/main" xmlns="" id="{00000000-0008-0000-0000-00009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4" name="Rectángulo 2713">
          <a:extLst>
            <a:ext uri="{FF2B5EF4-FFF2-40B4-BE49-F238E27FC236}">
              <a16:creationId xmlns:a16="http://schemas.microsoft.com/office/drawing/2014/main" xmlns="" id="{00000000-0008-0000-0000-00009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5" name="Rectángulo 2714">
          <a:extLst>
            <a:ext uri="{FF2B5EF4-FFF2-40B4-BE49-F238E27FC236}">
              <a16:creationId xmlns:a16="http://schemas.microsoft.com/office/drawing/2014/main" xmlns="" id="{00000000-0008-0000-0000-00009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6" name="Rectángulo 2715">
          <a:extLst>
            <a:ext uri="{FF2B5EF4-FFF2-40B4-BE49-F238E27FC236}">
              <a16:creationId xmlns:a16="http://schemas.microsoft.com/office/drawing/2014/main" xmlns="" id="{00000000-0008-0000-0000-00009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7" name="Rectángulo 2716">
          <a:extLst>
            <a:ext uri="{FF2B5EF4-FFF2-40B4-BE49-F238E27FC236}">
              <a16:creationId xmlns:a16="http://schemas.microsoft.com/office/drawing/2014/main" xmlns="" id="{00000000-0008-0000-0000-00009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8" name="Rectángulo 2717">
          <a:extLst>
            <a:ext uri="{FF2B5EF4-FFF2-40B4-BE49-F238E27FC236}">
              <a16:creationId xmlns:a16="http://schemas.microsoft.com/office/drawing/2014/main" xmlns="" id="{00000000-0008-0000-0000-00009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19" name="Rectángulo 2718">
          <a:extLst>
            <a:ext uri="{FF2B5EF4-FFF2-40B4-BE49-F238E27FC236}">
              <a16:creationId xmlns:a16="http://schemas.microsoft.com/office/drawing/2014/main" xmlns="" id="{00000000-0008-0000-0000-00009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0" name="Rectángulo 2719">
          <a:extLst>
            <a:ext uri="{FF2B5EF4-FFF2-40B4-BE49-F238E27FC236}">
              <a16:creationId xmlns:a16="http://schemas.microsoft.com/office/drawing/2014/main" xmlns="" id="{00000000-0008-0000-0000-0000A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1" name="Rectángulo 2720">
          <a:extLst>
            <a:ext uri="{FF2B5EF4-FFF2-40B4-BE49-F238E27FC236}">
              <a16:creationId xmlns:a16="http://schemas.microsoft.com/office/drawing/2014/main" xmlns="" id="{00000000-0008-0000-0000-0000A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2" name="Rectángulo 2721">
          <a:extLst>
            <a:ext uri="{FF2B5EF4-FFF2-40B4-BE49-F238E27FC236}">
              <a16:creationId xmlns:a16="http://schemas.microsoft.com/office/drawing/2014/main" xmlns="" id="{00000000-0008-0000-0000-0000A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3" name="Rectángulo 2722">
          <a:extLst>
            <a:ext uri="{FF2B5EF4-FFF2-40B4-BE49-F238E27FC236}">
              <a16:creationId xmlns:a16="http://schemas.microsoft.com/office/drawing/2014/main" xmlns="" id="{00000000-0008-0000-0000-0000A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4" name="Rectángulo 2723">
          <a:extLst>
            <a:ext uri="{FF2B5EF4-FFF2-40B4-BE49-F238E27FC236}">
              <a16:creationId xmlns:a16="http://schemas.microsoft.com/office/drawing/2014/main" xmlns="" id="{00000000-0008-0000-0000-0000A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5" name="Rectángulo 2724">
          <a:extLst>
            <a:ext uri="{FF2B5EF4-FFF2-40B4-BE49-F238E27FC236}">
              <a16:creationId xmlns:a16="http://schemas.microsoft.com/office/drawing/2014/main" xmlns="" id="{00000000-0008-0000-0000-0000A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6" name="Rectángulo 2725">
          <a:extLst>
            <a:ext uri="{FF2B5EF4-FFF2-40B4-BE49-F238E27FC236}">
              <a16:creationId xmlns:a16="http://schemas.microsoft.com/office/drawing/2014/main" xmlns="" id="{00000000-0008-0000-0000-0000A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7" name="Rectángulo 2726">
          <a:extLst>
            <a:ext uri="{FF2B5EF4-FFF2-40B4-BE49-F238E27FC236}">
              <a16:creationId xmlns:a16="http://schemas.microsoft.com/office/drawing/2014/main" xmlns="" id="{00000000-0008-0000-0000-0000A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8" name="Rectángulo 2727">
          <a:extLst>
            <a:ext uri="{FF2B5EF4-FFF2-40B4-BE49-F238E27FC236}">
              <a16:creationId xmlns:a16="http://schemas.microsoft.com/office/drawing/2014/main" xmlns="" id="{00000000-0008-0000-0000-0000A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29" name="Rectángulo 2728">
          <a:extLst>
            <a:ext uri="{FF2B5EF4-FFF2-40B4-BE49-F238E27FC236}">
              <a16:creationId xmlns:a16="http://schemas.microsoft.com/office/drawing/2014/main" xmlns="" id="{00000000-0008-0000-0000-0000A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0" name="Rectángulo 2729">
          <a:extLst>
            <a:ext uri="{FF2B5EF4-FFF2-40B4-BE49-F238E27FC236}">
              <a16:creationId xmlns:a16="http://schemas.microsoft.com/office/drawing/2014/main" xmlns="" id="{00000000-0008-0000-0000-0000A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1" name="Rectángulo 2730">
          <a:extLst>
            <a:ext uri="{FF2B5EF4-FFF2-40B4-BE49-F238E27FC236}">
              <a16:creationId xmlns:a16="http://schemas.microsoft.com/office/drawing/2014/main" xmlns="" id="{00000000-0008-0000-0000-0000A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2" name="Rectángulo 2731">
          <a:extLst>
            <a:ext uri="{FF2B5EF4-FFF2-40B4-BE49-F238E27FC236}">
              <a16:creationId xmlns:a16="http://schemas.microsoft.com/office/drawing/2014/main" xmlns="" id="{00000000-0008-0000-0000-0000A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3" name="Rectángulo 2732">
          <a:extLst>
            <a:ext uri="{FF2B5EF4-FFF2-40B4-BE49-F238E27FC236}">
              <a16:creationId xmlns:a16="http://schemas.microsoft.com/office/drawing/2014/main" xmlns="" id="{00000000-0008-0000-0000-0000A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4" name="Rectángulo 2733">
          <a:extLst>
            <a:ext uri="{FF2B5EF4-FFF2-40B4-BE49-F238E27FC236}">
              <a16:creationId xmlns:a16="http://schemas.microsoft.com/office/drawing/2014/main" xmlns="" id="{00000000-0008-0000-0000-0000A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5" name="Rectángulo 2734">
          <a:extLst>
            <a:ext uri="{FF2B5EF4-FFF2-40B4-BE49-F238E27FC236}">
              <a16:creationId xmlns:a16="http://schemas.microsoft.com/office/drawing/2014/main" xmlns="" id="{00000000-0008-0000-0000-0000A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6" name="Rectángulo 2735">
          <a:extLst>
            <a:ext uri="{FF2B5EF4-FFF2-40B4-BE49-F238E27FC236}">
              <a16:creationId xmlns:a16="http://schemas.microsoft.com/office/drawing/2014/main" xmlns="" id="{00000000-0008-0000-0000-0000B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7" name="Rectángulo 2736">
          <a:extLst>
            <a:ext uri="{FF2B5EF4-FFF2-40B4-BE49-F238E27FC236}">
              <a16:creationId xmlns:a16="http://schemas.microsoft.com/office/drawing/2014/main" xmlns="" id="{00000000-0008-0000-0000-0000B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8" name="Rectángulo 2737">
          <a:extLst>
            <a:ext uri="{FF2B5EF4-FFF2-40B4-BE49-F238E27FC236}">
              <a16:creationId xmlns:a16="http://schemas.microsoft.com/office/drawing/2014/main" xmlns="" id="{00000000-0008-0000-0000-0000B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39" name="Rectángulo 2738">
          <a:extLst>
            <a:ext uri="{FF2B5EF4-FFF2-40B4-BE49-F238E27FC236}">
              <a16:creationId xmlns:a16="http://schemas.microsoft.com/office/drawing/2014/main" xmlns="" id="{00000000-0008-0000-0000-0000B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0" name="Rectángulo 2739">
          <a:extLst>
            <a:ext uri="{FF2B5EF4-FFF2-40B4-BE49-F238E27FC236}">
              <a16:creationId xmlns:a16="http://schemas.microsoft.com/office/drawing/2014/main" xmlns="" id="{00000000-0008-0000-0000-0000B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1" name="Rectángulo 2740">
          <a:extLst>
            <a:ext uri="{FF2B5EF4-FFF2-40B4-BE49-F238E27FC236}">
              <a16:creationId xmlns:a16="http://schemas.microsoft.com/office/drawing/2014/main" xmlns="" id="{00000000-0008-0000-0000-0000B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2" name="Rectángulo 2741">
          <a:extLst>
            <a:ext uri="{FF2B5EF4-FFF2-40B4-BE49-F238E27FC236}">
              <a16:creationId xmlns:a16="http://schemas.microsoft.com/office/drawing/2014/main" xmlns="" id="{00000000-0008-0000-0000-0000B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3" name="Rectángulo 2742">
          <a:extLst>
            <a:ext uri="{FF2B5EF4-FFF2-40B4-BE49-F238E27FC236}">
              <a16:creationId xmlns:a16="http://schemas.microsoft.com/office/drawing/2014/main" xmlns="" id="{00000000-0008-0000-0000-0000B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4" name="Rectángulo 2743">
          <a:extLst>
            <a:ext uri="{FF2B5EF4-FFF2-40B4-BE49-F238E27FC236}">
              <a16:creationId xmlns:a16="http://schemas.microsoft.com/office/drawing/2014/main" xmlns="" id="{00000000-0008-0000-0000-0000B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5" name="Rectángulo 2744">
          <a:extLst>
            <a:ext uri="{FF2B5EF4-FFF2-40B4-BE49-F238E27FC236}">
              <a16:creationId xmlns:a16="http://schemas.microsoft.com/office/drawing/2014/main" xmlns="" id="{00000000-0008-0000-0000-0000B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6" name="Rectángulo 2745">
          <a:extLst>
            <a:ext uri="{FF2B5EF4-FFF2-40B4-BE49-F238E27FC236}">
              <a16:creationId xmlns:a16="http://schemas.microsoft.com/office/drawing/2014/main" xmlns="" id="{00000000-0008-0000-0000-0000B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7" name="Rectángulo 2746">
          <a:extLst>
            <a:ext uri="{FF2B5EF4-FFF2-40B4-BE49-F238E27FC236}">
              <a16:creationId xmlns:a16="http://schemas.microsoft.com/office/drawing/2014/main" xmlns="" id="{00000000-0008-0000-0000-0000B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8" name="Rectángulo 2747">
          <a:extLst>
            <a:ext uri="{FF2B5EF4-FFF2-40B4-BE49-F238E27FC236}">
              <a16:creationId xmlns:a16="http://schemas.microsoft.com/office/drawing/2014/main" xmlns="" id="{00000000-0008-0000-0000-0000B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49" name="Rectángulo 2748">
          <a:extLst>
            <a:ext uri="{FF2B5EF4-FFF2-40B4-BE49-F238E27FC236}">
              <a16:creationId xmlns:a16="http://schemas.microsoft.com/office/drawing/2014/main" xmlns="" id="{00000000-0008-0000-0000-0000B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0" name="Rectángulo 2749">
          <a:extLst>
            <a:ext uri="{FF2B5EF4-FFF2-40B4-BE49-F238E27FC236}">
              <a16:creationId xmlns:a16="http://schemas.microsoft.com/office/drawing/2014/main" xmlns="" id="{00000000-0008-0000-0000-0000B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1" name="Rectángulo 2750">
          <a:extLst>
            <a:ext uri="{FF2B5EF4-FFF2-40B4-BE49-F238E27FC236}">
              <a16:creationId xmlns:a16="http://schemas.microsoft.com/office/drawing/2014/main" xmlns="" id="{00000000-0008-0000-0000-0000B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2" name="Rectángulo 2751">
          <a:extLst>
            <a:ext uri="{FF2B5EF4-FFF2-40B4-BE49-F238E27FC236}">
              <a16:creationId xmlns:a16="http://schemas.microsoft.com/office/drawing/2014/main" xmlns="" id="{00000000-0008-0000-0000-0000C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3" name="Rectángulo 2752">
          <a:extLst>
            <a:ext uri="{FF2B5EF4-FFF2-40B4-BE49-F238E27FC236}">
              <a16:creationId xmlns:a16="http://schemas.microsoft.com/office/drawing/2014/main" xmlns="" id="{00000000-0008-0000-0000-0000C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4" name="Rectángulo 2753">
          <a:extLst>
            <a:ext uri="{FF2B5EF4-FFF2-40B4-BE49-F238E27FC236}">
              <a16:creationId xmlns:a16="http://schemas.microsoft.com/office/drawing/2014/main" xmlns="" id="{00000000-0008-0000-0000-0000C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5" name="Rectángulo 2754">
          <a:extLst>
            <a:ext uri="{FF2B5EF4-FFF2-40B4-BE49-F238E27FC236}">
              <a16:creationId xmlns:a16="http://schemas.microsoft.com/office/drawing/2014/main" xmlns="" id="{00000000-0008-0000-0000-0000C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6" name="Rectángulo 2755">
          <a:extLst>
            <a:ext uri="{FF2B5EF4-FFF2-40B4-BE49-F238E27FC236}">
              <a16:creationId xmlns:a16="http://schemas.microsoft.com/office/drawing/2014/main" xmlns="" id="{00000000-0008-0000-0000-0000C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7" name="Rectángulo 2756">
          <a:extLst>
            <a:ext uri="{FF2B5EF4-FFF2-40B4-BE49-F238E27FC236}">
              <a16:creationId xmlns:a16="http://schemas.microsoft.com/office/drawing/2014/main" xmlns="" id="{00000000-0008-0000-0000-0000C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8" name="Rectángulo 2757">
          <a:extLst>
            <a:ext uri="{FF2B5EF4-FFF2-40B4-BE49-F238E27FC236}">
              <a16:creationId xmlns:a16="http://schemas.microsoft.com/office/drawing/2014/main" xmlns="" id="{00000000-0008-0000-0000-0000C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59" name="Rectángulo 2758">
          <a:extLst>
            <a:ext uri="{FF2B5EF4-FFF2-40B4-BE49-F238E27FC236}">
              <a16:creationId xmlns:a16="http://schemas.microsoft.com/office/drawing/2014/main" xmlns="" id="{00000000-0008-0000-0000-0000C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0" name="Rectángulo 2759">
          <a:extLst>
            <a:ext uri="{FF2B5EF4-FFF2-40B4-BE49-F238E27FC236}">
              <a16:creationId xmlns:a16="http://schemas.microsoft.com/office/drawing/2014/main" xmlns="" id="{00000000-0008-0000-0000-0000C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1" name="Rectángulo 2760">
          <a:extLst>
            <a:ext uri="{FF2B5EF4-FFF2-40B4-BE49-F238E27FC236}">
              <a16:creationId xmlns:a16="http://schemas.microsoft.com/office/drawing/2014/main" xmlns="" id="{00000000-0008-0000-0000-0000C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2" name="Rectángulo 2761">
          <a:extLst>
            <a:ext uri="{FF2B5EF4-FFF2-40B4-BE49-F238E27FC236}">
              <a16:creationId xmlns:a16="http://schemas.microsoft.com/office/drawing/2014/main" xmlns="" id="{00000000-0008-0000-0000-0000C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763" name="Rectángulo 2762">
          <a:extLst>
            <a:ext uri="{FF2B5EF4-FFF2-40B4-BE49-F238E27FC236}">
              <a16:creationId xmlns:a16="http://schemas.microsoft.com/office/drawing/2014/main" xmlns="" id="{00000000-0008-0000-0000-0000CB0A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4" name="Rectángulo 2763">
          <a:extLst>
            <a:ext uri="{FF2B5EF4-FFF2-40B4-BE49-F238E27FC236}">
              <a16:creationId xmlns:a16="http://schemas.microsoft.com/office/drawing/2014/main" xmlns="" id="{00000000-0008-0000-0000-0000C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5" name="Rectángulo 2764">
          <a:extLst>
            <a:ext uri="{FF2B5EF4-FFF2-40B4-BE49-F238E27FC236}">
              <a16:creationId xmlns:a16="http://schemas.microsoft.com/office/drawing/2014/main" xmlns="" id="{00000000-0008-0000-0000-0000C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6" name="Rectángulo 2765">
          <a:extLst>
            <a:ext uri="{FF2B5EF4-FFF2-40B4-BE49-F238E27FC236}">
              <a16:creationId xmlns:a16="http://schemas.microsoft.com/office/drawing/2014/main" xmlns="" id="{00000000-0008-0000-0000-0000C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7" name="Rectángulo 2766">
          <a:extLst>
            <a:ext uri="{FF2B5EF4-FFF2-40B4-BE49-F238E27FC236}">
              <a16:creationId xmlns:a16="http://schemas.microsoft.com/office/drawing/2014/main" xmlns="" id="{00000000-0008-0000-0000-0000C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8" name="Rectángulo 2767">
          <a:extLst>
            <a:ext uri="{FF2B5EF4-FFF2-40B4-BE49-F238E27FC236}">
              <a16:creationId xmlns:a16="http://schemas.microsoft.com/office/drawing/2014/main" xmlns="" id="{00000000-0008-0000-0000-0000D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69" name="Rectángulo 2768">
          <a:extLst>
            <a:ext uri="{FF2B5EF4-FFF2-40B4-BE49-F238E27FC236}">
              <a16:creationId xmlns:a16="http://schemas.microsoft.com/office/drawing/2014/main" xmlns="" id="{00000000-0008-0000-0000-0000D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0" name="Rectángulo 2769">
          <a:extLst>
            <a:ext uri="{FF2B5EF4-FFF2-40B4-BE49-F238E27FC236}">
              <a16:creationId xmlns:a16="http://schemas.microsoft.com/office/drawing/2014/main" xmlns="" id="{00000000-0008-0000-0000-0000D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1" name="Rectángulo 2770">
          <a:extLst>
            <a:ext uri="{FF2B5EF4-FFF2-40B4-BE49-F238E27FC236}">
              <a16:creationId xmlns:a16="http://schemas.microsoft.com/office/drawing/2014/main" xmlns="" id="{00000000-0008-0000-0000-0000D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2" name="Rectángulo 2771">
          <a:extLst>
            <a:ext uri="{FF2B5EF4-FFF2-40B4-BE49-F238E27FC236}">
              <a16:creationId xmlns:a16="http://schemas.microsoft.com/office/drawing/2014/main" xmlns="" id="{00000000-0008-0000-0000-0000D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3" name="Rectángulo 2772">
          <a:extLst>
            <a:ext uri="{FF2B5EF4-FFF2-40B4-BE49-F238E27FC236}">
              <a16:creationId xmlns:a16="http://schemas.microsoft.com/office/drawing/2014/main" xmlns="" id="{00000000-0008-0000-0000-0000D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4" name="Rectángulo 2773">
          <a:extLst>
            <a:ext uri="{FF2B5EF4-FFF2-40B4-BE49-F238E27FC236}">
              <a16:creationId xmlns:a16="http://schemas.microsoft.com/office/drawing/2014/main" xmlns="" id="{00000000-0008-0000-0000-0000D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5" name="Rectángulo 2774">
          <a:extLst>
            <a:ext uri="{FF2B5EF4-FFF2-40B4-BE49-F238E27FC236}">
              <a16:creationId xmlns:a16="http://schemas.microsoft.com/office/drawing/2014/main" xmlns="" id="{00000000-0008-0000-0000-0000D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6" name="Rectángulo 2775">
          <a:extLst>
            <a:ext uri="{FF2B5EF4-FFF2-40B4-BE49-F238E27FC236}">
              <a16:creationId xmlns:a16="http://schemas.microsoft.com/office/drawing/2014/main" xmlns="" id="{00000000-0008-0000-0000-0000D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7" name="Rectángulo 2776">
          <a:extLst>
            <a:ext uri="{FF2B5EF4-FFF2-40B4-BE49-F238E27FC236}">
              <a16:creationId xmlns:a16="http://schemas.microsoft.com/office/drawing/2014/main" xmlns="" id="{00000000-0008-0000-0000-0000D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8" name="Rectángulo 2777">
          <a:extLst>
            <a:ext uri="{FF2B5EF4-FFF2-40B4-BE49-F238E27FC236}">
              <a16:creationId xmlns:a16="http://schemas.microsoft.com/office/drawing/2014/main" xmlns="" id="{00000000-0008-0000-0000-0000D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79" name="Rectángulo 2778">
          <a:extLst>
            <a:ext uri="{FF2B5EF4-FFF2-40B4-BE49-F238E27FC236}">
              <a16:creationId xmlns:a16="http://schemas.microsoft.com/office/drawing/2014/main" xmlns="" id="{00000000-0008-0000-0000-0000D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0" name="Rectángulo 2779">
          <a:extLst>
            <a:ext uri="{FF2B5EF4-FFF2-40B4-BE49-F238E27FC236}">
              <a16:creationId xmlns:a16="http://schemas.microsoft.com/office/drawing/2014/main" xmlns="" id="{00000000-0008-0000-0000-0000D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1" name="Rectángulo 2780">
          <a:extLst>
            <a:ext uri="{FF2B5EF4-FFF2-40B4-BE49-F238E27FC236}">
              <a16:creationId xmlns:a16="http://schemas.microsoft.com/office/drawing/2014/main" xmlns="" id="{00000000-0008-0000-0000-0000D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2" name="Rectángulo 2781">
          <a:extLst>
            <a:ext uri="{FF2B5EF4-FFF2-40B4-BE49-F238E27FC236}">
              <a16:creationId xmlns:a16="http://schemas.microsoft.com/office/drawing/2014/main" xmlns="" id="{00000000-0008-0000-0000-0000D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3" name="Rectángulo 2782">
          <a:extLst>
            <a:ext uri="{FF2B5EF4-FFF2-40B4-BE49-F238E27FC236}">
              <a16:creationId xmlns:a16="http://schemas.microsoft.com/office/drawing/2014/main" xmlns="" id="{00000000-0008-0000-0000-0000D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4" name="Rectángulo 2783">
          <a:extLst>
            <a:ext uri="{FF2B5EF4-FFF2-40B4-BE49-F238E27FC236}">
              <a16:creationId xmlns:a16="http://schemas.microsoft.com/office/drawing/2014/main" xmlns="" id="{00000000-0008-0000-0000-0000E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5" name="Rectángulo 2784">
          <a:extLst>
            <a:ext uri="{FF2B5EF4-FFF2-40B4-BE49-F238E27FC236}">
              <a16:creationId xmlns:a16="http://schemas.microsoft.com/office/drawing/2014/main" xmlns="" id="{00000000-0008-0000-0000-0000E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6" name="Rectángulo 2785">
          <a:extLst>
            <a:ext uri="{FF2B5EF4-FFF2-40B4-BE49-F238E27FC236}">
              <a16:creationId xmlns:a16="http://schemas.microsoft.com/office/drawing/2014/main" xmlns="" id="{00000000-0008-0000-0000-0000E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7" name="Rectángulo 2786">
          <a:extLst>
            <a:ext uri="{FF2B5EF4-FFF2-40B4-BE49-F238E27FC236}">
              <a16:creationId xmlns:a16="http://schemas.microsoft.com/office/drawing/2014/main" xmlns="" id="{00000000-0008-0000-0000-0000E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8" name="Rectángulo 2787">
          <a:extLst>
            <a:ext uri="{FF2B5EF4-FFF2-40B4-BE49-F238E27FC236}">
              <a16:creationId xmlns:a16="http://schemas.microsoft.com/office/drawing/2014/main" xmlns="" id="{00000000-0008-0000-0000-0000E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89" name="Rectángulo 2788">
          <a:extLst>
            <a:ext uri="{FF2B5EF4-FFF2-40B4-BE49-F238E27FC236}">
              <a16:creationId xmlns:a16="http://schemas.microsoft.com/office/drawing/2014/main" xmlns="" id="{00000000-0008-0000-0000-0000E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0" name="Rectángulo 2789">
          <a:extLst>
            <a:ext uri="{FF2B5EF4-FFF2-40B4-BE49-F238E27FC236}">
              <a16:creationId xmlns:a16="http://schemas.microsoft.com/office/drawing/2014/main" xmlns="" id="{00000000-0008-0000-0000-0000E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1" name="Rectángulo 2790">
          <a:extLst>
            <a:ext uri="{FF2B5EF4-FFF2-40B4-BE49-F238E27FC236}">
              <a16:creationId xmlns:a16="http://schemas.microsoft.com/office/drawing/2014/main" xmlns="" id="{00000000-0008-0000-0000-0000E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2" name="Rectángulo 2791">
          <a:extLst>
            <a:ext uri="{FF2B5EF4-FFF2-40B4-BE49-F238E27FC236}">
              <a16:creationId xmlns:a16="http://schemas.microsoft.com/office/drawing/2014/main" xmlns="" id="{00000000-0008-0000-0000-0000E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3" name="Rectángulo 2792">
          <a:extLst>
            <a:ext uri="{FF2B5EF4-FFF2-40B4-BE49-F238E27FC236}">
              <a16:creationId xmlns:a16="http://schemas.microsoft.com/office/drawing/2014/main" xmlns="" id="{00000000-0008-0000-0000-0000E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4" name="Rectángulo 2793">
          <a:extLst>
            <a:ext uri="{FF2B5EF4-FFF2-40B4-BE49-F238E27FC236}">
              <a16:creationId xmlns:a16="http://schemas.microsoft.com/office/drawing/2014/main" xmlns="" id="{00000000-0008-0000-0000-0000E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5" name="Rectángulo 2794">
          <a:extLst>
            <a:ext uri="{FF2B5EF4-FFF2-40B4-BE49-F238E27FC236}">
              <a16:creationId xmlns:a16="http://schemas.microsoft.com/office/drawing/2014/main" xmlns="" id="{00000000-0008-0000-0000-0000E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6" name="Rectángulo 2795">
          <a:extLst>
            <a:ext uri="{FF2B5EF4-FFF2-40B4-BE49-F238E27FC236}">
              <a16:creationId xmlns:a16="http://schemas.microsoft.com/office/drawing/2014/main" xmlns="" id="{00000000-0008-0000-0000-0000E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7" name="Rectángulo 2796">
          <a:extLst>
            <a:ext uri="{FF2B5EF4-FFF2-40B4-BE49-F238E27FC236}">
              <a16:creationId xmlns:a16="http://schemas.microsoft.com/office/drawing/2014/main" xmlns="" id="{00000000-0008-0000-0000-0000E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8" name="Rectángulo 2797">
          <a:extLst>
            <a:ext uri="{FF2B5EF4-FFF2-40B4-BE49-F238E27FC236}">
              <a16:creationId xmlns:a16="http://schemas.microsoft.com/office/drawing/2014/main" xmlns="" id="{00000000-0008-0000-0000-0000E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799" name="Rectángulo 2798">
          <a:extLst>
            <a:ext uri="{FF2B5EF4-FFF2-40B4-BE49-F238E27FC236}">
              <a16:creationId xmlns:a16="http://schemas.microsoft.com/office/drawing/2014/main" xmlns="" id="{00000000-0008-0000-0000-0000E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0" name="Rectángulo 2799">
          <a:extLst>
            <a:ext uri="{FF2B5EF4-FFF2-40B4-BE49-F238E27FC236}">
              <a16:creationId xmlns:a16="http://schemas.microsoft.com/office/drawing/2014/main" xmlns="" id="{00000000-0008-0000-0000-0000F0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1" name="Rectángulo 2800">
          <a:extLst>
            <a:ext uri="{FF2B5EF4-FFF2-40B4-BE49-F238E27FC236}">
              <a16:creationId xmlns:a16="http://schemas.microsoft.com/office/drawing/2014/main" xmlns="" id="{00000000-0008-0000-0000-0000F1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2" name="Rectángulo 2801">
          <a:extLst>
            <a:ext uri="{FF2B5EF4-FFF2-40B4-BE49-F238E27FC236}">
              <a16:creationId xmlns:a16="http://schemas.microsoft.com/office/drawing/2014/main" xmlns="" id="{00000000-0008-0000-0000-0000F2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3" name="Rectángulo 2802">
          <a:extLst>
            <a:ext uri="{FF2B5EF4-FFF2-40B4-BE49-F238E27FC236}">
              <a16:creationId xmlns:a16="http://schemas.microsoft.com/office/drawing/2014/main" xmlns="" id="{00000000-0008-0000-0000-0000F3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4" name="Rectángulo 2803">
          <a:extLst>
            <a:ext uri="{FF2B5EF4-FFF2-40B4-BE49-F238E27FC236}">
              <a16:creationId xmlns:a16="http://schemas.microsoft.com/office/drawing/2014/main" xmlns="" id="{00000000-0008-0000-0000-0000F4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5" name="Rectángulo 2804">
          <a:extLst>
            <a:ext uri="{FF2B5EF4-FFF2-40B4-BE49-F238E27FC236}">
              <a16:creationId xmlns:a16="http://schemas.microsoft.com/office/drawing/2014/main" xmlns="" id="{00000000-0008-0000-0000-0000F5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6" name="Rectángulo 2805">
          <a:extLst>
            <a:ext uri="{FF2B5EF4-FFF2-40B4-BE49-F238E27FC236}">
              <a16:creationId xmlns:a16="http://schemas.microsoft.com/office/drawing/2014/main" xmlns="" id="{00000000-0008-0000-0000-0000F6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7" name="Rectángulo 2806">
          <a:extLst>
            <a:ext uri="{FF2B5EF4-FFF2-40B4-BE49-F238E27FC236}">
              <a16:creationId xmlns:a16="http://schemas.microsoft.com/office/drawing/2014/main" xmlns="" id="{00000000-0008-0000-0000-0000F7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8" name="Rectángulo 2807">
          <a:extLst>
            <a:ext uri="{FF2B5EF4-FFF2-40B4-BE49-F238E27FC236}">
              <a16:creationId xmlns:a16="http://schemas.microsoft.com/office/drawing/2014/main" xmlns="" id="{00000000-0008-0000-0000-0000F8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09" name="Rectángulo 2808">
          <a:extLst>
            <a:ext uri="{FF2B5EF4-FFF2-40B4-BE49-F238E27FC236}">
              <a16:creationId xmlns:a16="http://schemas.microsoft.com/office/drawing/2014/main" xmlns="" id="{00000000-0008-0000-0000-0000F9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0" name="Rectángulo 2809">
          <a:extLst>
            <a:ext uri="{FF2B5EF4-FFF2-40B4-BE49-F238E27FC236}">
              <a16:creationId xmlns:a16="http://schemas.microsoft.com/office/drawing/2014/main" xmlns="" id="{00000000-0008-0000-0000-0000FA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1" name="Rectángulo 2810">
          <a:extLst>
            <a:ext uri="{FF2B5EF4-FFF2-40B4-BE49-F238E27FC236}">
              <a16:creationId xmlns:a16="http://schemas.microsoft.com/office/drawing/2014/main" xmlns="" id="{00000000-0008-0000-0000-0000FB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2" name="Rectángulo 2811">
          <a:extLst>
            <a:ext uri="{FF2B5EF4-FFF2-40B4-BE49-F238E27FC236}">
              <a16:creationId xmlns:a16="http://schemas.microsoft.com/office/drawing/2014/main" xmlns="" id="{00000000-0008-0000-0000-0000FC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3" name="Rectángulo 2812">
          <a:extLst>
            <a:ext uri="{FF2B5EF4-FFF2-40B4-BE49-F238E27FC236}">
              <a16:creationId xmlns:a16="http://schemas.microsoft.com/office/drawing/2014/main" xmlns="" id="{00000000-0008-0000-0000-0000FD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4" name="Rectángulo 2813">
          <a:extLst>
            <a:ext uri="{FF2B5EF4-FFF2-40B4-BE49-F238E27FC236}">
              <a16:creationId xmlns:a16="http://schemas.microsoft.com/office/drawing/2014/main" xmlns="" id="{00000000-0008-0000-0000-0000FE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5" name="Rectángulo 2814">
          <a:extLst>
            <a:ext uri="{FF2B5EF4-FFF2-40B4-BE49-F238E27FC236}">
              <a16:creationId xmlns:a16="http://schemas.microsoft.com/office/drawing/2014/main" xmlns="" id="{00000000-0008-0000-0000-0000FF0A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6" name="Rectángulo 2815">
          <a:extLst>
            <a:ext uri="{FF2B5EF4-FFF2-40B4-BE49-F238E27FC236}">
              <a16:creationId xmlns:a16="http://schemas.microsoft.com/office/drawing/2014/main" xmlns="" id="{00000000-0008-0000-0000-00000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7" name="Rectángulo 2816">
          <a:extLst>
            <a:ext uri="{FF2B5EF4-FFF2-40B4-BE49-F238E27FC236}">
              <a16:creationId xmlns:a16="http://schemas.microsoft.com/office/drawing/2014/main" xmlns="" id="{00000000-0008-0000-0000-00000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8" name="Rectángulo 2817">
          <a:extLst>
            <a:ext uri="{FF2B5EF4-FFF2-40B4-BE49-F238E27FC236}">
              <a16:creationId xmlns:a16="http://schemas.microsoft.com/office/drawing/2014/main" xmlns="" id="{00000000-0008-0000-0000-00000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19" name="Rectángulo 2818">
          <a:extLst>
            <a:ext uri="{FF2B5EF4-FFF2-40B4-BE49-F238E27FC236}">
              <a16:creationId xmlns:a16="http://schemas.microsoft.com/office/drawing/2014/main" xmlns="" id="{00000000-0008-0000-0000-00000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0" name="Rectángulo 2819">
          <a:extLst>
            <a:ext uri="{FF2B5EF4-FFF2-40B4-BE49-F238E27FC236}">
              <a16:creationId xmlns:a16="http://schemas.microsoft.com/office/drawing/2014/main" xmlns="" id="{00000000-0008-0000-0000-00000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1" name="Rectángulo 2820">
          <a:extLst>
            <a:ext uri="{FF2B5EF4-FFF2-40B4-BE49-F238E27FC236}">
              <a16:creationId xmlns:a16="http://schemas.microsoft.com/office/drawing/2014/main" xmlns="" id="{00000000-0008-0000-0000-00000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2" name="Rectángulo 2821">
          <a:extLst>
            <a:ext uri="{FF2B5EF4-FFF2-40B4-BE49-F238E27FC236}">
              <a16:creationId xmlns:a16="http://schemas.microsoft.com/office/drawing/2014/main" xmlns="" id="{00000000-0008-0000-0000-00000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3" name="Rectángulo 2822">
          <a:extLst>
            <a:ext uri="{FF2B5EF4-FFF2-40B4-BE49-F238E27FC236}">
              <a16:creationId xmlns:a16="http://schemas.microsoft.com/office/drawing/2014/main" xmlns="" id="{00000000-0008-0000-0000-00000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4" name="Rectángulo 2823">
          <a:extLst>
            <a:ext uri="{FF2B5EF4-FFF2-40B4-BE49-F238E27FC236}">
              <a16:creationId xmlns:a16="http://schemas.microsoft.com/office/drawing/2014/main" xmlns="" id="{00000000-0008-0000-0000-00000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5" name="Rectángulo 2824">
          <a:extLst>
            <a:ext uri="{FF2B5EF4-FFF2-40B4-BE49-F238E27FC236}">
              <a16:creationId xmlns:a16="http://schemas.microsoft.com/office/drawing/2014/main" xmlns="" id="{00000000-0008-0000-0000-00000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6" name="Rectángulo 2825">
          <a:extLst>
            <a:ext uri="{FF2B5EF4-FFF2-40B4-BE49-F238E27FC236}">
              <a16:creationId xmlns:a16="http://schemas.microsoft.com/office/drawing/2014/main" xmlns="" id="{00000000-0008-0000-0000-00000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7" name="Rectángulo 2826">
          <a:extLst>
            <a:ext uri="{FF2B5EF4-FFF2-40B4-BE49-F238E27FC236}">
              <a16:creationId xmlns:a16="http://schemas.microsoft.com/office/drawing/2014/main" xmlns="" id="{00000000-0008-0000-0000-00000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8" name="Rectángulo 2827">
          <a:extLst>
            <a:ext uri="{FF2B5EF4-FFF2-40B4-BE49-F238E27FC236}">
              <a16:creationId xmlns:a16="http://schemas.microsoft.com/office/drawing/2014/main" xmlns="" id="{00000000-0008-0000-0000-00000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29" name="Rectángulo 2828">
          <a:extLst>
            <a:ext uri="{FF2B5EF4-FFF2-40B4-BE49-F238E27FC236}">
              <a16:creationId xmlns:a16="http://schemas.microsoft.com/office/drawing/2014/main" xmlns="" id="{00000000-0008-0000-0000-00000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0" name="Rectángulo 2829">
          <a:extLst>
            <a:ext uri="{FF2B5EF4-FFF2-40B4-BE49-F238E27FC236}">
              <a16:creationId xmlns:a16="http://schemas.microsoft.com/office/drawing/2014/main" xmlns="" id="{00000000-0008-0000-0000-00000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1" name="Rectángulo 2830">
          <a:extLst>
            <a:ext uri="{FF2B5EF4-FFF2-40B4-BE49-F238E27FC236}">
              <a16:creationId xmlns:a16="http://schemas.microsoft.com/office/drawing/2014/main" xmlns="" id="{00000000-0008-0000-0000-00000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2" name="Rectángulo 2831">
          <a:extLst>
            <a:ext uri="{FF2B5EF4-FFF2-40B4-BE49-F238E27FC236}">
              <a16:creationId xmlns:a16="http://schemas.microsoft.com/office/drawing/2014/main" xmlns="" id="{00000000-0008-0000-0000-00001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3" name="Rectángulo 2832">
          <a:extLst>
            <a:ext uri="{FF2B5EF4-FFF2-40B4-BE49-F238E27FC236}">
              <a16:creationId xmlns:a16="http://schemas.microsoft.com/office/drawing/2014/main" xmlns="" id="{00000000-0008-0000-0000-00001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4" name="Rectángulo 2833">
          <a:extLst>
            <a:ext uri="{FF2B5EF4-FFF2-40B4-BE49-F238E27FC236}">
              <a16:creationId xmlns:a16="http://schemas.microsoft.com/office/drawing/2014/main" xmlns="" id="{00000000-0008-0000-0000-00001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5" name="Rectángulo 2834">
          <a:extLst>
            <a:ext uri="{FF2B5EF4-FFF2-40B4-BE49-F238E27FC236}">
              <a16:creationId xmlns:a16="http://schemas.microsoft.com/office/drawing/2014/main" xmlns="" id="{00000000-0008-0000-0000-00001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6" name="Rectángulo 2835">
          <a:extLst>
            <a:ext uri="{FF2B5EF4-FFF2-40B4-BE49-F238E27FC236}">
              <a16:creationId xmlns:a16="http://schemas.microsoft.com/office/drawing/2014/main" xmlns="" id="{00000000-0008-0000-0000-00001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7" name="Rectángulo 2836">
          <a:extLst>
            <a:ext uri="{FF2B5EF4-FFF2-40B4-BE49-F238E27FC236}">
              <a16:creationId xmlns:a16="http://schemas.microsoft.com/office/drawing/2014/main" xmlns="" id="{00000000-0008-0000-0000-00001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8" name="Rectángulo 2837">
          <a:extLst>
            <a:ext uri="{FF2B5EF4-FFF2-40B4-BE49-F238E27FC236}">
              <a16:creationId xmlns:a16="http://schemas.microsoft.com/office/drawing/2014/main" xmlns="" id="{00000000-0008-0000-0000-00001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39" name="Rectángulo 2838">
          <a:extLst>
            <a:ext uri="{FF2B5EF4-FFF2-40B4-BE49-F238E27FC236}">
              <a16:creationId xmlns:a16="http://schemas.microsoft.com/office/drawing/2014/main" xmlns="" id="{00000000-0008-0000-0000-00001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0" name="Rectángulo 2839">
          <a:extLst>
            <a:ext uri="{FF2B5EF4-FFF2-40B4-BE49-F238E27FC236}">
              <a16:creationId xmlns:a16="http://schemas.microsoft.com/office/drawing/2014/main" xmlns="" id="{00000000-0008-0000-0000-00001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1" name="Rectángulo 2840">
          <a:extLst>
            <a:ext uri="{FF2B5EF4-FFF2-40B4-BE49-F238E27FC236}">
              <a16:creationId xmlns:a16="http://schemas.microsoft.com/office/drawing/2014/main" xmlns="" id="{00000000-0008-0000-0000-00001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2" name="Rectángulo 2841">
          <a:extLst>
            <a:ext uri="{FF2B5EF4-FFF2-40B4-BE49-F238E27FC236}">
              <a16:creationId xmlns:a16="http://schemas.microsoft.com/office/drawing/2014/main" xmlns="" id="{00000000-0008-0000-0000-00001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3" name="Rectángulo 2842">
          <a:extLst>
            <a:ext uri="{FF2B5EF4-FFF2-40B4-BE49-F238E27FC236}">
              <a16:creationId xmlns:a16="http://schemas.microsoft.com/office/drawing/2014/main" xmlns="" id="{00000000-0008-0000-0000-00001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4" name="Rectángulo 2843">
          <a:extLst>
            <a:ext uri="{FF2B5EF4-FFF2-40B4-BE49-F238E27FC236}">
              <a16:creationId xmlns:a16="http://schemas.microsoft.com/office/drawing/2014/main" xmlns="" id="{00000000-0008-0000-0000-00001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5" name="Rectángulo 2844">
          <a:extLst>
            <a:ext uri="{FF2B5EF4-FFF2-40B4-BE49-F238E27FC236}">
              <a16:creationId xmlns:a16="http://schemas.microsoft.com/office/drawing/2014/main" xmlns="" id="{00000000-0008-0000-0000-00001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6" name="Rectángulo 2845">
          <a:extLst>
            <a:ext uri="{FF2B5EF4-FFF2-40B4-BE49-F238E27FC236}">
              <a16:creationId xmlns:a16="http://schemas.microsoft.com/office/drawing/2014/main" xmlns="" id="{00000000-0008-0000-0000-00001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7" name="Rectángulo 2846">
          <a:extLst>
            <a:ext uri="{FF2B5EF4-FFF2-40B4-BE49-F238E27FC236}">
              <a16:creationId xmlns:a16="http://schemas.microsoft.com/office/drawing/2014/main" xmlns="" id="{00000000-0008-0000-0000-00001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8" name="Rectángulo 2847">
          <a:extLst>
            <a:ext uri="{FF2B5EF4-FFF2-40B4-BE49-F238E27FC236}">
              <a16:creationId xmlns:a16="http://schemas.microsoft.com/office/drawing/2014/main" xmlns="" id="{00000000-0008-0000-0000-00002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49" name="Rectángulo 2848">
          <a:extLst>
            <a:ext uri="{FF2B5EF4-FFF2-40B4-BE49-F238E27FC236}">
              <a16:creationId xmlns:a16="http://schemas.microsoft.com/office/drawing/2014/main" xmlns="" id="{00000000-0008-0000-0000-00002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0" name="Rectángulo 2849">
          <a:extLst>
            <a:ext uri="{FF2B5EF4-FFF2-40B4-BE49-F238E27FC236}">
              <a16:creationId xmlns:a16="http://schemas.microsoft.com/office/drawing/2014/main" xmlns="" id="{00000000-0008-0000-0000-00002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1" name="Rectángulo 2850">
          <a:extLst>
            <a:ext uri="{FF2B5EF4-FFF2-40B4-BE49-F238E27FC236}">
              <a16:creationId xmlns:a16="http://schemas.microsoft.com/office/drawing/2014/main" xmlns="" id="{00000000-0008-0000-0000-00002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2" name="Rectángulo 2851">
          <a:extLst>
            <a:ext uri="{FF2B5EF4-FFF2-40B4-BE49-F238E27FC236}">
              <a16:creationId xmlns:a16="http://schemas.microsoft.com/office/drawing/2014/main" xmlns="" id="{00000000-0008-0000-0000-00002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3" name="Rectángulo 2852">
          <a:extLst>
            <a:ext uri="{FF2B5EF4-FFF2-40B4-BE49-F238E27FC236}">
              <a16:creationId xmlns:a16="http://schemas.microsoft.com/office/drawing/2014/main" xmlns="" id="{00000000-0008-0000-0000-00002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4" name="Rectángulo 2853">
          <a:extLst>
            <a:ext uri="{FF2B5EF4-FFF2-40B4-BE49-F238E27FC236}">
              <a16:creationId xmlns:a16="http://schemas.microsoft.com/office/drawing/2014/main" xmlns="" id="{00000000-0008-0000-0000-00002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5" name="Rectángulo 2854">
          <a:extLst>
            <a:ext uri="{FF2B5EF4-FFF2-40B4-BE49-F238E27FC236}">
              <a16:creationId xmlns:a16="http://schemas.microsoft.com/office/drawing/2014/main" xmlns="" id="{00000000-0008-0000-0000-00002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6" name="Rectángulo 2855">
          <a:extLst>
            <a:ext uri="{FF2B5EF4-FFF2-40B4-BE49-F238E27FC236}">
              <a16:creationId xmlns:a16="http://schemas.microsoft.com/office/drawing/2014/main" xmlns="" id="{00000000-0008-0000-0000-00002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7" name="Rectángulo 2856">
          <a:extLst>
            <a:ext uri="{FF2B5EF4-FFF2-40B4-BE49-F238E27FC236}">
              <a16:creationId xmlns:a16="http://schemas.microsoft.com/office/drawing/2014/main" xmlns="" id="{00000000-0008-0000-0000-00002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8" name="Rectángulo 2857">
          <a:extLst>
            <a:ext uri="{FF2B5EF4-FFF2-40B4-BE49-F238E27FC236}">
              <a16:creationId xmlns:a16="http://schemas.microsoft.com/office/drawing/2014/main" xmlns="" id="{00000000-0008-0000-0000-00002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59" name="Rectángulo 2858">
          <a:extLst>
            <a:ext uri="{FF2B5EF4-FFF2-40B4-BE49-F238E27FC236}">
              <a16:creationId xmlns:a16="http://schemas.microsoft.com/office/drawing/2014/main" xmlns="" id="{00000000-0008-0000-0000-00002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0" name="Rectángulo 2859">
          <a:extLst>
            <a:ext uri="{FF2B5EF4-FFF2-40B4-BE49-F238E27FC236}">
              <a16:creationId xmlns:a16="http://schemas.microsoft.com/office/drawing/2014/main" xmlns="" id="{00000000-0008-0000-0000-00002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1" name="Rectángulo 2860">
          <a:extLst>
            <a:ext uri="{FF2B5EF4-FFF2-40B4-BE49-F238E27FC236}">
              <a16:creationId xmlns:a16="http://schemas.microsoft.com/office/drawing/2014/main" xmlns="" id="{00000000-0008-0000-0000-00002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2" name="Rectángulo 2861">
          <a:extLst>
            <a:ext uri="{FF2B5EF4-FFF2-40B4-BE49-F238E27FC236}">
              <a16:creationId xmlns:a16="http://schemas.microsoft.com/office/drawing/2014/main" xmlns="" id="{00000000-0008-0000-0000-00002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45719" cy="483722"/>
    <xdr:sp macro="" textlink="">
      <xdr:nvSpPr>
        <xdr:cNvPr id="2863" name="Rectángulo 2862">
          <a:extLst>
            <a:ext uri="{FF2B5EF4-FFF2-40B4-BE49-F238E27FC236}">
              <a16:creationId xmlns:a16="http://schemas.microsoft.com/office/drawing/2014/main" xmlns="" id="{00000000-0008-0000-0000-00002F0B0000}"/>
            </a:ext>
          </a:extLst>
        </xdr:cNvPr>
        <xdr:cNvSpPr/>
      </xdr:nvSpPr>
      <xdr:spPr>
        <a:xfrm>
          <a:off x="800100" y="10318750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4" name="Rectángulo 2863">
          <a:extLst>
            <a:ext uri="{FF2B5EF4-FFF2-40B4-BE49-F238E27FC236}">
              <a16:creationId xmlns:a16="http://schemas.microsoft.com/office/drawing/2014/main" xmlns="" id="{00000000-0008-0000-0000-00003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5" name="Rectángulo 2864">
          <a:extLst>
            <a:ext uri="{FF2B5EF4-FFF2-40B4-BE49-F238E27FC236}">
              <a16:creationId xmlns:a16="http://schemas.microsoft.com/office/drawing/2014/main" xmlns="" id="{00000000-0008-0000-0000-00003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6" name="Rectángulo 2865">
          <a:extLst>
            <a:ext uri="{FF2B5EF4-FFF2-40B4-BE49-F238E27FC236}">
              <a16:creationId xmlns:a16="http://schemas.microsoft.com/office/drawing/2014/main" xmlns="" id="{00000000-0008-0000-0000-00003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7" name="Rectángulo 2866">
          <a:extLst>
            <a:ext uri="{FF2B5EF4-FFF2-40B4-BE49-F238E27FC236}">
              <a16:creationId xmlns:a16="http://schemas.microsoft.com/office/drawing/2014/main" xmlns="" id="{00000000-0008-0000-0000-00003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8" name="Rectángulo 2867">
          <a:extLst>
            <a:ext uri="{FF2B5EF4-FFF2-40B4-BE49-F238E27FC236}">
              <a16:creationId xmlns:a16="http://schemas.microsoft.com/office/drawing/2014/main" xmlns="" id="{00000000-0008-0000-0000-00003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69" name="Rectángulo 2868">
          <a:extLst>
            <a:ext uri="{FF2B5EF4-FFF2-40B4-BE49-F238E27FC236}">
              <a16:creationId xmlns:a16="http://schemas.microsoft.com/office/drawing/2014/main" xmlns="" id="{00000000-0008-0000-0000-00003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0" name="Rectángulo 2869">
          <a:extLst>
            <a:ext uri="{FF2B5EF4-FFF2-40B4-BE49-F238E27FC236}">
              <a16:creationId xmlns:a16="http://schemas.microsoft.com/office/drawing/2014/main" xmlns="" id="{00000000-0008-0000-0000-00003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1" name="Rectángulo 2870">
          <a:extLst>
            <a:ext uri="{FF2B5EF4-FFF2-40B4-BE49-F238E27FC236}">
              <a16:creationId xmlns:a16="http://schemas.microsoft.com/office/drawing/2014/main" xmlns="" id="{00000000-0008-0000-0000-00003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2" name="Rectángulo 2871">
          <a:extLst>
            <a:ext uri="{FF2B5EF4-FFF2-40B4-BE49-F238E27FC236}">
              <a16:creationId xmlns:a16="http://schemas.microsoft.com/office/drawing/2014/main" xmlns="" id="{00000000-0008-0000-0000-00003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3" name="Rectángulo 2872">
          <a:extLst>
            <a:ext uri="{FF2B5EF4-FFF2-40B4-BE49-F238E27FC236}">
              <a16:creationId xmlns:a16="http://schemas.microsoft.com/office/drawing/2014/main" xmlns="" id="{00000000-0008-0000-0000-00003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4" name="Rectángulo 2873">
          <a:extLst>
            <a:ext uri="{FF2B5EF4-FFF2-40B4-BE49-F238E27FC236}">
              <a16:creationId xmlns:a16="http://schemas.microsoft.com/office/drawing/2014/main" xmlns="" id="{00000000-0008-0000-0000-00003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5" name="Rectángulo 2874">
          <a:extLst>
            <a:ext uri="{FF2B5EF4-FFF2-40B4-BE49-F238E27FC236}">
              <a16:creationId xmlns:a16="http://schemas.microsoft.com/office/drawing/2014/main" xmlns="" id="{00000000-0008-0000-0000-00003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6" name="Rectángulo 2875">
          <a:extLst>
            <a:ext uri="{FF2B5EF4-FFF2-40B4-BE49-F238E27FC236}">
              <a16:creationId xmlns:a16="http://schemas.microsoft.com/office/drawing/2014/main" xmlns="" id="{00000000-0008-0000-0000-00003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7" name="Rectángulo 2876">
          <a:extLst>
            <a:ext uri="{FF2B5EF4-FFF2-40B4-BE49-F238E27FC236}">
              <a16:creationId xmlns:a16="http://schemas.microsoft.com/office/drawing/2014/main" xmlns="" id="{00000000-0008-0000-0000-00003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8" name="Rectángulo 2877">
          <a:extLst>
            <a:ext uri="{FF2B5EF4-FFF2-40B4-BE49-F238E27FC236}">
              <a16:creationId xmlns:a16="http://schemas.microsoft.com/office/drawing/2014/main" xmlns="" id="{00000000-0008-0000-0000-00003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79" name="Rectángulo 2878">
          <a:extLst>
            <a:ext uri="{FF2B5EF4-FFF2-40B4-BE49-F238E27FC236}">
              <a16:creationId xmlns:a16="http://schemas.microsoft.com/office/drawing/2014/main" xmlns="" id="{00000000-0008-0000-0000-00003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0" name="Rectángulo 2879">
          <a:extLst>
            <a:ext uri="{FF2B5EF4-FFF2-40B4-BE49-F238E27FC236}">
              <a16:creationId xmlns:a16="http://schemas.microsoft.com/office/drawing/2014/main" xmlns="" id="{00000000-0008-0000-0000-00004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1" name="Rectángulo 2880">
          <a:extLst>
            <a:ext uri="{FF2B5EF4-FFF2-40B4-BE49-F238E27FC236}">
              <a16:creationId xmlns:a16="http://schemas.microsoft.com/office/drawing/2014/main" xmlns="" id="{00000000-0008-0000-0000-00004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2" name="Rectángulo 2881">
          <a:extLst>
            <a:ext uri="{FF2B5EF4-FFF2-40B4-BE49-F238E27FC236}">
              <a16:creationId xmlns:a16="http://schemas.microsoft.com/office/drawing/2014/main" xmlns="" id="{00000000-0008-0000-0000-00004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3" name="Rectángulo 2882">
          <a:extLst>
            <a:ext uri="{FF2B5EF4-FFF2-40B4-BE49-F238E27FC236}">
              <a16:creationId xmlns:a16="http://schemas.microsoft.com/office/drawing/2014/main" xmlns="" id="{00000000-0008-0000-0000-00004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4" name="Rectángulo 2883">
          <a:extLst>
            <a:ext uri="{FF2B5EF4-FFF2-40B4-BE49-F238E27FC236}">
              <a16:creationId xmlns:a16="http://schemas.microsoft.com/office/drawing/2014/main" xmlns="" id="{00000000-0008-0000-0000-00004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5" name="Rectángulo 2884">
          <a:extLst>
            <a:ext uri="{FF2B5EF4-FFF2-40B4-BE49-F238E27FC236}">
              <a16:creationId xmlns:a16="http://schemas.microsoft.com/office/drawing/2014/main" xmlns="" id="{00000000-0008-0000-0000-00004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6" name="Rectángulo 2885">
          <a:extLst>
            <a:ext uri="{FF2B5EF4-FFF2-40B4-BE49-F238E27FC236}">
              <a16:creationId xmlns:a16="http://schemas.microsoft.com/office/drawing/2014/main" xmlns="" id="{00000000-0008-0000-0000-00004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7" name="Rectángulo 2886">
          <a:extLst>
            <a:ext uri="{FF2B5EF4-FFF2-40B4-BE49-F238E27FC236}">
              <a16:creationId xmlns:a16="http://schemas.microsoft.com/office/drawing/2014/main" xmlns="" id="{00000000-0008-0000-0000-00004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8" name="Rectángulo 2887">
          <a:extLst>
            <a:ext uri="{FF2B5EF4-FFF2-40B4-BE49-F238E27FC236}">
              <a16:creationId xmlns:a16="http://schemas.microsoft.com/office/drawing/2014/main" xmlns="" id="{00000000-0008-0000-0000-00004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89" name="Rectángulo 2888">
          <a:extLst>
            <a:ext uri="{FF2B5EF4-FFF2-40B4-BE49-F238E27FC236}">
              <a16:creationId xmlns:a16="http://schemas.microsoft.com/office/drawing/2014/main" xmlns="" id="{00000000-0008-0000-0000-00004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0" name="Rectángulo 2889">
          <a:extLst>
            <a:ext uri="{FF2B5EF4-FFF2-40B4-BE49-F238E27FC236}">
              <a16:creationId xmlns:a16="http://schemas.microsoft.com/office/drawing/2014/main" xmlns="" id="{00000000-0008-0000-0000-00004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1" name="Rectángulo 2890">
          <a:extLst>
            <a:ext uri="{FF2B5EF4-FFF2-40B4-BE49-F238E27FC236}">
              <a16:creationId xmlns:a16="http://schemas.microsoft.com/office/drawing/2014/main" xmlns="" id="{00000000-0008-0000-0000-00004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2" name="Rectángulo 2891">
          <a:extLst>
            <a:ext uri="{FF2B5EF4-FFF2-40B4-BE49-F238E27FC236}">
              <a16:creationId xmlns:a16="http://schemas.microsoft.com/office/drawing/2014/main" xmlns="" id="{00000000-0008-0000-0000-00004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3" name="Rectángulo 2892">
          <a:extLst>
            <a:ext uri="{FF2B5EF4-FFF2-40B4-BE49-F238E27FC236}">
              <a16:creationId xmlns:a16="http://schemas.microsoft.com/office/drawing/2014/main" xmlns="" id="{00000000-0008-0000-0000-00004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4" name="Rectángulo 2893">
          <a:extLst>
            <a:ext uri="{FF2B5EF4-FFF2-40B4-BE49-F238E27FC236}">
              <a16:creationId xmlns:a16="http://schemas.microsoft.com/office/drawing/2014/main" xmlns="" id="{00000000-0008-0000-0000-00004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5" name="Rectángulo 2894">
          <a:extLst>
            <a:ext uri="{FF2B5EF4-FFF2-40B4-BE49-F238E27FC236}">
              <a16:creationId xmlns:a16="http://schemas.microsoft.com/office/drawing/2014/main" xmlns="" id="{00000000-0008-0000-0000-00004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6" name="Rectángulo 2895">
          <a:extLst>
            <a:ext uri="{FF2B5EF4-FFF2-40B4-BE49-F238E27FC236}">
              <a16:creationId xmlns:a16="http://schemas.microsoft.com/office/drawing/2014/main" xmlns="" id="{00000000-0008-0000-0000-00005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7" name="Rectángulo 2896">
          <a:extLst>
            <a:ext uri="{FF2B5EF4-FFF2-40B4-BE49-F238E27FC236}">
              <a16:creationId xmlns:a16="http://schemas.microsoft.com/office/drawing/2014/main" xmlns="" id="{00000000-0008-0000-0000-00005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8" name="Rectángulo 2897">
          <a:extLst>
            <a:ext uri="{FF2B5EF4-FFF2-40B4-BE49-F238E27FC236}">
              <a16:creationId xmlns:a16="http://schemas.microsoft.com/office/drawing/2014/main" xmlns="" id="{00000000-0008-0000-0000-00005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899" name="Rectángulo 2898">
          <a:extLst>
            <a:ext uri="{FF2B5EF4-FFF2-40B4-BE49-F238E27FC236}">
              <a16:creationId xmlns:a16="http://schemas.microsoft.com/office/drawing/2014/main" xmlns="" id="{00000000-0008-0000-0000-00005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0" name="Rectángulo 2899">
          <a:extLst>
            <a:ext uri="{FF2B5EF4-FFF2-40B4-BE49-F238E27FC236}">
              <a16:creationId xmlns:a16="http://schemas.microsoft.com/office/drawing/2014/main" xmlns="" id="{00000000-0008-0000-0000-00005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1" name="Rectángulo 2900">
          <a:extLst>
            <a:ext uri="{FF2B5EF4-FFF2-40B4-BE49-F238E27FC236}">
              <a16:creationId xmlns:a16="http://schemas.microsoft.com/office/drawing/2014/main" xmlns="" id="{00000000-0008-0000-0000-00005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2" name="Rectángulo 2901">
          <a:extLst>
            <a:ext uri="{FF2B5EF4-FFF2-40B4-BE49-F238E27FC236}">
              <a16:creationId xmlns:a16="http://schemas.microsoft.com/office/drawing/2014/main" xmlns="" id="{00000000-0008-0000-0000-00005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3" name="Rectángulo 2902">
          <a:extLst>
            <a:ext uri="{FF2B5EF4-FFF2-40B4-BE49-F238E27FC236}">
              <a16:creationId xmlns:a16="http://schemas.microsoft.com/office/drawing/2014/main" xmlns="" id="{00000000-0008-0000-0000-00005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4" name="Rectángulo 2903">
          <a:extLst>
            <a:ext uri="{FF2B5EF4-FFF2-40B4-BE49-F238E27FC236}">
              <a16:creationId xmlns:a16="http://schemas.microsoft.com/office/drawing/2014/main" xmlns="" id="{00000000-0008-0000-0000-00005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5" name="Rectángulo 2904">
          <a:extLst>
            <a:ext uri="{FF2B5EF4-FFF2-40B4-BE49-F238E27FC236}">
              <a16:creationId xmlns:a16="http://schemas.microsoft.com/office/drawing/2014/main" xmlns="" id="{00000000-0008-0000-0000-00005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6" name="Rectángulo 2905">
          <a:extLst>
            <a:ext uri="{FF2B5EF4-FFF2-40B4-BE49-F238E27FC236}">
              <a16:creationId xmlns:a16="http://schemas.microsoft.com/office/drawing/2014/main" xmlns="" id="{00000000-0008-0000-0000-00005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7" name="Rectángulo 2906">
          <a:extLst>
            <a:ext uri="{FF2B5EF4-FFF2-40B4-BE49-F238E27FC236}">
              <a16:creationId xmlns:a16="http://schemas.microsoft.com/office/drawing/2014/main" xmlns="" id="{00000000-0008-0000-0000-00005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8" name="Rectángulo 2907">
          <a:extLst>
            <a:ext uri="{FF2B5EF4-FFF2-40B4-BE49-F238E27FC236}">
              <a16:creationId xmlns:a16="http://schemas.microsoft.com/office/drawing/2014/main" xmlns="" id="{00000000-0008-0000-0000-00005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09" name="Rectángulo 2908">
          <a:extLst>
            <a:ext uri="{FF2B5EF4-FFF2-40B4-BE49-F238E27FC236}">
              <a16:creationId xmlns:a16="http://schemas.microsoft.com/office/drawing/2014/main" xmlns="" id="{00000000-0008-0000-0000-00005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0" name="Rectángulo 2909">
          <a:extLst>
            <a:ext uri="{FF2B5EF4-FFF2-40B4-BE49-F238E27FC236}">
              <a16:creationId xmlns:a16="http://schemas.microsoft.com/office/drawing/2014/main" xmlns="" id="{00000000-0008-0000-0000-00005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1" name="Rectángulo 2910">
          <a:extLst>
            <a:ext uri="{FF2B5EF4-FFF2-40B4-BE49-F238E27FC236}">
              <a16:creationId xmlns:a16="http://schemas.microsoft.com/office/drawing/2014/main" xmlns="" id="{00000000-0008-0000-0000-00005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2" name="Rectángulo 2911">
          <a:extLst>
            <a:ext uri="{FF2B5EF4-FFF2-40B4-BE49-F238E27FC236}">
              <a16:creationId xmlns:a16="http://schemas.microsoft.com/office/drawing/2014/main" xmlns="" id="{00000000-0008-0000-0000-00006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3" name="Rectángulo 2912">
          <a:extLst>
            <a:ext uri="{FF2B5EF4-FFF2-40B4-BE49-F238E27FC236}">
              <a16:creationId xmlns:a16="http://schemas.microsoft.com/office/drawing/2014/main" xmlns="" id="{00000000-0008-0000-0000-00006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4" name="Rectángulo 2913">
          <a:extLst>
            <a:ext uri="{FF2B5EF4-FFF2-40B4-BE49-F238E27FC236}">
              <a16:creationId xmlns:a16="http://schemas.microsoft.com/office/drawing/2014/main" xmlns="" id="{00000000-0008-0000-0000-00006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5" name="Rectángulo 2914">
          <a:extLst>
            <a:ext uri="{FF2B5EF4-FFF2-40B4-BE49-F238E27FC236}">
              <a16:creationId xmlns:a16="http://schemas.microsoft.com/office/drawing/2014/main" xmlns="" id="{00000000-0008-0000-0000-00006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6" name="Rectángulo 2915">
          <a:extLst>
            <a:ext uri="{FF2B5EF4-FFF2-40B4-BE49-F238E27FC236}">
              <a16:creationId xmlns:a16="http://schemas.microsoft.com/office/drawing/2014/main" xmlns="" id="{00000000-0008-0000-0000-00006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7" name="Rectángulo 2916">
          <a:extLst>
            <a:ext uri="{FF2B5EF4-FFF2-40B4-BE49-F238E27FC236}">
              <a16:creationId xmlns:a16="http://schemas.microsoft.com/office/drawing/2014/main" xmlns="" id="{00000000-0008-0000-0000-00006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8" name="Rectángulo 2917">
          <a:extLst>
            <a:ext uri="{FF2B5EF4-FFF2-40B4-BE49-F238E27FC236}">
              <a16:creationId xmlns:a16="http://schemas.microsoft.com/office/drawing/2014/main" xmlns="" id="{00000000-0008-0000-0000-00006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19" name="Rectángulo 2918">
          <a:extLst>
            <a:ext uri="{FF2B5EF4-FFF2-40B4-BE49-F238E27FC236}">
              <a16:creationId xmlns:a16="http://schemas.microsoft.com/office/drawing/2014/main" xmlns="" id="{00000000-0008-0000-0000-000067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0" name="Rectángulo 2919">
          <a:extLst>
            <a:ext uri="{FF2B5EF4-FFF2-40B4-BE49-F238E27FC236}">
              <a16:creationId xmlns:a16="http://schemas.microsoft.com/office/drawing/2014/main" xmlns="" id="{00000000-0008-0000-0000-000068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1" name="Rectángulo 2920">
          <a:extLst>
            <a:ext uri="{FF2B5EF4-FFF2-40B4-BE49-F238E27FC236}">
              <a16:creationId xmlns:a16="http://schemas.microsoft.com/office/drawing/2014/main" xmlns="" id="{00000000-0008-0000-0000-000069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2" name="Rectángulo 2921">
          <a:extLst>
            <a:ext uri="{FF2B5EF4-FFF2-40B4-BE49-F238E27FC236}">
              <a16:creationId xmlns:a16="http://schemas.microsoft.com/office/drawing/2014/main" xmlns="" id="{00000000-0008-0000-0000-00006A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3" name="Rectángulo 2922">
          <a:extLst>
            <a:ext uri="{FF2B5EF4-FFF2-40B4-BE49-F238E27FC236}">
              <a16:creationId xmlns:a16="http://schemas.microsoft.com/office/drawing/2014/main" xmlns="" id="{00000000-0008-0000-0000-00006B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4" name="Rectángulo 2923">
          <a:extLst>
            <a:ext uri="{FF2B5EF4-FFF2-40B4-BE49-F238E27FC236}">
              <a16:creationId xmlns:a16="http://schemas.microsoft.com/office/drawing/2014/main" xmlns="" id="{00000000-0008-0000-0000-00006C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5" name="Rectángulo 2924">
          <a:extLst>
            <a:ext uri="{FF2B5EF4-FFF2-40B4-BE49-F238E27FC236}">
              <a16:creationId xmlns:a16="http://schemas.microsoft.com/office/drawing/2014/main" xmlns="" id="{00000000-0008-0000-0000-00006D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6" name="Rectángulo 2925">
          <a:extLst>
            <a:ext uri="{FF2B5EF4-FFF2-40B4-BE49-F238E27FC236}">
              <a16:creationId xmlns:a16="http://schemas.microsoft.com/office/drawing/2014/main" xmlns="" id="{00000000-0008-0000-0000-00006E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7" name="Rectángulo 2926">
          <a:extLst>
            <a:ext uri="{FF2B5EF4-FFF2-40B4-BE49-F238E27FC236}">
              <a16:creationId xmlns:a16="http://schemas.microsoft.com/office/drawing/2014/main" xmlns="" id="{00000000-0008-0000-0000-00006F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8" name="Rectángulo 2927">
          <a:extLst>
            <a:ext uri="{FF2B5EF4-FFF2-40B4-BE49-F238E27FC236}">
              <a16:creationId xmlns:a16="http://schemas.microsoft.com/office/drawing/2014/main" xmlns="" id="{00000000-0008-0000-0000-000070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29" name="Rectángulo 2928">
          <a:extLst>
            <a:ext uri="{FF2B5EF4-FFF2-40B4-BE49-F238E27FC236}">
              <a16:creationId xmlns:a16="http://schemas.microsoft.com/office/drawing/2014/main" xmlns="" id="{00000000-0008-0000-0000-000071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0" name="Rectángulo 2929">
          <a:extLst>
            <a:ext uri="{FF2B5EF4-FFF2-40B4-BE49-F238E27FC236}">
              <a16:creationId xmlns:a16="http://schemas.microsoft.com/office/drawing/2014/main" xmlns="" id="{00000000-0008-0000-0000-000072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1" name="Rectángulo 2930">
          <a:extLst>
            <a:ext uri="{FF2B5EF4-FFF2-40B4-BE49-F238E27FC236}">
              <a16:creationId xmlns:a16="http://schemas.microsoft.com/office/drawing/2014/main" xmlns="" id="{00000000-0008-0000-0000-000073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2" name="Rectángulo 2931">
          <a:extLst>
            <a:ext uri="{FF2B5EF4-FFF2-40B4-BE49-F238E27FC236}">
              <a16:creationId xmlns:a16="http://schemas.microsoft.com/office/drawing/2014/main" xmlns="" id="{00000000-0008-0000-0000-000074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3" name="Rectángulo 2932">
          <a:extLst>
            <a:ext uri="{FF2B5EF4-FFF2-40B4-BE49-F238E27FC236}">
              <a16:creationId xmlns:a16="http://schemas.microsoft.com/office/drawing/2014/main" xmlns="" id="{00000000-0008-0000-0000-000075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4</xdr:row>
      <xdr:rowOff>0</xdr:rowOff>
    </xdr:from>
    <xdr:ext cx="184730" cy="483722"/>
    <xdr:sp macro="" textlink="">
      <xdr:nvSpPr>
        <xdr:cNvPr id="2934" name="Rectángulo 2933">
          <a:extLst>
            <a:ext uri="{FF2B5EF4-FFF2-40B4-BE49-F238E27FC236}">
              <a16:creationId xmlns:a16="http://schemas.microsoft.com/office/drawing/2014/main" xmlns="" id="{00000000-0008-0000-0000-0000760B0000}"/>
            </a:ext>
          </a:extLst>
        </xdr:cNvPr>
        <xdr:cNvSpPr/>
      </xdr:nvSpPr>
      <xdr:spPr>
        <a:xfrm>
          <a:off x="800100" y="10318750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5" name="Rectángulo 2934">
          <a:extLst>
            <a:ext uri="{FF2B5EF4-FFF2-40B4-BE49-F238E27FC236}">
              <a16:creationId xmlns:a16="http://schemas.microsoft.com/office/drawing/2014/main" xmlns="" id="{00000000-0008-0000-0000-00007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6" name="Rectángulo 2935">
          <a:extLst>
            <a:ext uri="{FF2B5EF4-FFF2-40B4-BE49-F238E27FC236}">
              <a16:creationId xmlns:a16="http://schemas.microsoft.com/office/drawing/2014/main" xmlns="" id="{00000000-0008-0000-0000-00007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7" name="Rectángulo 2936">
          <a:extLst>
            <a:ext uri="{FF2B5EF4-FFF2-40B4-BE49-F238E27FC236}">
              <a16:creationId xmlns:a16="http://schemas.microsoft.com/office/drawing/2014/main" xmlns="" id="{00000000-0008-0000-0000-00007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8" name="Rectángulo 2937">
          <a:extLst>
            <a:ext uri="{FF2B5EF4-FFF2-40B4-BE49-F238E27FC236}">
              <a16:creationId xmlns:a16="http://schemas.microsoft.com/office/drawing/2014/main" xmlns="" id="{00000000-0008-0000-0000-00007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39" name="Rectángulo 2938">
          <a:extLst>
            <a:ext uri="{FF2B5EF4-FFF2-40B4-BE49-F238E27FC236}">
              <a16:creationId xmlns:a16="http://schemas.microsoft.com/office/drawing/2014/main" xmlns="" id="{00000000-0008-0000-0000-00007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0" name="Rectángulo 2939">
          <a:extLst>
            <a:ext uri="{FF2B5EF4-FFF2-40B4-BE49-F238E27FC236}">
              <a16:creationId xmlns:a16="http://schemas.microsoft.com/office/drawing/2014/main" xmlns="" id="{00000000-0008-0000-0000-00007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1" name="Rectángulo 2940">
          <a:extLst>
            <a:ext uri="{FF2B5EF4-FFF2-40B4-BE49-F238E27FC236}">
              <a16:creationId xmlns:a16="http://schemas.microsoft.com/office/drawing/2014/main" xmlns="" id="{00000000-0008-0000-0000-00007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2" name="Rectángulo 2941">
          <a:extLst>
            <a:ext uri="{FF2B5EF4-FFF2-40B4-BE49-F238E27FC236}">
              <a16:creationId xmlns:a16="http://schemas.microsoft.com/office/drawing/2014/main" xmlns="" id="{00000000-0008-0000-0000-00007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3" name="Rectángulo 2942">
          <a:extLst>
            <a:ext uri="{FF2B5EF4-FFF2-40B4-BE49-F238E27FC236}">
              <a16:creationId xmlns:a16="http://schemas.microsoft.com/office/drawing/2014/main" xmlns="" id="{00000000-0008-0000-0000-00007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4" name="Rectángulo 2943">
          <a:extLst>
            <a:ext uri="{FF2B5EF4-FFF2-40B4-BE49-F238E27FC236}">
              <a16:creationId xmlns:a16="http://schemas.microsoft.com/office/drawing/2014/main" xmlns="" id="{00000000-0008-0000-0000-00008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5" name="Rectángulo 2944">
          <a:extLst>
            <a:ext uri="{FF2B5EF4-FFF2-40B4-BE49-F238E27FC236}">
              <a16:creationId xmlns:a16="http://schemas.microsoft.com/office/drawing/2014/main" xmlns="" id="{00000000-0008-0000-0000-00008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6" name="Rectángulo 2945">
          <a:extLst>
            <a:ext uri="{FF2B5EF4-FFF2-40B4-BE49-F238E27FC236}">
              <a16:creationId xmlns:a16="http://schemas.microsoft.com/office/drawing/2014/main" xmlns="" id="{00000000-0008-0000-0000-00008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7" name="Rectángulo 2946">
          <a:extLst>
            <a:ext uri="{FF2B5EF4-FFF2-40B4-BE49-F238E27FC236}">
              <a16:creationId xmlns:a16="http://schemas.microsoft.com/office/drawing/2014/main" xmlns="" id="{00000000-0008-0000-0000-00008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8" name="Rectángulo 2947">
          <a:extLst>
            <a:ext uri="{FF2B5EF4-FFF2-40B4-BE49-F238E27FC236}">
              <a16:creationId xmlns:a16="http://schemas.microsoft.com/office/drawing/2014/main" xmlns="" id="{00000000-0008-0000-0000-00008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49" name="Rectángulo 2948">
          <a:extLst>
            <a:ext uri="{FF2B5EF4-FFF2-40B4-BE49-F238E27FC236}">
              <a16:creationId xmlns:a16="http://schemas.microsoft.com/office/drawing/2014/main" xmlns="" id="{00000000-0008-0000-0000-00008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0" name="Rectángulo 2949">
          <a:extLst>
            <a:ext uri="{FF2B5EF4-FFF2-40B4-BE49-F238E27FC236}">
              <a16:creationId xmlns:a16="http://schemas.microsoft.com/office/drawing/2014/main" xmlns="" id="{00000000-0008-0000-0000-00008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1" name="Rectángulo 2950">
          <a:extLst>
            <a:ext uri="{FF2B5EF4-FFF2-40B4-BE49-F238E27FC236}">
              <a16:creationId xmlns:a16="http://schemas.microsoft.com/office/drawing/2014/main" xmlns="" id="{00000000-0008-0000-0000-00008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2" name="Rectángulo 2951">
          <a:extLst>
            <a:ext uri="{FF2B5EF4-FFF2-40B4-BE49-F238E27FC236}">
              <a16:creationId xmlns:a16="http://schemas.microsoft.com/office/drawing/2014/main" xmlns="" id="{00000000-0008-0000-0000-00008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3" name="Rectángulo 2952">
          <a:extLst>
            <a:ext uri="{FF2B5EF4-FFF2-40B4-BE49-F238E27FC236}">
              <a16:creationId xmlns:a16="http://schemas.microsoft.com/office/drawing/2014/main" xmlns="" id="{00000000-0008-0000-0000-00008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1414463</xdr:colOff>
      <xdr:row>3</xdr:row>
      <xdr:rowOff>0</xdr:rowOff>
    </xdr:from>
    <xdr:ext cx="184730" cy="483722"/>
    <xdr:sp macro="" textlink="">
      <xdr:nvSpPr>
        <xdr:cNvPr id="2954" name="Rectángulo 2953">
          <a:extLst>
            <a:ext uri="{FF2B5EF4-FFF2-40B4-BE49-F238E27FC236}">
              <a16:creationId xmlns:a16="http://schemas.microsoft.com/office/drawing/2014/main" xmlns="" id="{00000000-0008-0000-0000-00008A0B0000}"/>
            </a:ext>
          </a:extLst>
        </xdr:cNvPr>
        <xdr:cNvSpPr/>
      </xdr:nvSpPr>
      <xdr:spPr>
        <a:xfrm>
          <a:off x="2214563"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5" name="Rectángulo 2954">
          <a:extLst>
            <a:ext uri="{FF2B5EF4-FFF2-40B4-BE49-F238E27FC236}">
              <a16:creationId xmlns:a16="http://schemas.microsoft.com/office/drawing/2014/main" xmlns="" id="{00000000-0008-0000-0000-00008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6" name="Rectángulo 2955">
          <a:extLst>
            <a:ext uri="{FF2B5EF4-FFF2-40B4-BE49-F238E27FC236}">
              <a16:creationId xmlns:a16="http://schemas.microsoft.com/office/drawing/2014/main" xmlns="" id="{00000000-0008-0000-0000-00008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7" name="Rectángulo 2956">
          <a:extLst>
            <a:ext uri="{FF2B5EF4-FFF2-40B4-BE49-F238E27FC236}">
              <a16:creationId xmlns:a16="http://schemas.microsoft.com/office/drawing/2014/main" xmlns="" id="{00000000-0008-0000-0000-00008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8" name="Rectángulo 2957">
          <a:extLst>
            <a:ext uri="{FF2B5EF4-FFF2-40B4-BE49-F238E27FC236}">
              <a16:creationId xmlns:a16="http://schemas.microsoft.com/office/drawing/2014/main" xmlns="" id="{00000000-0008-0000-0000-00008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59" name="Rectángulo 2958">
          <a:extLst>
            <a:ext uri="{FF2B5EF4-FFF2-40B4-BE49-F238E27FC236}">
              <a16:creationId xmlns:a16="http://schemas.microsoft.com/office/drawing/2014/main" xmlns="" id="{00000000-0008-0000-0000-00008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0" name="Rectángulo 2959">
          <a:extLst>
            <a:ext uri="{FF2B5EF4-FFF2-40B4-BE49-F238E27FC236}">
              <a16:creationId xmlns:a16="http://schemas.microsoft.com/office/drawing/2014/main" xmlns="" id="{00000000-0008-0000-0000-00009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1" name="Rectángulo 2960">
          <a:extLst>
            <a:ext uri="{FF2B5EF4-FFF2-40B4-BE49-F238E27FC236}">
              <a16:creationId xmlns:a16="http://schemas.microsoft.com/office/drawing/2014/main" xmlns="" id="{00000000-0008-0000-0000-00009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2" name="Rectángulo 2961">
          <a:extLst>
            <a:ext uri="{FF2B5EF4-FFF2-40B4-BE49-F238E27FC236}">
              <a16:creationId xmlns:a16="http://schemas.microsoft.com/office/drawing/2014/main" xmlns="" id="{00000000-0008-0000-0000-00009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3" name="Rectángulo 2962">
          <a:extLst>
            <a:ext uri="{FF2B5EF4-FFF2-40B4-BE49-F238E27FC236}">
              <a16:creationId xmlns:a16="http://schemas.microsoft.com/office/drawing/2014/main" xmlns="" id="{00000000-0008-0000-0000-00009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4" name="Rectángulo 2963">
          <a:extLst>
            <a:ext uri="{FF2B5EF4-FFF2-40B4-BE49-F238E27FC236}">
              <a16:creationId xmlns:a16="http://schemas.microsoft.com/office/drawing/2014/main" xmlns="" id="{00000000-0008-0000-0000-00009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5" name="Rectángulo 2964">
          <a:extLst>
            <a:ext uri="{FF2B5EF4-FFF2-40B4-BE49-F238E27FC236}">
              <a16:creationId xmlns:a16="http://schemas.microsoft.com/office/drawing/2014/main" xmlns="" id="{00000000-0008-0000-0000-00009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6" name="Rectángulo 2965">
          <a:extLst>
            <a:ext uri="{FF2B5EF4-FFF2-40B4-BE49-F238E27FC236}">
              <a16:creationId xmlns:a16="http://schemas.microsoft.com/office/drawing/2014/main" xmlns="" id="{00000000-0008-0000-0000-00009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7" name="Rectángulo 2966">
          <a:extLst>
            <a:ext uri="{FF2B5EF4-FFF2-40B4-BE49-F238E27FC236}">
              <a16:creationId xmlns:a16="http://schemas.microsoft.com/office/drawing/2014/main" xmlns="" id="{00000000-0008-0000-0000-00009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8" name="Rectángulo 2967">
          <a:extLst>
            <a:ext uri="{FF2B5EF4-FFF2-40B4-BE49-F238E27FC236}">
              <a16:creationId xmlns:a16="http://schemas.microsoft.com/office/drawing/2014/main" xmlns="" id="{00000000-0008-0000-0000-00009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69" name="Rectángulo 2968">
          <a:extLst>
            <a:ext uri="{FF2B5EF4-FFF2-40B4-BE49-F238E27FC236}">
              <a16:creationId xmlns:a16="http://schemas.microsoft.com/office/drawing/2014/main" xmlns="" id="{00000000-0008-0000-0000-00009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0" name="Rectángulo 2969">
          <a:extLst>
            <a:ext uri="{FF2B5EF4-FFF2-40B4-BE49-F238E27FC236}">
              <a16:creationId xmlns:a16="http://schemas.microsoft.com/office/drawing/2014/main" xmlns="" id="{00000000-0008-0000-0000-00009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1" name="Rectángulo 2970">
          <a:extLst>
            <a:ext uri="{FF2B5EF4-FFF2-40B4-BE49-F238E27FC236}">
              <a16:creationId xmlns:a16="http://schemas.microsoft.com/office/drawing/2014/main" xmlns="" id="{00000000-0008-0000-0000-00009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2" name="Rectángulo 2971">
          <a:extLst>
            <a:ext uri="{FF2B5EF4-FFF2-40B4-BE49-F238E27FC236}">
              <a16:creationId xmlns:a16="http://schemas.microsoft.com/office/drawing/2014/main" xmlns="" id="{00000000-0008-0000-0000-00009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3" name="Rectángulo 2972">
          <a:extLst>
            <a:ext uri="{FF2B5EF4-FFF2-40B4-BE49-F238E27FC236}">
              <a16:creationId xmlns:a16="http://schemas.microsoft.com/office/drawing/2014/main" xmlns="" id="{00000000-0008-0000-0000-00009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4" name="Rectángulo 2973">
          <a:extLst>
            <a:ext uri="{FF2B5EF4-FFF2-40B4-BE49-F238E27FC236}">
              <a16:creationId xmlns:a16="http://schemas.microsoft.com/office/drawing/2014/main" xmlns="" id="{00000000-0008-0000-0000-00009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5" name="Rectángulo 2974">
          <a:extLst>
            <a:ext uri="{FF2B5EF4-FFF2-40B4-BE49-F238E27FC236}">
              <a16:creationId xmlns:a16="http://schemas.microsoft.com/office/drawing/2014/main" xmlns="" id="{00000000-0008-0000-0000-00009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6" name="Rectángulo 2975">
          <a:extLst>
            <a:ext uri="{FF2B5EF4-FFF2-40B4-BE49-F238E27FC236}">
              <a16:creationId xmlns:a16="http://schemas.microsoft.com/office/drawing/2014/main" xmlns="" id="{00000000-0008-0000-0000-0000A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7" name="Rectángulo 2976">
          <a:extLst>
            <a:ext uri="{FF2B5EF4-FFF2-40B4-BE49-F238E27FC236}">
              <a16:creationId xmlns:a16="http://schemas.microsoft.com/office/drawing/2014/main" xmlns="" id="{00000000-0008-0000-0000-0000A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8" name="Rectángulo 2977">
          <a:extLst>
            <a:ext uri="{FF2B5EF4-FFF2-40B4-BE49-F238E27FC236}">
              <a16:creationId xmlns:a16="http://schemas.microsoft.com/office/drawing/2014/main" xmlns="" id="{00000000-0008-0000-0000-0000A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79" name="Rectángulo 2978">
          <a:extLst>
            <a:ext uri="{FF2B5EF4-FFF2-40B4-BE49-F238E27FC236}">
              <a16:creationId xmlns:a16="http://schemas.microsoft.com/office/drawing/2014/main" xmlns="" id="{00000000-0008-0000-0000-0000A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0" name="Rectángulo 2979">
          <a:extLst>
            <a:ext uri="{FF2B5EF4-FFF2-40B4-BE49-F238E27FC236}">
              <a16:creationId xmlns:a16="http://schemas.microsoft.com/office/drawing/2014/main" xmlns="" id="{00000000-0008-0000-0000-0000A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2981" name="Rectángulo 2980">
          <a:extLst>
            <a:ext uri="{FF2B5EF4-FFF2-40B4-BE49-F238E27FC236}">
              <a16:creationId xmlns:a16="http://schemas.microsoft.com/office/drawing/2014/main" xmlns="" id="{00000000-0008-0000-0000-0000A50B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2" name="Rectángulo 2981">
          <a:extLst>
            <a:ext uri="{FF2B5EF4-FFF2-40B4-BE49-F238E27FC236}">
              <a16:creationId xmlns:a16="http://schemas.microsoft.com/office/drawing/2014/main" xmlns="" id="{00000000-0008-0000-0000-0000A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3" name="Rectángulo 2982">
          <a:extLst>
            <a:ext uri="{FF2B5EF4-FFF2-40B4-BE49-F238E27FC236}">
              <a16:creationId xmlns:a16="http://schemas.microsoft.com/office/drawing/2014/main" xmlns="" id="{00000000-0008-0000-0000-0000A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4" name="Rectángulo 2983">
          <a:extLst>
            <a:ext uri="{FF2B5EF4-FFF2-40B4-BE49-F238E27FC236}">
              <a16:creationId xmlns:a16="http://schemas.microsoft.com/office/drawing/2014/main" xmlns="" id="{00000000-0008-0000-0000-0000A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5" name="Rectángulo 2984">
          <a:extLst>
            <a:ext uri="{FF2B5EF4-FFF2-40B4-BE49-F238E27FC236}">
              <a16:creationId xmlns:a16="http://schemas.microsoft.com/office/drawing/2014/main" xmlns="" id="{00000000-0008-0000-0000-0000A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6" name="Rectángulo 2985">
          <a:extLst>
            <a:ext uri="{FF2B5EF4-FFF2-40B4-BE49-F238E27FC236}">
              <a16:creationId xmlns:a16="http://schemas.microsoft.com/office/drawing/2014/main" xmlns="" id="{00000000-0008-0000-0000-0000A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7" name="Rectángulo 2986">
          <a:extLst>
            <a:ext uri="{FF2B5EF4-FFF2-40B4-BE49-F238E27FC236}">
              <a16:creationId xmlns:a16="http://schemas.microsoft.com/office/drawing/2014/main" xmlns="" id="{00000000-0008-0000-0000-0000A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8" name="Rectángulo 2987">
          <a:extLst>
            <a:ext uri="{FF2B5EF4-FFF2-40B4-BE49-F238E27FC236}">
              <a16:creationId xmlns:a16="http://schemas.microsoft.com/office/drawing/2014/main" xmlns="" id="{00000000-0008-0000-0000-0000A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89" name="Rectángulo 2988">
          <a:extLst>
            <a:ext uri="{FF2B5EF4-FFF2-40B4-BE49-F238E27FC236}">
              <a16:creationId xmlns:a16="http://schemas.microsoft.com/office/drawing/2014/main" xmlns="" id="{00000000-0008-0000-0000-0000A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0" name="Rectángulo 2989">
          <a:extLst>
            <a:ext uri="{FF2B5EF4-FFF2-40B4-BE49-F238E27FC236}">
              <a16:creationId xmlns:a16="http://schemas.microsoft.com/office/drawing/2014/main" xmlns="" id="{00000000-0008-0000-0000-0000A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1" name="Rectángulo 2990">
          <a:extLst>
            <a:ext uri="{FF2B5EF4-FFF2-40B4-BE49-F238E27FC236}">
              <a16:creationId xmlns:a16="http://schemas.microsoft.com/office/drawing/2014/main" xmlns="" id="{00000000-0008-0000-0000-0000A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2" name="Rectángulo 2991">
          <a:extLst>
            <a:ext uri="{FF2B5EF4-FFF2-40B4-BE49-F238E27FC236}">
              <a16:creationId xmlns:a16="http://schemas.microsoft.com/office/drawing/2014/main" xmlns="" id="{00000000-0008-0000-0000-0000B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3" name="Rectángulo 2992">
          <a:extLst>
            <a:ext uri="{FF2B5EF4-FFF2-40B4-BE49-F238E27FC236}">
              <a16:creationId xmlns:a16="http://schemas.microsoft.com/office/drawing/2014/main" xmlns="" id="{00000000-0008-0000-0000-0000B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4" name="Rectángulo 2993">
          <a:extLst>
            <a:ext uri="{FF2B5EF4-FFF2-40B4-BE49-F238E27FC236}">
              <a16:creationId xmlns:a16="http://schemas.microsoft.com/office/drawing/2014/main" xmlns="" id="{00000000-0008-0000-0000-0000B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5" name="Rectángulo 2994">
          <a:extLst>
            <a:ext uri="{FF2B5EF4-FFF2-40B4-BE49-F238E27FC236}">
              <a16:creationId xmlns:a16="http://schemas.microsoft.com/office/drawing/2014/main" xmlns="" id="{00000000-0008-0000-0000-0000B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6" name="Rectángulo 2995">
          <a:extLst>
            <a:ext uri="{FF2B5EF4-FFF2-40B4-BE49-F238E27FC236}">
              <a16:creationId xmlns:a16="http://schemas.microsoft.com/office/drawing/2014/main" xmlns="" id="{00000000-0008-0000-0000-0000B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7" name="Rectángulo 2996">
          <a:extLst>
            <a:ext uri="{FF2B5EF4-FFF2-40B4-BE49-F238E27FC236}">
              <a16:creationId xmlns:a16="http://schemas.microsoft.com/office/drawing/2014/main" xmlns="" id="{00000000-0008-0000-0000-0000B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8" name="Rectángulo 2997">
          <a:extLst>
            <a:ext uri="{FF2B5EF4-FFF2-40B4-BE49-F238E27FC236}">
              <a16:creationId xmlns:a16="http://schemas.microsoft.com/office/drawing/2014/main" xmlns="" id="{00000000-0008-0000-0000-0000B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2999" name="Rectángulo 2998">
          <a:extLst>
            <a:ext uri="{FF2B5EF4-FFF2-40B4-BE49-F238E27FC236}">
              <a16:creationId xmlns:a16="http://schemas.microsoft.com/office/drawing/2014/main" xmlns="" id="{00000000-0008-0000-0000-0000B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0" name="Rectángulo 2999">
          <a:extLst>
            <a:ext uri="{FF2B5EF4-FFF2-40B4-BE49-F238E27FC236}">
              <a16:creationId xmlns:a16="http://schemas.microsoft.com/office/drawing/2014/main" xmlns="" id="{00000000-0008-0000-0000-0000B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1" name="Rectángulo 3000">
          <a:extLst>
            <a:ext uri="{FF2B5EF4-FFF2-40B4-BE49-F238E27FC236}">
              <a16:creationId xmlns:a16="http://schemas.microsoft.com/office/drawing/2014/main" xmlns="" id="{00000000-0008-0000-0000-0000B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2" name="Rectángulo 3001">
          <a:extLst>
            <a:ext uri="{FF2B5EF4-FFF2-40B4-BE49-F238E27FC236}">
              <a16:creationId xmlns:a16="http://schemas.microsoft.com/office/drawing/2014/main" xmlns="" id="{00000000-0008-0000-0000-0000B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3" name="Rectángulo 3002">
          <a:extLst>
            <a:ext uri="{FF2B5EF4-FFF2-40B4-BE49-F238E27FC236}">
              <a16:creationId xmlns:a16="http://schemas.microsoft.com/office/drawing/2014/main" xmlns="" id="{00000000-0008-0000-0000-0000B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4" name="Rectángulo 3003">
          <a:extLst>
            <a:ext uri="{FF2B5EF4-FFF2-40B4-BE49-F238E27FC236}">
              <a16:creationId xmlns:a16="http://schemas.microsoft.com/office/drawing/2014/main" xmlns="" id="{00000000-0008-0000-0000-0000B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5" name="Rectángulo 3004">
          <a:extLst>
            <a:ext uri="{FF2B5EF4-FFF2-40B4-BE49-F238E27FC236}">
              <a16:creationId xmlns:a16="http://schemas.microsoft.com/office/drawing/2014/main" xmlns="" id="{00000000-0008-0000-0000-0000B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6" name="Rectángulo 3005">
          <a:extLst>
            <a:ext uri="{FF2B5EF4-FFF2-40B4-BE49-F238E27FC236}">
              <a16:creationId xmlns:a16="http://schemas.microsoft.com/office/drawing/2014/main" xmlns="" id="{00000000-0008-0000-0000-0000B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7" name="Rectángulo 3006">
          <a:extLst>
            <a:ext uri="{FF2B5EF4-FFF2-40B4-BE49-F238E27FC236}">
              <a16:creationId xmlns:a16="http://schemas.microsoft.com/office/drawing/2014/main" xmlns="" id="{00000000-0008-0000-0000-0000B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008" name="Rectángulo 3007">
          <a:extLst>
            <a:ext uri="{FF2B5EF4-FFF2-40B4-BE49-F238E27FC236}">
              <a16:creationId xmlns:a16="http://schemas.microsoft.com/office/drawing/2014/main" xmlns="" id="{00000000-0008-0000-0000-0000C00B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09" name="Rectángulo 3008">
          <a:extLst>
            <a:ext uri="{FF2B5EF4-FFF2-40B4-BE49-F238E27FC236}">
              <a16:creationId xmlns:a16="http://schemas.microsoft.com/office/drawing/2014/main" xmlns="" id="{00000000-0008-0000-0000-0000C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0" name="Rectángulo 3009">
          <a:extLst>
            <a:ext uri="{FF2B5EF4-FFF2-40B4-BE49-F238E27FC236}">
              <a16:creationId xmlns:a16="http://schemas.microsoft.com/office/drawing/2014/main" xmlns="" id="{00000000-0008-0000-0000-0000C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1" name="Rectángulo 3010">
          <a:extLst>
            <a:ext uri="{FF2B5EF4-FFF2-40B4-BE49-F238E27FC236}">
              <a16:creationId xmlns:a16="http://schemas.microsoft.com/office/drawing/2014/main" xmlns="" id="{00000000-0008-0000-0000-0000C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2" name="Rectángulo 3011">
          <a:extLst>
            <a:ext uri="{FF2B5EF4-FFF2-40B4-BE49-F238E27FC236}">
              <a16:creationId xmlns:a16="http://schemas.microsoft.com/office/drawing/2014/main" xmlns="" id="{00000000-0008-0000-0000-0000C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3" name="Rectángulo 3012">
          <a:extLst>
            <a:ext uri="{FF2B5EF4-FFF2-40B4-BE49-F238E27FC236}">
              <a16:creationId xmlns:a16="http://schemas.microsoft.com/office/drawing/2014/main" xmlns="" id="{00000000-0008-0000-0000-0000C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4" name="Rectángulo 3013">
          <a:extLst>
            <a:ext uri="{FF2B5EF4-FFF2-40B4-BE49-F238E27FC236}">
              <a16:creationId xmlns:a16="http://schemas.microsoft.com/office/drawing/2014/main" xmlns="" id="{00000000-0008-0000-0000-0000C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5" name="Rectángulo 3014">
          <a:extLst>
            <a:ext uri="{FF2B5EF4-FFF2-40B4-BE49-F238E27FC236}">
              <a16:creationId xmlns:a16="http://schemas.microsoft.com/office/drawing/2014/main" xmlns="" id="{00000000-0008-0000-0000-0000C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6" name="Rectángulo 3015">
          <a:extLst>
            <a:ext uri="{FF2B5EF4-FFF2-40B4-BE49-F238E27FC236}">
              <a16:creationId xmlns:a16="http://schemas.microsoft.com/office/drawing/2014/main" xmlns="" id="{00000000-0008-0000-0000-0000C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7" name="Rectángulo 3016">
          <a:extLst>
            <a:ext uri="{FF2B5EF4-FFF2-40B4-BE49-F238E27FC236}">
              <a16:creationId xmlns:a16="http://schemas.microsoft.com/office/drawing/2014/main" xmlns="" id="{00000000-0008-0000-0000-0000C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8" name="Rectángulo 3017">
          <a:extLst>
            <a:ext uri="{FF2B5EF4-FFF2-40B4-BE49-F238E27FC236}">
              <a16:creationId xmlns:a16="http://schemas.microsoft.com/office/drawing/2014/main" xmlns="" id="{00000000-0008-0000-0000-0000C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19" name="Rectángulo 3018">
          <a:extLst>
            <a:ext uri="{FF2B5EF4-FFF2-40B4-BE49-F238E27FC236}">
              <a16:creationId xmlns:a16="http://schemas.microsoft.com/office/drawing/2014/main" xmlns="" id="{00000000-0008-0000-0000-0000C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0" name="Rectángulo 3019">
          <a:extLst>
            <a:ext uri="{FF2B5EF4-FFF2-40B4-BE49-F238E27FC236}">
              <a16:creationId xmlns:a16="http://schemas.microsoft.com/office/drawing/2014/main" xmlns="" id="{00000000-0008-0000-0000-0000C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1" name="Rectángulo 3020">
          <a:extLst>
            <a:ext uri="{FF2B5EF4-FFF2-40B4-BE49-F238E27FC236}">
              <a16:creationId xmlns:a16="http://schemas.microsoft.com/office/drawing/2014/main" xmlns="" id="{00000000-0008-0000-0000-0000C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2" name="Rectángulo 3021">
          <a:extLst>
            <a:ext uri="{FF2B5EF4-FFF2-40B4-BE49-F238E27FC236}">
              <a16:creationId xmlns:a16="http://schemas.microsoft.com/office/drawing/2014/main" xmlns="" id="{00000000-0008-0000-0000-0000C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3" name="Rectángulo 3022">
          <a:extLst>
            <a:ext uri="{FF2B5EF4-FFF2-40B4-BE49-F238E27FC236}">
              <a16:creationId xmlns:a16="http://schemas.microsoft.com/office/drawing/2014/main" xmlns="" id="{00000000-0008-0000-0000-0000C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4" name="Rectángulo 3023">
          <a:extLst>
            <a:ext uri="{FF2B5EF4-FFF2-40B4-BE49-F238E27FC236}">
              <a16:creationId xmlns:a16="http://schemas.microsoft.com/office/drawing/2014/main" xmlns="" id="{00000000-0008-0000-0000-0000D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5" name="Rectángulo 3024">
          <a:extLst>
            <a:ext uri="{FF2B5EF4-FFF2-40B4-BE49-F238E27FC236}">
              <a16:creationId xmlns:a16="http://schemas.microsoft.com/office/drawing/2014/main" xmlns="" id="{00000000-0008-0000-0000-0000D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6" name="Rectángulo 3025">
          <a:extLst>
            <a:ext uri="{FF2B5EF4-FFF2-40B4-BE49-F238E27FC236}">
              <a16:creationId xmlns:a16="http://schemas.microsoft.com/office/drawing/2014/main" xmlns="" id="{00000000-0008-0000-0000-0000D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7" name="Rectángulo 3026">
          <a:extLst>
            <a:ext uri="{FF2B5EF4-FFF2-40B4-BE49-F238E27FC236}">
              <a16:creationId xmlns:a16="http://schemas.microsoft.com/office/drawing/2014/main" xmlns="" id="{00000000-0008-0000-0000-0000D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8" name="Rectángulo 3027">
          <a:extLst>
            <a:ext uri="{FF2B5EF4-FFF2-40B4-BE49-F238E27FC236}">
              <a16:creationId xmlns:a16="http://schemas.microsoft.com/office/drawing/2014/main" xmlns="" id="{00000000-0008-0000-0000-0000D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29" name="Rectángulo 3028">
          <a:extLst>
            <a:ext uri="{FF2B5EF4-FFF2-40B4-BE49-F238E27FC236}">
              <a16:creationId xmlns:a16="http://schemas.microsoft.com/office/drawing/2014/main" xmlns="" id="{00000000-0008-0000-0000-0000D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0" name="Rectángulo 3029">
          <a:extLst>
            <a:ext uri="{FF2B5EF4-FFF2-40B4-BE49-F238E27FC236}">
              <a16:creationId xmlns:a16="http://schemas.microsoft.com/office/drawing/2014/main" xmlns="" id="{00000000-0008-0000-0000-0000D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1" name="Rectángulo 3030">
          <a:extLst>
            <a:ext uri="{FF2B5EF4-FFF2-40B4-BE49-F238E27FC236}">
              <a16:creationId xmlns:a16="http://schemas.microsoft.com/office/drawing/2014/main" xmlns="" id="{00000000-0008-0000-0000-0000D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2" name="Rectángulo 3031">
          <a:extLst>
            <a:ext uri="{FF2B5EF4-FFF2-40B4-BE49-F238E27FC236}">
              <a16:creationId xmlns:a16="http://schemas.microsoft.com/office/drawing/2014/main" xmlns="" id="{00000000-0008-0000-0000-0000D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3" name="Rectángulo 3032">
          <a:extLst>
            <a:ext uri="{FF2B5EF4-FFF2-40B4-BE49-F238E27FC236}">
              <a16:creationId xmlns:a16="http://schemas.microsoft.com/office/drawing/2014/main" xmlns="" id="{00000000-0008-0000-0000-0000D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4" name="Rectángulo 3033">
          <a:extLst>
            <a:ext uri="{FF2B5EF4-FFF2-40B4-BE49-F238E27FC236}">
              <a16:creationId xmlns:a16="http://schemas.microsoft.com/office/drawing/2014/main" xmlns="" id="{00000000-0008-0000-0000-0000D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5" name="Rectángulo 3034">
          <a:extLst>
            <a:ext uri="{FF2B5EF4-FFF2-40B4-BE49-F238E27FC236}">
              <a16:creationId xmlns:a16="http://schemas.microsoft.com/office/drawing/2014/main" xmlns="" id="{00000000-0008-0000-0000-0000D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6" name="Rectángulo 3035">
          <a:extLst>
            <a:ext uri="{FF2B5EF4-FFF2-40B4-BE49-F238E27FC236}">
              <a16:creationId xmlns:a16="http://schemas.microsoft.com/office/drawing/2014/main" xmlns="" id="{00000000-0008-0000-0000-0000D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7" name="Rectángulo 3036">
          <a:extLst>
            <a:ext uri="{FF2B5EF4-FFF2-40B4-BE49-F238E27FC236}">
              <a16:creationId xmlns:a16="http://schemas.microsoft.com/office/drawing/2014/main" xmlns="" id="{00000000-0008-0000-0000-0000D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8" name="Rectángulo 3037">
          <a:extLst>
            <a:ext uri="{FF2B5EF4-FFF2-40B4-BE49-F238E27FC236}">
              <a16:creationId xmlns:a16="http://schemas.microsoft.com/office/drawing/2014/main" xmlns="" id="{00000000-0008-0000-0000-0000D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39" name="Rectángulo 3038">
          <a:extLst>
            <a:ext uri="{FF2B5EF4-FFF2-40B4-BE49-F238E27FC236}">
              <a16:creationId xmlns:a16="http://schemas.microsoft.com/office/drawing/2014/main" xmlns="" id="{00000000-0008-0000-0000-0000D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0" name="Rectángulo 3039">
          <a:extLst>
            <a:ext uri="{FF2B5EF4-FFF2-40B4-BE49-F238E27FC236}">
              <a16:creationId xmlns:a16="http://schemas.microsoft.com/office/drawing/2014/main" xmlns="" id="{00000000-0008-0000-0000-0000E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1" name="Rectángulo 3040">
          <a:extLst>
            <a:ext uri="{FF2B5EF4-FFF2-40B4-BE49-F238E27FC236}">
              <a16:creationId xmlns:a16="http://schemas.microsoft.com/office/drawing/2014/main" xmlns="" id="{00000000-0008-0000-0000-0000E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2" name="Rectángulo 3041">
          <a:extLst>
            <a:ext uri="{FF2B5EF4-FFF2-40B4-BE49-F238E27FC236}">
              <a16:creationId xmlns:a16="http://schemas.microsoft.com/office/drawing/2014/main" xmlns="" id="{00000000-0008-0000-0000-0000E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3" name="Rectángulo 3042">
          <a:extLst>
            <a:ext uri="{FF2B5EF4-FFF2-40B4-BE49-F238E27FC236}">
              <a16:creationId xmlns:a16="http://schemas.microsoft.com/office/drawing/2014/main" xmlns="" id="{00000000-0008-0000-0000-0000E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4" name="Rectángulo 3043">
          <a:extLst>
            <a:ext uri="{FF2B5EF4-FFF2-40B4-BE49-F238E27FC236}">
              <a16:creationId xmlns:a16="http://schemas.microsoft.com/office/drawing/2014/main" xmlns="" id="{00000000-0008-0000-0000-0000E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5" name="Rectángulo 3044">
          <a:extLst>
            <a:ext uri="{FF2B5EF4-FFF2-40B4-BE49-F238E27FC236}">
              <a16:creationId xmlns:a16="http://schemas.microsoft.com/office/drawing/2014/main" xmlns="" id="{00000000-0008-0000-0000-0000E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6" name="Rectángulo 3045">
          <a:extLst>
            <a:ext uri="{FF2B5EF4-FFF2-40B4-BE49-F238E27FC236}">
              <a16:creationId xmlns:a16="http://schemas.microsoft.com/office/drawing/2014/main" xmlns="" id="{00000000-0008-0000-0000-0000E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7" name="Rectángulo 3046">
          <a:extLst>
            <a:ext uri="{FF2B5EF4-FFF2-40B4-BE49-F238E27FC236}">
              <a16:creationId xmlns:a16="http://schemas.microsoft.com/office/drawing/2014/main" xmlns="" id="{00000000-0008-0000-0000-0000E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8" name="Rectángulo 3047">
          <a:extLst>
            <a:ext uri="{FF2B5EF4-FFF2-40B4-BE49-F238E27FC236}">
              <a16:creationId xmlns:a16="http://schemas.microsoft.com/office/drawing/2014/main" xmlns="" id="{00000000-0008-0000-0000-0000E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49" name="Rectángulo 3048">
          <a:extLst>
            <a:ext uri="{FF2B5EF4-FFF2-40B4-BE49-F238E27FC236}">
              <a16:creationId xmlns:a16="http://schemas.microsoft.com/office/drawing/2014/main" xmlns="" id="{00000000-0008-0000-0000-0000E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0" name="Rectángulo 3049">
          <a:extLst>
            <a:ext uri="{FF2B5EF4-FFF2-40B4-BE49-F238E27FC236}">
              <a16:creationId xmlns:a16="http://schemas.microsoft.com/office/drawing/2014/main" xmlns="" id="{00000000-0008-0000-0000-0000E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1" name="Rectángulo 3050">
          <a:extLst>
            <a:ext uri="{FF2B5EF4-FFF2-40B4-BE49-F238E27FC236}">
              <a16:creationId xmlns:a16="http://schemas.microsoft.com/office/drawing/2014/main" xmlns="" id="{00000000-0008-0000-0000-0000E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2" name="Rectángulo 3051">
          <a:extLst>
            <a:ext uri="{FF2B5EF4-FFF2-40B4-BE49-F238E27FC236}">
              <a16:creationId xmlns:a16="http://schemas.microsoft.com/office/drawing/2014/main" xmlns="" id="{00000000-0008-0000-0000-0000E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3" name="Rectángulo 3052">
          <a:extLst>
            <a:ext uri="{FF2B5EF4-FFF2-40B4-BE49-F238E27FC236}">
              <a16:creationId xmlns:a16="http://schemas.microsoft.com/office/drawing/2014/main" xmlns="" id="{00000000-0008-0000-0000-0000E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054" name="Rectángulo 3053">
          <a:extLst>
            <a:ext uri="{FF2B5EF4-FFF2-40B4-BE49-F238E27FC236}">
              <a16:creationId xmlns:a16="http://schemas.microsoft.com/office/drawing/2014/main" xmlns="" id="{00000000-0008-0000-0000-0000EE0B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5" name="Rectángulo 3054">
          <a:extLst>
            <a:ext uri="{FF2B5EF4-FFF2-40B4-BE49-F238E27FC236}">
              <a16:creationId xmlns:a16="http://schemas.microsoft.com/office/drawing/2014/main" xmlns="" id="{00000000-0008-0000-0000-0000E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6" name="Rectángulo 3055">
          <a:extLst>
            <a:ext uri="{FF2B5EF4-FFF2-40B4-BE49-F238E27FC236}">
              <a16:creationId xmlns:a16="http://schemas.microsoft.com/office/drawing/2014/main" xmlns="" id="{00000000-0008-0000-0000-0000F0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7" name="Rectángulo 3056">
          <a:extLst>
            <a:ext uri="{FF2B5EF4-FFF2-40B4-BE49-F238E27FC236}">
              <a16:creationId xmlns:a16="http://schemas.microsoft.com/office/drawing/2014/main" xmlns="" id="{00000000-0008-0000-0000-0000F1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8" name="Rectángulo 3057">
          <a:extLst>
            <a:ext uri="{FF2B5EF4-FFF2-40B4-BE49-F238E27FC236}">
              <a16:creationId xmlns:a16="http://schemas.microsoft.com/office/drawing/2014/main" xmlns="" id="{00000000-0008-0000-0000-0000F2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59" name="Rectángulo 3058">
          <a:extLst>
            <a:ext uri="{FF2B5EF4-FFF2-40B4-BE49-F238E27FC236}">
              <a16:creationId xmlns:a16="http://schemas.microsoft.com/office/drawing/2014/main" xmlns="" id="{00000000-0008-0000-0000-0000F3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0" name="Rectángulo 3059">
          <a:extLst>
            <a:ext uri="{FF2B5EF4-FFF2-40B4-BE49-F238E27FC236}">
              <a16:creationId xmlns:a16="http://schemas.microsoft.com/office/drawing/2014/main" xmlns="" id="{00000000-0008-0000-0000-0000F4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1" name="Rectángulo 3060">
          <a:extLst>
            <a:ext uri="{FF2B5EF4-FFF2-40B4-BE49-F238E27FC236}">
              <a16:creationId xmlns:a16="http://schemas.microsoft.com/office/drawing/2014/main" xmlns="" id="{00000000-0008-0000-0000-0000F5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2" name="Rectángulo 3061">
          <a:extLst>
            <a:ext uri="{FF2B5EF4-FFF2-40B4-BE49-F238E27FC236}">
              <a16:creationId xmlns:a16="http://schemas.microsoft.com/office/drawing/2014/main" xmlns="" id="{00000000-0008-0000-0000-0000F6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3" name="Rectángulo 3062">
          <a:extLst>
            <a:ext uri="{FF2B5EF4-FFF2-40B4-BE49-F238E27FC236}">
              <a16:creationId xmlns:a16="http://schemas.microsoft.com/office/drawing/2014/main" xmlns="" id="{00000000-0008-0000-0000-0000F7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4" name="Rectángulo 3063">
          <a:extLst>
            <a:ext uri="{FF2B5EF4-FFF2-40B4-BE49-F238E27FC236}">
              <a16:creationId xmlns:a16="http://schemas.microsoft.com/office/drawing/2014/main" xmlns="" id="{00000000-0008-0000-0000-0000F8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5" name="Rectángulo 3064">
          <a:extLst>
            <a:ext uri="{FF2B5EF4-FFF2-40B4-BE49-F238E27FC236}">
              <a16:creationId xmlns:a16="http://schemas.microsoft.com/office/drawing/2014/main" xmlns="" id="{00000000-0008-0000-0000-0000F9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6" name="Rectángulo 3065">
          <a:extLst>
            <a:ext uri="{FF2B5EF4-FFF2-40B4-BE49-F238E27FC236}">
              <a16:creationId xmlns:a16="http://schemas.microsoft.com/office/drawing/2014/main" xmlns="" id="{00000000-0008-0000-0000-0000FA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7" name="Rectángulo 3066">
          <a:extLst>
            <a:ext uri="{FF2B5EF4-FFF2-40B4-BE49-F238E27FC236}">
              <a16:creationId xmlns:a16="http://schemas.microsoft.com/office/drawing/2014/main" xmlns="" id="{00000000-0008-0000-0000-0000FB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8" name="Rectángulo 3067">
          <a:extLst>
            <a:ext uri="{FF2B5EF4-FFF2-40B4-BE49-F238E27FC236}">
              <a16:creationId xmlns:a16="http://schemas.microsoft.com/office/drawing/2014/main" xmlns="" id="{00000000-0008-0000-0000-0000FC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69" name="Rectángulo 3068">
          <a:extLst>
            <a:ext uri="{FF2B5EF4-FFF2-40B4-BE49-F238E27FC236}">
              <a16:creationId xmlns:a16="http://schemas.microsoft.com/office/drawing/2014/main" xmlns="" id="{00000000-0008-0000-0000-0000FD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0" name="Rectángulo 3069">
          <a:extLst>
            <a:ext uri="{FF2B5EF4-FFF2-40B4-BE49-F238E27FC236}">
              <a16:creationId xmlns:a16="http://schemas.microsoft.com/office/drawing/2014/main" xmlns="" id="{00000000-0008-0000-0000-0000FE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1" name="Rectángulo 3070">
          <a:extLst>
            <a:ext uri="{FF2B5EF4-FFF2-40B4-BE49-F238E27FC236}">
              <a16:creationId xmlns:a16="http://schemas.microsoft.com/office/drawing/2014/main" xmlns="" id="{00000000-0008-0000-0000-0000FF0B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2" name="Rectángulo 3071">
          <a:extLst>
            <a:ext uri="{FF2B5EF4-FFF2-40B4-BE49-F238E27FC236}">
              <a16:creationId xmlns:a16="http://schemas.microsoft.com/office/drawing/2014/main" xmlns="" id="{00000000-0008-0000-0000-00000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3" name="Rectángulo 3072">
          <a:extLst>
            <a:ext uri="{FF2B5EF4-FFF2-40B4-BE49-F238E27FC236}">
              <a16:creationId xmlns:a16="http://schemas.microsoft.com/office/drawing/2014/main" xmlns="" id="{00000000-0008-0000-0000-00000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4" name="Rectángulo 3073">
          <a:extLst>
            <a:ext uri="{FF2B5EF4-FFF2-40B4-BE49-F238E27FC236}">
              <a16:creationId xmlns:a16="http://schemas.microsoft.com/office/drawing/2014/main" xmlns="" id="{00000000-0008-0000-0000-00000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5" name="Rectángulo 3074">
          <a:extLst>
            <a:ext uri="{FF2B5EF4-FFF2-40B4-BE49-F238E27FC236}">
              <a16:creationId xmlns:a16="http://schemas.microsoft.com/office/drawing/2014/main" xmlns="" id="{00000000-0008-0000-0000-00000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6" name="Rectángulo 3075">
          <a:extLst>
            <a:ext uri="{FF2B5EF4-FFF2-40B4-BE49-F238E27FC236}">
              <a16:creationId xmlns:a16="http://schemas.microsoft.com/office/drawing/2014/main" xmlns="" id="{00000000-0008-0000-0000-00000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7" name="Rectángulo 3076">
          <a:extLst>
            <a:ext uri="{FF2B5EF4-FFF2-40B4-BE49-F238E27FC236}">
              <a16:creationId xmlns:a16="http://schemas.microsoft.com/office/drawing/2014/main" xmlns="" id="{00000000-0008-0000-0000-00000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8" name="Rectángulo 3077">
          <a:extLst>
            <a:ext uri="{FF2B5EF4-FFF2-40B4-BE49-F238E27FC236}">
              <a16:creationId xmlns:a16="http://schemas.microsoft.com/office/drawing/2014/main" xmlns="" id="{00000000-0008-0000-0000-00000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79" name="Rectángulo 3078">
          <a:extLst>
            <a:ext uri="{FF2B5EF4-FFF2-40B4-BE49-F238E27FC236}">
              <a16:creationId xmlns:a16="http://schemas.microsoft.com/office/drawing/2014/main" xmlns="" id="{00000000-0008-0000-0000-00000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0" name="Rectángulo 3079">
          <a:extLst>
            <a:ext uri="{FF2B5EF4-FFF2-40B4-BE49-F238E27FC236}">
              <a16:creationId xmlns:a16="http://schemas.microsoft.com/office/drawing/2014/main" xmlns="" id="{00000000-0008-0000-0000-00000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081" name="Rectángulo 3080">
          <a:extLst>
            <a:ext uri="{FF2B5EF4-FFF2-40B4-BE49-F238E27FC236}">
              <a16:creationId xmlns:a16="http://schemas.microsoft.com/office/drawing/2014/main" xmlns="" id="{00000000-0008-0000-0000-000009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2" name="Rectángulo 3081">
          <a:extLst>
            <a:ext uri="{FF2B5EF4-FFF2-40B4-BE49-F238E27FC236}">
              <a16:creationId xmlns:a16="http://schemas.microsoft.com/office/drawing/2014/main" xmlns="" id="{00000000-0008-0000-0000-00000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3" name="Rectángulo 3082">
          <a:extLst>
            <a:ext uri="{FF2B5EF4-FFF2-40B4-BE49-F238E27FC236}">
              <a16:creationId xmlns:a16="http://schemas.microsoft.com/office/drawing/2014/main" xmlns="" id="{00000000-0008-0000-0000-00000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4" name="Rectángulo 3083">
          <a:extLst>
            <a:ext uri="{FF2B5EF4-FFF2-40B4-BE49-F238E27FC236}">
              <a16:creationId xmlns:a16="http://schemas.microsoft.com/office/drawing/2014/main" xmlns="" id="{00000000-0008-0000-0000-00000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5" name="Rectángulo 3084">
          <a:extLst>
            <a:ext uri="{FF2B5EF4-FFF2-40B4-BE49-F238E27FC236}">
              <a16:creationId xmlns:a16="http://schemas.microsoft.com/office/drawing/2014/main" xmlns="" id="{00000000-0008-0000-0000-00000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6" name="Rectángulo 3085">
          <a:extLst>
            <a:ext uri="{FF2B5EF4-FFF2-40B4-BE49-F238E27FC236}">
              <a16:creationId xmlns:a16="http://schemas.microsoft.com/office/drawing/2014/main" xmlns="" id="{00000000-0008-0000-0000-00000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7" name="Rectángulo 3086">
          <a:extLst>
            <a:ext uri="{FF2B5EF4-FFF2-40B4-BE49-F238E27FC236}">
              <a16:creationId xmlns:a16="http://schemas.microsoft.com/office/drawing/2014/main" xmlns="" id="{00000000-0008-0000-0000-00000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8" name="Rectángulo 3087">
          <a:extLst>
            <a:ext uri="{FF2B5EF4-FFF2-40B4-BE49-F238E27FC236}">
              <a16:creationId xmlns:a16="http://schemas.microsoft.com/office/drawing/2014/main" xmlns="" id="{00000000-0008-0000-0000-00001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89" name="Rectángulo 3088">
          <a:extLst>
            <a:ext uri="{FF2B5EF4-FFF2-40B4-BE49-F238E27FC236}">
              <a16:creationId xmlns:a16="http://schemas.microsoft.com/office/drawing/2014/main" xmlns="" id="{00000000-0008-0000-0000-00001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0" name="Rectángulo 3089">
          <a:extLst>
            <a:ext uri="{FF2B5EF4-FFF2-40B4-BE49-F238E27FC236}">
              <a16:creationId xmlns:a16="http://schemas.microsoft.com/office/drawing/2014/main" xmlns="" id="{00000000-0008-0000-0000-00001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1" name="Rectángulo 3090">
          <a:extLst>
            <a:ext uri="{FF2B5EF4-FFF2-40B4-BE49-F238E27FC236}">
              <a16:creationId xmlns:a16="http://schemas.microsoft.com/office/drawing/2014/main" xmlns="" id="{00000000-0008-0000-0000-00001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2" name="Rectángulo 3091">
          <a:extLst>
            <a:ext uri="{FF2B5EF4-FFF2-40B4-BE49-F238E27FC236}">
              <a16:creationId xmlns:a16="http://schemas.microsoft.com/office/drawing/2014/main" xmlns="" id="{00000000-0008-0000-0000-00001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3" name="Rectángulo 3092">
          <a:extLst>
            <a:ext uri="{FF2B5EF4-FFF2-40B4-BE49-F238E27FC236}">
              <a16:creationId xmlns:a16="http://schemas.microsoft.com/office/drawing/2014/main" xmlns="" id="{00000000-0008-0000-0000-00001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4" name="Rectángulo 3093">
          <a:extLst>
            <a:ext uri="{FF2B5EF4-FFF2-40B4-BE49-F238E27FC236}">
              <a16:creationId xmlns:a16="http://schemas.microsoft.com/office/drawing/2014/main" xmlns="" id="{00000000-0008-0000-0000-00001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5" name="Rectángulo 3094">
          <a:extLst>
            <a:ext uri="{FF2B5EF4-FFF2-40B4-BE49-F238E27FC236}">
              <a16:creationId xmlns:a16="http://schemas.microsoft.com/office/drawing/2014/main" xmlns="" id="{00000000-0008-0000-0000-00001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6" name="Rectángulo 3095">
          <a:extLst>
            <a:ext uri="{FF2B5EF4-FFF2-40B4-BE49-F238E27FC236}">
              <a16:creationId xmlns:a16="http://schemas.microsoft.com/office/drawing/2014/main" xmlns="" id="{00000000-0008-0000-0000-00001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7" name="Rectángulo 3096">
          <a:extLst>
            <a:ext uri="{FF2B5EF4-FFF2-40B4-BE49-F238E27FC236}">
              <a16:creationId xmlns:a16="http://schemas.microsoft.com/office/drawing/2014/main" xmlns="" id="{00000000-0008-0000-0000-00001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8" name="Rectángulo 3097">
          <a:extLst>
            <a:ext uri="{FF2B5EF4-FFF2-40B4-BE49-F238E27FC236}">
              <a16:creationId xmlns:a16="http://schemas.microsoft.com/office/drawing/2014/main" xmlns="" id="{00000000-0008-0000-0000-00001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099" name="Rectángulo 3098">
          <a:extLst>
            <a:ext uri="{FF2B5EF4-FFF2-40B4-BE49-F238E27FC236}">
              <a16:creationId xmlns:a16="http://schemas.microsoft.com/office/drawing/2014/main" xmlns="" id="{00000000-0008-0000-0000-00001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0" name="Rectángulo 3099">
          <a:extLst>
            <a:ext uri="{FF2B5EF4-FFF2-40B4-BE49-F238E27FC236}">
              <a16:creationId xmlns:a16="http://schemas.microsoft.com/office/drawing/2014/main" xmlns="" id="{00000000-0008-0000-0000-00001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1" name="Rectángulo 3100">
          <a:extLst>
            <a:ext uri="{FF2B5EF4-FFF2-40B4-BE49-F238E27FC236}">
              <a16:creationId xmlns:a16="http://schemas.microsoft.com/office/drawing/2014/main" xmlns="" id="{00000000-0008-0000-0000-00001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2" name="Rectángulo 3101">
          <a:extLst>
            <a:ext uri="{FF2B5EF4-FFF2-40B4-BE49-F238E27FC236}">
              <a16:creationId xmlns:a16="http://schemas.microsoft.com/office/drawing/2014/main" xmlns="" id="{00000000-0008-0000-0000-00001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3" name="Rectángulo 3102">
          <a:extLst>
            <a:ext uri="{FF2B5EF4-FFF2-40B4-BE49-F238E27FC236}">
              <a16:creationId xmlns:a16="http://schemas.microsoft.com/office/drawing/2014/main" xmlns="" id="{00000000-0008-0000-0000-00001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4" name="Rectángulo 3103">
          <a:extLst>
            <a:ext uri="{FF2B5EF4-FFF2-40B4-BE49-F238E27FC236}">
              <a16:creationId xmlns:a16="http://schemas.microsoft.com/office/drawing/2014/main" xmlns="" id="{00000000-0008-0000-0000-00002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5" name="Rectángulo 3104">
          <a:extLst>
            <a:ext uri="{FF2B5EF4-FFF2-40B4-BE49-F238E27FC236}">
              <a16:creationId xmlns:a16="http://schemas.microsoft.com/office/drawing/2014/main" xmlns="" id="{00000000-0008-0000-0000-00002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6" name="Rectángulo 3105">
          <a:extLst>
            <a:ext uri="{FF2B5EF4-FFF2-40B4-BE49-F238E27FC236}">
              <a16:creationId xmlns:a16="http://schemas.microsoft.com/office/drawing/2014/main" xmlns="" id="{00000000-0008-0000-0000-00002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7" name="Rectángulo 3106">
          <a:extLst>
            <a:ext uri="{FF2B5EF4-FFF2-40B4-BE49-F238E27FC236}">
              <a16:creationId xmlns:a16="http://schemas.microsoft.com/office/drawing/2014/main" xmlns="" id="{00000000-0008-0000-0000-00002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8" name="Rectángulo 3107">
          <a:extLst>
            <a:ext uri="{FF2B5EF4-FFF2-40B4-BE49-F238E27FC236}">
              <a16:creationId xmlns:a16="http://schemas.microsoft.com/office/drawing/2014/main" xmlns="" id="{00000000-0008-0000-0000-00002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09" name="Rectángulo 3108">
          <a:extLst>
            <a:ext uri="{FF2B5EF4-FFF2-40B4-BE49-F238E27FC236}">
              <a16:creationId xmlns:a16="http://schemas.microsoft.com/office/drawing/2014/main" xmlns="" id="{00000000-0008-0000-0000-00002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0" name="Rectángulo 3109">
          <a:extLst>
            <a:ext uri="{FF2B5EF4-FFF2-40B4-BE49-F238E27FC236}">
              <a16:creationId xmlns:a16="http://schemas.microsoft.com/office/drawing/2014/main" xmlns="" id="{00000000-0008-0000-0000-00002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1" name="Rectángulo 3110">
          <a:extLst>
            <a:ext uri="{FF2B5EF4-FFF2-40B4-BE49-F238E27FC236}">
              <a16:creationId xmlns:a16="http://schemas.microsoft.com/office/drawing/2014/main" xmlns="" id="{00000000-0008-0000-0000-00002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2" name="Rectángulo 3111">
          <a:extLst>
            <a:ext uri="{FF2B5EF4-FFF2-40B4-BE49-F238E27FC236}">
              <a16:creationId xmlns:a16="http://schemas.microsoft.com/office/drawing/2014/main" xmlns="" id="{00000000-0008-0000-0000-00002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3" name="Rectángulo 3112">
          <a:extLst>
            <a:ext uri="{FF2B5EF4-FFF2-40B4-BE49-F238E27FC236}">
              <a16:creationId xmlns:a16="http://schemas.microsoft.com/office/drawing/2014/main" xmlns="" id="{00000000-0008-0000-0000-00002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4" name="Rectángulo 3113">
          <a:extLst>
            <a:ext uri="{FF2B5EF4-FFF2-40B4-BE49-F238E27FC236}">
              <a16:creationId xmlns:a16="http://schemas.microsoft.com/office/drawing/2014/main" xmlns="" id="{00000000-0008-0000-0000-00002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5" name="Rectángulo 3114">
          <a:extLst>
            <a:ext uri="{FF2B5EF4-FFF2-40B4-BE49-F238E27FC236}">
              <a16:creationId xmlns:a16="http://schemas.microsoft.com/office/drawing/2014/main" xmlns="" id="{00000000-0008-0000-0000-00002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16" name="Rectángulo 3115">
          <a:extLst>
            <a:ext uri="{FF2B5EF4-FFF2-40B4-BE49-F238E27FC236}">
              <a16:creationId xmlns:a16="http://schemas.microsoft.com/office/drawing/2014/main" xmlns="" id="{00000000-0008-0000-0000-00002C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7" name="Rectángulo 3116">
          <a:extLst>
            <a:ext uri="{FF2B5EF4-FFF2-40B4-BE49-F238E27FC236}">
              <a16:creationId xmlns:a16="http://schemas.microsoft.com/office/drawing/2014/main" xmlns="" id="{00000000-0008-0000-0000-00002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8" name="Rectángulo 3117">
          <a:extLst>
            <a:ext uri="{FF2B5EF4-FFF2-40B4-BE49-F238E27FC236}">
              <a16:creationId xmlns:a16="http://schemas.microsoft.com/office/drawing/2014/main" xmlns="" id="{00000000-0008-0000-0000-00002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19" name="Rectángulo 3118">
          <a:extLst>
            <a:ext uri="{FF2B5EF4-FFF2-40B4-BE49-F238E27FC236}">
              <a16:creationId xmlns:a16="http://schemas.microsoft.com/office/drawing/2014/main" xmlns="" id="{00000000-0008-0000-0000-00002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0" name="Rectángulo 3119">
          <a:extLst>
            <a:ext uri="{FF2B5EF4-FFF2-40B4-BE49-F238E27FC236}">
              <a16:creationId xmlns:a16="http://schemas.microsoft.com/office/drawing/2014/main" xmlns="" id="{00000000-0008-0000-0000-00003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1" name="Rectángulo 3120">
          <a:extLst>
            <a:ext uri="{FF2B5EF4-FFF2-40B4-BE49-F238E27FC236}">
              <a16:creationId xmlns:a16="http://schemas.microsoft.com/office/drawing/2014/main" xmlns="" id="{00000000-0008-0000-0000-00003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2" name="Rectángulo 3121">
          <a:extLst>
            <a:ext uri="{FF2B5EF4-FFF2-40B4-BE49-F238E27FC236}">
              <a16:creationId xmlns:a16="http://schemas.microsoft.com/office/drawing/2014/main" xmlns="" id="{00000000-0008-0000-0000-00003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3" name="Rectángulo 3122">
          <a:extLst>
            <a:ext uri="{FF2B5EF4-FFF2-40B4-BE49-F238E27FC236}">
              <a16:creationId xmlns:a16="http://schemas.microsoft.com/office/drawing/2014/main" xmlns="" id="{00000000-0008-0000-0000-00003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4" name="Rectángulo 3123">
          <a:extLst>
            <a:ext uri="{FF2B5EF4-FFF2-40B4-BE49-F238E27FC236}">
              <a16:creationId xmlns:a16="http://schemas.microsoft.com/office/drawing/2014/main" xmlns="" id="{00000000-0008-0000-0000-00003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5" name="Rectángulo 3124">
          <a:extLst>
            <a:ext uri="{FF2B5EF4-FFF2-40B4-BE49-F238E27FC236}">
              <a16:creationId xmlns:a16="http://schemas.microsoft.com/office/drawing/2014/main" xmlns="" id="{00000000-0008-0000-0000-00003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6" name="Rectángulo 3125">
          <a:extLst>
            <a:ext uri="{FF2B5EF4-FFF2-40B4-BE49-F238E27FC236}">
              <a16:creationId xmlns:a16="http://schemas.microsoft.com/office/drawing/2014/main" xmlns="" id="{00000000-0008-0000-0000-00003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7" name="Rectángulo 3126">
          <a:extLst>
            <a:ext uri="{FF2B5EF4-FFF2-40B4-BE49-F238E27FC236}">
              <a16:creationId xmlns:a16="http://schemas.microsoft.com/office/drawing/2014/main" xmlns="" id="{00000000-0008-0000-0000-00003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8" name="Rectángulo 3127">
          <a:extLst>
            <a:ext uri="{FF2B5EF4-FFF2-40B4-BE49-F238E27FC236}">
              <a16:creationId xmlns:a16="http://schemas.microsoft.com/office/drawing/2014/main" xmlns="" id="{00000000-0008-0000-0000-00003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29" name="Rectángulo 3128">
          <a:extLst>
            <a:ext uri="{FF2B5EF4-FFF2-40B4-BE49-F238E27FC236}">
              <a16:creationId xmlns:a16="http://schemas.microsoft.com/office/drawing/2014/main" xmlns="" id="{00000000-0008-0000-0000-00003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0" name="Rectángulo 3129">
          <a:extLst>
            <a:ext uri="{FF2B5EF4-FFF2-40B4-BE49-F238E27FC236}">
              <a16:creationId xmlns:a16="http://schemas.microsoft.com/office/drawing/2014/main" xmlns="" id="{00000000-0008-0000-0000-00003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1" name="Rectángulo 3130">
          <a:extLst>
            <a:ext uri="{FF2B5EF4-FFF2-40B4-BE49-F238E27FC236}">
              <a16:creationId xmlns:a16="http://schemas.microsoft.com/office/drawing/2014/main" xmlns="" id="{00000000-0008-0000-0000-00003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2" name="Rectángulo 3131">
          <a:extLst>
            <a:ext uri="{FF2B5EF4-FFF2-40B4-BE49-F238E27FC236}">
              <a16:creationId xmlns:a16="http://schemas.microsoft.com/office/drawing/2014/main" xmlns="" id="{00000000-0008-0000-0000-00003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3" name="Rectángulo 3132">
          <a:extLst>
            <a:ext uri="{FF2B5EF4-FFF2-40B4-BE49-F238E27FC236}">
              <a16:creationId xmlns:a16="http://schemas.microsoft.com/office/drawing/2014/main" xmlns="" id="{00000000-0008-0000-0000-00003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4" name="Rectángulo 3133">
          <a:extLst>
            <a:ext uri="{FF2B5EF4-FFF2-40B4-BE49-F238E27FC236}">
              <a16:creationId xmlns:a16="http://schemas.microsoft.com/office/drawing/2014/main" xmlns="" id="{00000000-0008-0000-0000-00003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5" name="Rectángulo 3134">
          <a:extLst>
            <a:ext uri="{FF2B5EF4-FFF2-40B4-BE49-F238E27FC236}">
              <a16:creationId xmlns:a16="http://schemas.microsoft.com/office/drawing/2014/main" xmlns="" id="{00000000-0008-0000-0000-00003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6" name="Rectángulo 3135">
          <a:extLst>
            <a:ext uri="{FF2B5EF4-FFF2-40B4-BE49-F238E27FC236}">
              <a16:creationId xmlns:a16="http://schemas.microsoft.com/office/drawing/2014/main" xmlns="" id="{00000000-0008-0000-0000-00004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7" name="Rectángulo 3136">
          <a:extLst>
            <a:ext uri="{FF2B5EF4-FFF2-40B4-BE49-F238E27FC236}">
              <a16:creationId xmlns:a16="http://schemas.microsoft.com/office/drawing/2014/main" xmlns="" id="{00000000-0008-0000-0000-00004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8" name="Rectángulo 3137">
          <a:extLst>
            <a:ext uri="{FF2B5EF4-FFF2-40B4-BE49-F238E27FC236}">
              <a16:creationId xmlns:a16="http://schemas.microsoft.com/office/drawing/2014/main" xmlns="" id="{00000000-0008-0000-0000-00004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39" name="Rectángulo 3138">
          <a:extLst>
            <a:ext uri="{FF2B5EF4-FFF2-40B4-BE49-F238E27FC236}">
              <a16:creationId xmlns:a16="http://schemas.microsoft.com/office/drawing/2014/main" xmlns="" id="{00000000-0008-0000-0000-00004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0" name="Rectángulo 3139">
          <a:extLst>
            <a:ext uri="{FF2B5EF4-FFF2-40B4-BE49-F238E27FC236}">
              <a16:creationId xmlns:a16="http://schemas.microsoft.com/office/drawing/2014/main" xmlns="" id="{00000000-0008-0000-0000-00004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1" name="Rectángulo 3140">
          <a:extLst>
            <a:ext uri="{FF2B5EF4-FFF2-40B4-BE49-F238E27FC236}">
              <a16:creationId xmlns:a16="http://schemas.microsoft.com/office/drawing/2014/main" xmlns="" id="{00000000-0008-0000-0000-00004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2" name="Rectángulo 3141">
          <a:extLst>
            <a:ext uri="{FF2B5EF4-FFF2-40B4-BE49-F238E27FC236}">
              <a16:creationId xmlns:a16="http://schemas.microsoft.com/office/drawing/2014/main" xmlns="" id="{00000000-0008-0000-0000-00004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3" name="Rectángulo 3142">
          <a:extLst>
            <a:ext uri="{FF2B5EF4-FFF2-40B4-BE49-F238E27FC236}">
              <a16:creationId xmlns:a16="http://schemas.microsoft.com/office/drawing/2014/main" xmlns="" id="{00000000-0008-0000-0000-00004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44" name="Rectángulo 3143">
          <a:extLst>
            <a:ext uri="{FF2B5EF4-FFF2-40B4-BE49-F238E27FC236}">
              <a16:creationId xmlns:a16="http://schemas.microsoft.com/office/drawing/2014/main" xmlns="" id="{00000000-0008-0000-0000-000048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5" name="Rectángulo 3144">
          <a:extLst>
            <a:ext uri="{FF2B5EF4-FFF2-40B4-BE49-F238E27FC236}">
              <a16:creationId xmlns:a16="http://schemas.microsoft.com/office/drawing/2014/main" xmlns="" id="{00000000-0008-0000-0000-00004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6" name="Rectángulo 3145">
          <a:extLst>
            <a:ext uri="{FF2B5EF4-FFF2-40B4-BE49-F238E27FC236}">
              <a16:creationId xmlns:a16="http://schemas.microsoft.com/office/drawing/2014/main" xmlns="" id="{00000000-0008-0000-0000-00004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7" name="Rectángulo 3146">
          <a:extLst>
            <a:ext uri="{FF2B5EF4-FFF2-40B4-BE49-F238E27FC236}">
              <a16:creationId xmlns:a16="http://schemas.microsoft.com/office/drawing/2014/main" xmlns="" id="{00000000-0008-0000-0000-00004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8" name="Rectángulo 3147">
          <a:extLst>
            <a:ext uri="{FF2B5EF4-FFF2-40B4-BE49-F238E27FC236}">
              <a16:creationId xmlns:a16="http://schemas.microsoft.com/office/drawing/2014/main" xmlns="" id="{00000000-0008-0000-0000-00004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49" name="Rectángulo 3148">
          <a:extLst>
            <a:ext uri="{FF2B5EF4-FFF2-40B4-BE49-F238E27FC236}">
              <a16:creationId xmlns:a16="http://schemas.microsoft.com/office/drawing/2014/main" xmlns="" id="{00000000-0008-0000-0000-00004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0" name="Rectángulo 3149">
          <a:extLst>
            <a:ext uri="{FF2B5EF4-FFF2-40B4-BE49-F238E27FC236}">
              <a16:creationId xmlns:a16="http://schemas.microsoft.com/office/drawing/2014/main" xmlns="" id="{00000000-0008-0000-0000-00004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1" name="Rectángulo 3150">
          <a:extLst>
            <a:ext uri="{FF2B5EF4-FFF2-40B4-BE49-F238E27FC236}">
              <a16:creationId xmlns:a16="http://schemas.microsoft.com/office/drawing/2014/main" xmlns="" id="{00000000-0008-0000-0000-00004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2" name="Rectángulo 3151">
          <a:extLst>
            <a:ext uri="{FF2B5EF4-FFF2-40B4-BE49-F238E27FC236}">
              <a16:creationId xmlns:a16="http://schemas.microsoft.com/office/drawing/2014/main" xmlns="" id="{00000000-0008-0000-0000-00005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3" name="Rectángulo 3152">
          <a:extLst>
            <a:ext uri="{FF2B5EF4-FFF2-40B4-BE49-F238E27FC236}">
              <a16:creationId xmlns:a16="http://schemas.microsoft.com/office/drawing/2014/main" xmlns="" id="{00000000-0008-0000-0000-00005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4" name="Rectángulo 3153">
          <a:extLst>
            <a:ext uri="{FF2B5EF4-FFF2-40B4-BE49-F238E27FC236}">
              <a16:creationId xmlns:a16="http://schemas.microsoft.com/office/drawing/2014/main" xmlns="" id="{00000000-0008-0000-0000-00005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5" name="Rectángulo 3154">
          <a:extLst>
            <a:ext uri="{FF2B5EF4-FFF2-40B4-BE49-F238E27FC236}">
              <a16:creationId xmlns:a16="http://schemas.microsoft.com/office/drawing/2014/main" xmlns="" id="{00000000-0008-0000-0000-00005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6" name="Rectángulo 3155">
          <a:extLst>
            <a:ext uri="{FF2B5EF4-FFF2-40B4-BE49-F238E27FC236}">
              <a16:creationId xmlns:a16="http://schemas.microsoft.com/office/drawing/2014/main" xmlns="" id="{00000000-0008-0000-0000-00005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7" name="Rectángulo 3156">
          <a:extLst>
            <a:ext uri="{FF2B5EF4-FFF2-40B4-BE49-F238E27FC236}">
              <a16:creationId xmlns:a16="http://schemas.microsoft.com/office/drawing/2014/main" xmlns="" id="{00000000-0008-0000-0000-00005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8" name="Rectángulo 3157">
          <a:extLst>
            <a:ext uri="{FF2B5EF4-FFF2-40B4-BE49-F238E27FC236}">
              <a16:creationId xmlns:a16="http://schemas.microsoft.com/office/drawing/2014/main" xmlns="" id="{00000000-0008-0000-0000-00005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59" name="Rectángulo 3158">
          <a:extLst>
            <a:ext uri="{FF2B5EF4-FFF2-40B4-BE49-F238E27FC236}">
              <a16:creationId xmlns:a16="http://schemas.microsoft.com/office/drawing/2014/main" xmlns="" id="{00000000-0008-0000-0000-00005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0" name="Rectángulo 3159">
          <a:extLst>
            <a:ext uri="{FF2B5EF4-FFF2-40B4-BE49-F238E27FC236}">
              <a16:creationId xmlns:a16="http://schemas.microsoft.com/office/drawing/2014/main" xmlns="" id="{00000000-0008-0000-0000-00005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1" name="Rectángulo 3160">
          <a:extLst>
            <a:ext uri="{FF2B5EF4-FFF2-40B4-BE49-F238E27FC236}">
              <a16:creationId xmlns:a16="http://schemas.microsoft.com/office/drawing/2014/main" xmlns="" id="{00000000-0008-0000-0000-00005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2" name="Rectángulo 3161">
          <a:extLst>
            <a:ext uri="{FF2B5EF4-FFF2-40B4-BE49-F238E27FC236}">
              <a16:creationId xmlns:a16="http://schemas.microsoft.com/office/drawing/2014/main" xmlns="" id="{00000000-0008-0000-0000-00005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3" name="Rectángulo 3162">
          <a:extLst>
            <a:ext uri="{FF2B5EF4-FFF2-40B4-BE49-F238E27FC236}">
              <a16:creationId xmlns:a16="http://schemas.microsoft.com/office/drawing/2014/main" xmlns="" id="{00000000-0008-0000-0000-00005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4" name="Rectángulo 3163">
          <a:extLst>
            <a:ext uri="{FF2B5EF4-FFF2-40B4-BE49-F238E27FC236}">
              <a16:creationId xmlns:a16="http://schemas.microsoft.com/office/drawing/2014/main" xmlns="" id="{00000000-0008-0000-0000-00005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5" name="Rectángulo 3164">
          <a:extLst>
            <a:ext uri="{FF2B5EF4-FFF2-40B4-BE49-F238E27FC236}">
              <a16:creationId xmlns:a16="http://schemas.microsoft.com/office/drawing/2014/main" xmlns="" id="{00000000-0008-0000-0000-00005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6" name="Rectángulo 3165">
          <a:extLst>
            <a:ext uri="{FF2B5EF4-FFF2-40B4-BE49-F238E27FC236}">
              <a16:creationId xmlns:a16="http://schemas.microsoft.com/office/drawing/2014/main" xmlns="" id="{00000000-0008-0000-0000-00005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7" name="Rectángulo 3166">
          <a:extLst>
            <a:ext uri="{FF2B5EF4-FFF2-40B4-BE49-F238E27FC236}">
              <a16:creationId xmlns:a16="http://schemas.microsoft.com/office/drawing/2014/main" xmlns="" id="{00000000-0008-0000-0000-00005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8" name="Rectángulo 3167">
          <a:extLst>
            <a:ext uri="{FF2B5EF4-FFF2-40B4-BE49-F238E27FC236}">
              <a16:creationId xmlns:a16="http://schemas.microsoft.com/office/drawing/2014/main" xmlns="" id="{00000000-0008-0000-0000-00006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69" name="Rectángulo 3168">
          <a:extLst>
            <a:ext uri="{FF2B5EF4-FFF2-40B4-BE49-F238E27FC236}">
              <a16:creationId xmlns:a16="http://schemas.microsoft.com/office/drawing/2014/main" xmlns="" id="{00000000-0008-0000-0000-00006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0" name="Rectángulo 3169">
          <a:extLst>
            <a:ext uri="{FF2B5EF4-FFF2-40B4-BE49-F238E27FC236}">
              <a16:creationId xmlns:a16="http://schemas.microsoft.com/office/drawing/2014/main" xmlns="" id="{00000000-0008-0000-0000-00006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171" name="Rectángulo 3170">
          <a:extLst>
            <a:ext uri="{FF2B5EF4-FFF2-40B4-BE49-F238E27FC236}">
              <a16:creationId xmlns:a16="http://schemas.microsoft.com/office/drawing/2014/main" xmlns="" id="{00000000-0008-0000-0000-000063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2" name="Rectángulo 3171">
          <a:extLst>
            <a:ext uri="{FF2B5EF4-FFF2-40B4-BE49-F238E27FC236}">
              <a16:creationId xmlns:a16="http://schemas.microsoft.com/office/drawing/2014/main" xmlns="" id="{00000000-0008-0000-0000-00006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3" name="Rectángulo 3172">
          <a:extLst>
            <a:ext uri="{FF2B5EF4-FFF2-40B4-BE49-F238E27FC236}">
              <a16:creationId xmlns:a16="http://schemas.microsoft.com/office/drawing/2014/main" xmlns="" id="{00000000-0008-0000-0000-00006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4" name="Rectángulo 3173">
          <a:extLst>
            <a:ext uri="{FF2B5EF4-FFF2-40B4-BE49-F238E27FC236}">
              <a16:creationId xmlns:a16="http://schemas.microsoft.com/office/drawing/2014/main" xmlns="" id="{00000000-0008-0000-0000-00006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5" name="Rectángulo 3174">
          <a:extLst>
            <a:ext uri="{FF2B5EF4-FFF2-40B4-BE49-F238E27FC236}">
              <a16:creationId xmlns:a16="http://schemas.microsoft.com/office/drawing/2014/main" xmlns="" id="{00000000-0008-0000-0000-00006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6" name="Rectángulo 3175">
          <a:extLst>
            <a:ext uri="{FF2B5EF4-FFF2-40B4-BE49-F238E27FC236}">
              <a16:creationId xmlns:a16="http://schemas.microsoft.com/office/drawing/2014/main" xmlns="" id="{00000000-0008-0000-0000-00006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7" name="Rectángulo 3176">
          <a:extLst>
            <a:ext uri="{FF2B5EF4-FFF2-40B4-BE49-F238E27FC236}">
              <a16:creationId xmlns:a16="http://schemas.microsoft.com/office/drawing/2014/main" xmlns="" id="{00000000-0008-0000-0000-00006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8" name="Rectángulo 3177">
          <a:extLst>
            <a:ext uri="{FF2B5EF4-FFF2-40B4-BE49-F238E27FC236}">
              <a16:creationId xmlns:a16="http://schemas.microsoft.com/office/drawing/2014/main" xmlns="" id="{00000000-0008-0000-0000-00006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79" name="Rectángulo 3178">
          <a:extLst>
            <a:ext uri="{FF2B5EF4-FFF2-40B4-BE49-F238E27FC236}">
              <a16:creationId xmlns:a16="http://schemas.microsoft.com/office/drawing/2014/main" xmlns="" id="{00000000-0008-0000-0000-00006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0" name="Rectángulo 3179">
          <a:extLst>
            <a:ext uri="{FF2B5EF4-FFF2-40B4-BE49-F238E27FC236}">
              <a16:creationId xmlns:a16="http://schemas.microsoft.com/office/drawing/2014/main" xmlns="" id="{00000000-0008-0000-0000-00006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1" name="Rectángulo 3180">
          <a:extLst>
            <a:ext uri="{FF2B5EF4-FFF2-40B4-BE49-F238E27FC236}">
              <a16:creationId xmlns:a16="http://schemas.microsoft.com/office/drawing/2014/main" xmlns="" id="{00000000-0008-0000-0000-00006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2" name="Rectángulo 3181">
          <a:extLst>
            <a:ext uri="{FF2B5EF4-FFF2-40B4-BE49-F238E27FC236}">
              <a16:creationId xmlns:a16="http://schemas.microsoft.com/office/drawing/2014/main" xmlns="" id="{00000000-0008-0000-0000-00006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3" name="Rectángulo 3182">
          <a:extLst>
            <a:ext uri="{FF2B5EF4-FFF2-40B4-BE49-F238E27FC236}">
              <a16:creationId xmlns:a16="http://schemas.microsoft.com/office/drawing/2014/main" xmlns="" id="{00000000-0008-0000-0000-00006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4" name="Rectángulo 3183">
          <a:extLst>
            <a:ext uri="{FF2B5EF4-FFF2-40B4-BE49-F238E27FC236}">
              <a16:creationId xmlns:a16="http://schemas.microsoft.com/office/drawing/2014/main" xmlns="" id="{00000000-0008-0000-0000-00007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5" name="Rectángulo 3184">
          <a:extLst>
            <a:ext uri="{FF2B5EF4-FFF2-40B4-BE49-F238E27FC236}">
              <a16:creationId xmlns:a16="http://schemas.microsoft.com/office/drawing/2014/main" xmlns="" id="{00000000-0008-0000-0000-00007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6" name="Rectángulo 3185">
          <a:extLst>
            <a:ext uri="{FF2B5EF4-FFF2-40B4-BE49-F238E27FC236}">
              <a16:creationId xmlns:a16="http://schemas.microsoft.com/office/drawing/2014/main" xmlns="" id="{00000000-0008-0000-0000-00007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7" name="Rectángulo 3186">
          <a:extLst>
            <a:ext uri="{FF2B5EF4-FFF2-40B4-BE49-F238E27FC236}">
              <a16:creationId xmlns:a16="http://schemas.microsoft.com/office/drawing/2014/main" xmlns="" id="{00000000-0008-0000-0000-00007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8" name="Rectángulo 3187">
          <a:extLst>
            <a:ext uri="{FF2B5EF4-FFF2-40B4-BE49-F238E27FC236}">
              <a16:creationId xmlns:a16="http://schemas.microsoft.com/office/drawing/2014/main" xmlns="" id="{00000000-0008-0000-0000-00007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89" name="Rectángulo 3188">
          <a:extLst>
            <a:ext uri="{FF2B5EF4-FFF2-40B4-BE49-F238E27FC236}">
              <a16:creationId xmlns:a16="http://schemas.microsoft.com/office/drawing/2014/main" xmlns="" id="{00000000-0008-0000-0000-00007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0" name="Rectángulo 3189">
          <a:extLst>
            <a:ext uri="{FF2B5EF4-FFF2-40B4-BE49-F238E27FC236}">
              <a16:creationId xmlns:a16="http://schemas.microsoft.com/office/drawing/2014/main" xmlns="" id="{00000000-0008-0000-0000-00007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1" name="Rectángulo 3190">
          <a:extLst>
            <a:ext uri="{FF2B5EF4-FFF2-40B4-BE49-F238E27FC236}">
              <a16:creationId xmlns:a16="http://schemas.microsoft.com/office/drawing/2014/main" xmlns="" id="{00000000-0008-0000-0000-00007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2" name="Rectángulo 3191">
          <a:extLst>
            <a:ext uri="{FF2B5EF4-FFF2-40B4-BE49-F238E27FC236}">
              <a16:creationId xmlns:a16="http://schemas.microsoft.com/office/drawing/2014/main" xmlns="" id="{00000000-0008-0000-0000-00007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3" name="Rectángulo 3192">
          <a:extLst>
            <a:ext uri="{FF2B5EF4-FFF2-40B4-BE49-F238E27FC236}">
              <a16:creationId xmlns:a16="http://schemas.microsoft.com/office/drawing/2014/main" xmlns="" id="{00000000-0008-0000-0000-00007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4" name="Rectángulo 3193">
          <a:extLst>
            <a:ext uri="{FF2B5EF4-FFF2-40B4-BE49-F238E27FC236}">
              <a16:creationId xmlns:a16="http://schemas.microsoft.com/office/drawing/2014/main" xmlns="" id="{00000000-0008-0000-0000-00007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5" name="Rectángulo 3194">
          <a:extLst>
            <a:ext uri="{FF2B5EF4-FFF2-40B4-BE49-F238E27FC236}">
              <a16:creationId xmlns:a16="http://schemas.microsoft.com/office/drawing/2014/main" xmlns="" id="{00000000-0008-0000-0000-00007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6" name="Rectángulo 3195">
          <a:extLst>
            <a:ext uri="{FF2B5EF4-FFF2-40B4-BE49-F238E27FC236}">
              <a16:creationId xmlns:a16="http://schemas.microsoft.com/office/drawing/2014/main" xmlns="" id="{00000000-0008-0000-0000-00007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7" name="Rectángulo 3196">
          <a:extLst>
            <a:ext uri="{FF2B5EF4-FFF2-40B4-BE49-F238E27FC236}">
              <a16:creationId xmlns:a16="http://schemas.microsoft.com/office/drawing/2014/main" xmlns="" id="{00000000-0008-0000-0000-00007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198" name="Rectángulo 3197">
          <a:extLst>
            <a:ext uri="{FF2B5EF4-FFF2-40B4-BE49-F238E27FC236}">
              <a16:creationId xmlns:a16="http://schemas.microsoft.com/office/drawing/2014/main" xmlns="" id="{00000000-0008-0000-0000-00007E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199" name="Rectángulo 3198">
          <a:extLst>
            <a:ext uri="{FF2B5EF4-FFF2-40B4-BE49-F238E27FC236}">
              <a16:creationId xmlns:a16="http://schemas.microsoft.com/office/drawing/2014/main" xmlns="" id="{00000000-0008-0000-0000-00007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0" name="Rectángulo 3199">
          <a:extLst>
            <a:ext uri="{FF2B5EF4-FFF2-40B4-BE49-F238E27FC236}">
              <a16:creationId xmlns:a16="http://schemas.microsoft.com/office/drawing/2014/main" xmlns="" id="{00000000-0008-0000-0000-00008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1" name="Rectángulo 3200">
          <a:extLst>
            <a:ext uri="{FF2B5EF4-FFF2-40B4-BE49-F238E27FC236}">
              <a16:creationId xmlns:a16="http://schemas.microsoft.com/office/drawing/2014/main" xmlns="" id="{00000000-0008-0000-0000-00008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2" name="Rectángulo 3201">
          <a:extLst>
            <a:ext uri="{FF2B5EF4-FFF2-40B4-BE49-F238E27FC236}">
              <a16:creationId xmlns:a16="http://schemas.microsoft.com/office/drawing/2014/main" xmlns="" id="{00000000-0008-0000-0000-00008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3" name="Rectángulo 3202">
          <a:extLst>
            <a:ext uri="{FF2B5EF4-FFF2-40B4-BE49-F238E27FC236}">
              <a16:creationId xmlns:a16="http://schemas.microsoft.com/office/drawing/2014/main" xmlns="" id="{00000000-0008-0000-0000-00008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4" name="Rectángulo 3203">
          <a:extLst>
            <a:ext uri="{FF2B5EF4-FFF2-40B4-BE49-F238E27FC236}">
              <a16:creationId xmlns:a16="http://schemas.microsoft.com/office/drawing/2014/main" xmlns="" id="{00000000-0008-0000-0000-00008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5" name="Rectángulo 3204">
          <a:extLst>
            <a:ext uri="{FF2B5EF4-FFF2-40B4-BE49-F238E27FC236}">
              <a16:creationId xmlns:a16="http://schemas.microsoft.com/office/drawing/2014/main" xmlns="" id="{00000000-0008-0000-0000-00008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6" name="Rectángulo 3205">
          <a:extLst>
            <a:ext uri="{FF2B5EF4-FFF2-40B4-BE49-F238E27FC236}">
              <a16:creationId xmlns:a16="http://schemas.microsoft.com/office/drawing/2014/main" xmlns="" id="{00000000-0008-0000-0000-00008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7" name="Rectángulo 3206">
          <a:extLst>
            <a:ext uri="{FF2B5EF4-FFF2-40B4-BE49-F238E27FC236}">
              <a16:creationId xmlns:a16="http://schemas.microsoft.com/office/drawing/2014/main" xmlns="" id="{00000000-0008-0000-0000-00008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8" name="Rectángulo 3207">
          <a:extLst>
            <a:ext uri="{FF2B5EF4-FFF2-40B4-BE49-F238E27FC236}">
              <a16:creationId xmlns:a16="http://schemas.microsoft.com/office/drawing/2014/main" xmlns="" id="{00000000-0008-0000-0000-00008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09" name="Rectángulo 3208">
          <a:extLst>
            <a:ext uri="{FF2B5EF4-FFF2-40B4-BE49-F238E27FC236}">
              <a16:creationId xmlns:a16="http://schemas.microsoft.com/office/drawing/2014/main" xmlns="" id="{00000000-0008-0000-0000-00008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0" name="Rectángulo 3209">
          <a:extLst>
            <a:ext uri="{FF2B5EF4-FFF2-40B4-BE49-F238E27FC236}">
              <a16:creationId xmlns:a16="http://schemas.microsoft.com/office/drawing/2014/main" xmlns="" id="{00000000-0008-0000-0000-00008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1" name="Rectángulo 3210">
          <a:extLst>
            <a:ext uri="{FF2B5EF4-FFF2-40B4-BE49-F238E27FC236}">
              <a16:creationId xmlns:a16="http://schemas.microsoft.com/office/drawing/2014/main" xmlns="" id="{00000000-0008-0000-0000-00008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2" name="Rectángulo 3211">
          <a:extLst>
            <a:ext uri="{FF2B5EF4-FFF2-40B4-BE49-F238E27FC236}">
              <a16:creationId xmlns:a16="http://schemas.microsoft.com/office/drawing/2014/main" xmlns="" id="{00000000-0008-0000-0000-00008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3" name="Rectángulo 3212">
          <a:extLst>
            <a:ext uri="{FF2B5EF4-FFF2-40B4-BE49-F238E27FC236}">
              <a16:creationId xmlns:a16="http://schemas.microsoft.com/office/drawing/2014/main" xmlns="" id="{00000000-0008-0000-0000-00008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4" name="Rectángulo 3213">
          <a:extLst>
            <a:ext uri="{FF2B5EF4-FFF2-40B4-BE49-F238E27FC236}">
              <a16:creationId xmlns:a16="http://schemas.microsoft.com/office/drawing/2014/main" xmlns="" id="{00000000-0008-0000-0000-00008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5" name="Rectángulo 3214">
          <a:extLst>
            <a:ext uri="{FF2B5EF4-FFF2-40B4-BE49-F238E27FC236}">
              <a16:creationId xmlns:a16="http://schemas.microsoft.com/office/drawing/2014/main" xmlns="" id="{00000000-0008-0000-0000-00008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6" name="Rectángulo 3215">
          <a:extLst>
            <a:ext uri="{FF2B5EF4-FFF2-40B4-BE49-F238E27FC236}">
              <a16:creationId xmlns:a16="http://schemas.microsoft.com/office/drawing/2014/main" xmlns="" id="{00000000-0008-0000-0000-00009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7" name="Rectángulo 3216">
          <a:extLst>
            <a:ext uri="{FF2B5EF4-FFF2-40B4-BE49-F238E27FC236}">
              <a16:creationId xmlns:a16="http://schemas.microsoft.com/office/drawing/2014/main" xmlns="" id="{00000000-0008-0000-0000-00009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8" name="Rectángulo 3217">
          <a:extLst>
            <a:ext uri="{FF2B5EF4-FFF2-40B4-BE49-F238E27FC236}">
              <a16:creationId xmlns:a16="http://schemas.microsoft.com/office/drawing/2014/main" xmlns="" id="{00000000-0008-0000-0000-00009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19" name="Rectángulo 3218">
          <a:extLst>
            <a:ext uri="{FF2B5EF4-FFF2-40B4-BE49-F238E27FC236}">
              <a16:creationId xmlns:a16="http://schemas.microsoft.com/office/drawing/2014/main" xmlns="" id="{00000000-0008-0000-0000-00009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0" name="Rectángulo 3219">
          <a:extLst>
            <a:ext uri="{FF2B5EF4-FFF2-40B4-BE49-F238E27FC236}">
              <a16:creationId xmlns:a16="http://schemas.microsoft.com/office/drawing/2014/main" xmlns="" id="{00000000-0008-0000-0000-00009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1" name="Rectángulo 3220">
          <a:extLst>
            <a:ext uri="{FF2B5EF4-FFF2-40B4-BE49-F238E27FC236}">
              <a16:creationId xmlns:a16="http://schemas.microsoft.com/office/drawing/2014/main" xmlns="" id="{00000000-0008-0000-0000-00009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2" name="Rectángulo 3221">
          <a:extLst>
            <a:ext uri="{FF2B5EF4-FFF2-40B4-BE49-F238E27FC236}">
              <a16:creationId xmlns:a16="http://schemas.microsoft.com/office/drawing/2014/main" xmlns="" id="{00000000-0008-0000-0000-00009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3" name="Rectángulo 3222">
          <a:extLst>
            <a:ext uri="{FF2B5EF4-FFF2-40B4-BE49-F238E27FC236}">
              <a16:creationId xmlns:a16="http://schemas.microsoft.com/office/drawing/2014/main" xmlns="" id="{00000000-0008-0000-0000-00009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4" name="Rectángulo 3223">
          <a:extLst>
            <a:ext uri="{FF2B5EF4-FFF2-40B4-BE49-F238E27FC236}">
              <a16:creationId xmlns:a16="http://schemas.microsoft.com/office/drawing/2014/main" xmlns="" id="{00000000-0008-0000-0000-00009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5" name="Rectángulo 3224">
          <a:extLst>
            <a:ext uri="{FF2B5EF4-FFF2-40B4-BE49-F238E27FC236}">
              <a16:creationId xmlns:a16="http://schemas.microsoft.com/office/drawing/2014/main" xmlns="" id="{00000000-0008-0000-0000-00009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6" name="Rectángulo 3225">
          <a:extLst>
            <a:ext uri="{FF2B5EF4-FFF2-40B4-BE49-F238E27FC236}">
              <a16:creationId xmlns:a16="http://schemas.microsoft.com/office/drawing/2014/main" xmlns="" id="{00000000-0008-0000-0000-00009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7" name="Rectángulo 3226">
          <a:extLst>
            <a:ext uri="{FF2B5EF4-FFF2-40B4-BE49-F238E27FC236}">
              <a16:creationId xmlns:a16="http://schemas.microsoft.com/office/drawing/2014/main" xmlns="" id="{00000000-0008-0000-0000-00009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8" name="Rectángulo 3227">
          <a:extLst>
            <a:ext uri="{FF2B5EF4-FFF2-40B4-BE49-F238E27FC236}">
              <a16:creationId xmlns:a16="http://schemas.microsoft.com/office/drawing/2014/main" xmlns="" id="{00000000-0008-0000-0000-00009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29" name="Rectángulo 3228">
          <a:extLst>
            <a:ext uri="{FF2B5EF4-FFF2-40B4-BE49-F238E27FC236}">
              <a16:creationId xmlns:a16="http://schemas.microsoft.com/office/drawing/2014/main" xmlns="" id="{00000000-0008-0000-0000-00009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0" name="Rectángulo 3229">
          <a:extLst>
            <a:ext uri="{FF2B5EF4-FFF2-40B4-BE49-F238E27FC236}">
              <a16:creationId xmlns:a16="http://schemas.microsoft.com/office/drawing/2014/main" xmlns="" id="{00000000-0008-0000-0000-00009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1" name="Rectángulo 3230">
          <a:extLst>
            <a:ext uri="{FF2B5EF4-FFF2-40B4-BE49-F238E27FC236}">
              <a16:creationId xmlns:a16="http://schemas.microsoft.com/office/drawing/2014/main" xmlns="" id="{00000000-0008-0000-0000-00009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2" name="Rectángulo 3231">
          <a:extLst>
            <a:ext uri="{FF2B5EF4-FFF2-40B4-BE49-F238E27FC236}">
              <a16:creationId xmlns:a16="http://schemas.microsoft.com/office/drawing/2014/main" xmlns="" id="{00000000-0008-0000-0000-0000A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3" name="Rectángulo 3232">
          <a:extLst>
            <a:ext uri="{FF2B5EF4-FFF2-40B4-BE49-F238E27FC236}">
              <a16:creationId xmlns:a16="http://schemas.microsoft.com/office/drawing/2014/main" xmlns="" id="{00000000-0008-0000-0000-0000A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4" name="Rectángulo 3233">
          <a:extLst>
            <a:ext uri="{FF2B5EF4-FFF2-40B4-BE49-F238E27FC236}">
              <a16:creationId xmlns:a16="http://schemas.microsoft.com/office/drawing/2014/main" xmlns="" id="{00000000-0008-0000-0000-0000A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5" name="Rectángulo 3234">
          <a:extLst>
            <a:ext uri="{FF2B5EF4-FFF2-40B4-BE49-F238E27FC236}">
              <a16:creationId xmlns:a16="http://schemas.microsoft.com/office/drawing/2014/main" xmlns="" id="{00000000-0008-0000-0000-0000A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6" name="Rectángulo 3235">
          <a:extLst>
            <a:ext uri="{FF2B5EF4-FFF2-40B4-BE49-F238E27FC236}">
              <a16:creationId xmlns:a16="http://schemas.microsoft.com/office/drawing/2014/main" xmlns="" id="{00000000-0008-0000-0000-0000A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7" name="Rectángulo 3236">
          <a:extLst>
            <a:ext uri="{FF2B5EF4-FFF2-40B4-BE49-F238E27FC236}">
              <a16:creationId xmlns:a16="http://schemas.microsoft.com/office/drawing/2014/main" xmlns="" id="{00000000-0008-0000-0000-0000A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8" name="Rectángulo 3237">
          <a:extLst>
            <a:ext uri="{FF2B5EF4-FFF2-40B4-BE49-F238E27FC236}">
              <a16:creationId xmlns:a16="http://schemas.microsoft.com/office/drawing/2014/main" xmlns="" id="{00000000-0008-0000-0000-0000A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39" name="Rectángulo 3238">
          <a:extLst>
            <a:ext uri="{FF2B5EF4-FFF2-40B4-BE49-F238E27FC236}">
              <a16:creationId xmlns:a16="http://schemas.microsoft.com/office/drawing/2014/main" xmlns="" id="{00000000-0008-0000-0000-0000A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0" name="Rectángulo 3239">
          <a:extLst>
            <a:ext uri="{FF2B5EF4-FFF2-40B4-BE49-F238E27FC236}">
              <a16:creationId xmlns:a16="http://schemas.microsoft.com/office/drawing/2014/main" xmlns="" id="{00000000-0008-0000-0000-0000A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1" name="Rectángulo 3240">
          <a:extLst>
            <a:ext uri="{FF2B5EF4-FFF2-40B4-BE49-F238E27FC236}">
              <a16:creationId xmlns:a16="http://schemas.microsoft.com/office/drawing/2014/main" xmlns="" id="{00000000-0008-0000-0000-0000A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2" name="Rectángulo 3241">
          <a:extLst>
            <a:ext uri="{FF2B5EF4-FFF2-40B4-BE49-F238E27FC236}">
              <a16:creationId xmlns:a16="http://schemas.microsoft.com/office/drawing/2014/main" xmlns="" id="{00000000-0008-0000-0000-0000A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3" name="Rectángulo 3242">
          <a:extLst>
            <a:ext uri="{FF2B5EF4-FFF2-40B4-BE49-F238E27FC236}">
              <a16:creationId xmlns:a16="http://schemas.microsoft.com/office/drawing/2014/main" xmlns="" id="{00000000-0008-0000-0000-0000A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244" name="Rectángulo 3243">
          <a:extLst>
            <a:ext uri="{FF2B5EF4-FFF2-40B4-BE49-F238E27FC236}">
              <a16:creationId xmlns:a16="http://schemas.microsoft.com/office/drawing/2014/main" xmlns="" id="{00000000-0008-0000-0000-0000AC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5" name="Rectángulo 3244">
          <a:extLst>
            <a:ext uri="{FF2B5EF4-FFF2-40B4-BE49-F238E27FC236}">
              <a16:creationId xmlns:a16="http://schemas.microsoft.com/office/drawing/2014/main" xmlns="" id="{00000000-0008-0000-0000-0000A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6" name="Rectángulo 3245">
          <a:extLst>
            <a:ext uri="{FF2B5EF4-FFF2-40B4-BE49-F238E27FC236}">
              <a16:creationId xmlns:a16="http://schemas.microsoft.com/office/drawing/2014/main" xmlns="" id="{00000000-0008-0000-0000-0000A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7" name="Rectángulo 3246">
          <a:extLst>
            <a:ext uri="{FF2B5EF4-FFF2-40B4-BE49-F238E27FC236}">
              <a16:creationId xmlns:a16="http://schemas.microsoft.com/office/drawing/2014/main" xmlns="" id="{00000000-0008-0000-0000-0000A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8" name="Rectángulo 3247">
          <a:extLst>
            <a:ext uri="{FF2B5EF4-FFF2-40B4-BE49-F238E27FC236}">
              <a16:creationId xmlns:a16="http://schemas.microsoft.com/office/drawing/2014/main" xmlns="" id="{00000000-0008-0000-0000-0000B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49" name="Rectángulo 3248">
          <a:extLst>
            <a:ext uri="{FF2B5EF4-FFF2-40B4-BE49-F238E27FC236}">
              <a16:creationId xmlns:a16="http://schemas.microsoft.com/office/drawing/2014/main" xmlns="" id="{00000000-0008-0000-0000-0000B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0" name="Rectángulo 3249">
          <a:extLst>
            <a:ext uri="{FF2B5EF4-FFF2-40B4-BE49-F238E27FC236}">
              <a16:creationId xmlns:a16="http://schemas.microsoft.com/office/drawing/2014/main" xmlns="" id="{00000000-0008-0000-0000-0000B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1" name="Rectángulo 3250">
          <a:extLst>
            <a:ext uri="{FF2B5EF4-FFF2-40B4-BE49-F238E27FC236}">
              <a16:creationId xmlns:a16="http://schemas.microsoft.com/office/drawing/2014/main" xmlns="" id="{00000000-0008-0000-0000-0000B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2" name="Rectángulo 3251">
          <a:extLst>
            <a:ext uri="{FF2B5EF4-FFF2-40B4-BE49-F238E27FC236}">
              <a16:creationId xmlns:a16="http://schemas.microsoft.com/office/drawing/2014/main" xmlns="" id="{00000000-0008-0000-0000-0000B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3" name="Rectángulo 3252">
          <a:extLst>
            <a:ext uri="{FF2B5EF4-FFF2-40B4-BE49-F238E27FC236}">
              <a16:creationId xmlns:a16="http://schemas.microsoft.com/office/drawing/2014/main" xmlns="" id="{00000000-0008-0000-0000-0000B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4" name="Rectángulo 3253">
          <a:extLst>
            <a:ext uri="{FF2B5EF4-FFF2-40B4-BE49-F238E27FC236}">
              <a16:creationId xmlns:a16="http://schemas.microsoft.com/office/drawing/2014/main" xmlns="" id="{00000000-0008-0000-0000-0000B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5" name="Rectángulo 3254">
          <a:extLst>
            <a:ext uri="{FF2B5EF4-FFF2-40B4-BE49-F238E27FC236}">
              <a16:creationId xmlns:a16="http://schemas.microsoft.com/office/drawing/2014/main" xmlns="" id="{00000000-0008-0000-0000-0000B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6" name="Rectángulo 3255">
          <a:extLst>
            <a:ext uri="{FF2B5EF4-FFF2-40B4-BE49-F238E27FC236}">
              <a16:creationId xmlns:a16="http://schemas.microsoft.com/office/drawing/2014/main" xmlns="" id="{00000000-0008-0000-0000-0000B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7" name="Rectángulo 3256">
          <a:extLst>
            <a:ext uri="{FF2B5EF4-FFF2-40B4-BE49-F238E27FC236}">
              <a16:creationId xmlns:a16="http://schemas.microsoft.com/office/drawing/2014/main" xmlns="" id="{00000000-0008-0000-0000-0000B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8" name="Rectángulo 3257">
          <a:extLst>
            <a:ext uri="{FF2B5EF4-FFF2-40B4-BE49-F238E27FC236}">
              <a16:creationId xmlns:a16="http://schemas.microsoft.com/office/drawing/2014/main" xmlns="" id="{00000000-0008-0000-0000-0000B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59" name="Rectángulo 3258">
          <a:extLst>
            <a:ext uri="{FF2B5EF4-FFF2-40B4-BE49-F238E27FC236}">
              <a16:creationId xmlns:a16="http://schemas.microsoft.com/office/drawing/2014/main" xmlns="" id="{00000000-0008-0000-0000-0000B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0" name="Rectángulo 3259">
          <a:extLst>
            <a:ext uri="{FF2B5EF4-FFF2-40B4-BE49-F238E27FC236}">
              <a16:creationId xmlns:a16="http://schemas.microsoft.com/office/drawing/2014/main" xmlns="" id="{00000000-0008-0000-0000-0000B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1" name="Rectángulo 3260">
          <a:extLst>
            <a:ext uri="{FF2B5EF4-FFF2-40B4-BE49-F238E27FC236}">
              <a16:creationId xmlns:a16="http://schemas.microsoft.com/office/drawing/2014/main" xmlns="" id="{00000000-0008-0000-0000-0000B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2" name="Rectángulo 3261">
          <a:extLst>
            <a:ext uri="{FF2B5EF4-FFF2-40B4-BE49-F238E27FC236}">
              <a16:creationId xmlns:a16="http://schemas.microsoft.com/office/drawing/2014/main" xmlns="" id="{00000000-0008-0000-0000-0000B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3" name="Rectángulo 3262">
          <a:extLst>
            <a:ext uri="{FF2B5EF4-FFF2-40B4-BE49-F238E27FC236}">
              <a16:creationId xmlns:a16="http://schemas.microsoft.com/office/drawing/2014/main" xmlns="" id="{00000000-0008-0000-0000-0000B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4" name="Rectángulo 3263">
          <a:extLst>
            <a:ext uri="{FF2B5EF4-FFF2-40B4-BE49-F238E27FC236}">
              <a16:creationId xmlns:a16="http://schemas.microsoft.com/office/drawing/2014/main" xmlns="" id="{00000000-0008-0000-0000-0000C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5" name="Rectángulo 3264">
          <a:extLst>
            <a:ext uri="{FF2B5EF4-FFF2-40B4-BE49-F238E27FC236}">
              <a16:creationId xmlns:a16="http://schemas.microsoft.com/office/drawing/2014/main" xmlns="" id="{00000000-0008-0000-0000-0000C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6" name="Rectángulo 3265">
          <a:extLst>
            <a:ext uri="{FF2B5EF4-FFF2-40B4-BE49-F238E27FC236}">
              <a16:creationId xmlns:a16="http://schemas.microsoft.com/office/drawing/2014/main" xmlns="" id="{00000000-0008-0000-0000-0000C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7" name="Rectángulo 3266">
          <a:extLst>
            <a:ext uri="{FF2B5EF4-FFF2-40B4-BE49-F238E27FC236}">
              <a16:creationId xmlns:a16="http://schemas.microsoft.com/office/drawing/2014/main" xmlns="" id="{00000000-0008-0000-0000-0000C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8" name="Rectángulo 3267">
          <a:extLst>
            <a:ext uri="{FF2B5EF4-FFF2-40B4-BE49-F238E27FC236}">
              <a16:creationId xmlns:a16="http://schemas.microsoft.com/office/drawing/2014/main" xmlns="" id="{00000000-0008-0000-0000-0000C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69" name="Rectángulo 3268">
          <a:extLst>
            <a:ext uri="{FF2B5EF4-FFF2-40B4-BE49-F238E27FC236}">
              <a16:creationId xmlns:a16="http://schemas.microsoft.com/office/drawing/2014/main" xmlns="" id="{00000000-0008-0000-0000-0000C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0" name="Rectángulo 3269">
          <a:extLst>
            <a:ext uri="{FF2B5EF4-FFF2-40B4-BE49-F238E27FC236}">
              <a16:creationId xmlns:a16="http://schemas.microsoft.com/office/drawing/2014/main" xmlns="" id="{00000000-0008-0000-0000-0000C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45719" cy="483722"/>
    <xdr:sp macro="" textlink="">
      <xdr:nvSpPr>
        <xdr:cNvPr id="3271" name="Rectángulo 3270">
          <a:extLst>
            <a:ext uri="{FF2B5EF4-FFF2-40B4-BE49-F238E27FC236}">
              <a16:creationId xmlns:a16="http://schemas.microsoft.com/office/drawing/2014/main" xmlns="" id="{00000000-0008-0000-0000-0000C70C0000}"/>
            </a:ext>
          </a:extLst>
        </xdr:cNvPr>
        <xdr:cNvSpPr/>
      </xdr:nvSpPr>
      <xdr:spPr>
        <a:xfrm>
          <a:off x="800100" y="87903050"/>
          <a:ext cx="45719" cy="483722"/>
        </a:xfrm>
        <a:prstGeom prst="rect">
          <a:avLst/>
        </a:prstGeom>
        <a:noFill/>
      </xdr:spPr>
      <xdr:txBody>
        <a:bodyPr wrap="squar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2" name="Rectángulo 3271">
          <a:extLst>
            <a:ext uri="{FF2B5EF4-FFF2-40B4-BE49-F238E27FC236}">
              <a16:creationId xmlns:a16="http://schemas.microsoft.com/office/drawing/2014/main" xmlns="" id="{00000000-0008-0000-0000-0000C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3" name="Rectángulo 3272">
          <a:extLst>
            <a:ext uri="{FF2B5EF4-FFF2-40B4-BE49-F238E27FC236}">
              <a16:creationId xmlns:a16="http://schemas.microsoft.com/office/drawing/2014/main" xmlns="" id="{00000000-0008-0000-0000-0000C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4" name="Rectángulo 3273">
          <a:extLst>
            <a:ext uri="{FF2B5EF4-FFF2-40B4-BE49-F238E27FC236}">
              <a16:creationId xmlns:a16="http://schemas.microsoft.com/office/drawing/2014/main" xmlns="" id="{00000000-0008-0000-0000-0000C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5" name="Rectángulo 3274">
          <a:extLst>
            <a:ext uri="{FF2B5EF4-FFF2-40B4-BE49-F238E27FC236}">
              <a16:creationId xmlns:a16="http://schemas.microsoft.com/office/drawing/2014/main" xmlns="" id="{00000000-0008-0000-0000-0000C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6" name="Rectángulo 3275">
          <a:extLst>
            <a:ext uri="{FF2B5EF4-FFF2-40B4-BE49-F238E27FC236}">
              <a16:creationId xmlns:a16="http://schemas.microsoft.com/office/drawing/2014/main" xmlns="" id="{00000000-0008-0000-0000-0000C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7" name="Rectángulo 3276">
          <a:extLst>
            <a:ext uri="{FF2B5EF4-FFF2-40B4-BE49-F238E27FC236}">
              <a16:creationId xmlns:a16="http://schemas.microsoft.com/office/drawing/2014/main" xmlns="" id="{00000000-0008-0000-0000-0000C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8" name="Rectángulo 3277">
          <a:extLst>
            <a:ext uri="{FF2B5EF4-FFF2-40B4-BE49-F238E27FC236}">
              <a16:creationId xmlns:a16="http://schemas.microsoft.com/office/drawing/2014/main" xmlns="" id="{00000000-0008-0000-0000-0000C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79" name="Rectángulo 3278">
          <a:extLst>
            <a:ext uri="{FF2B5EF4-FFF2-40B4-BE49-F238E27FC236}">
              <a16:creationId xmlns:a16="http://schemas.microsoft.com/office/drawing/2014/main" xmlns="" id="{00000000-0008-0000-0000-0000C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0" name="Rectángulo 3279">
          <a:extLst>
            <a:ext uri="{FF2B5EF4-FFF2-40B4-BE49-F238E27FC236}">
              <a16:creationId xmlns:a16="http://schemas.microsoft.com/office/drawing/2014/main" xmlns="" id="{00000000-0008-0000-0000-0000D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1" name="Rectángulo 3280">
          <a:extLst>
            <a:ext uri="{FF2B5EF4-FFF2-40B4-BE49-F238E27FC236}">
              <a16:creationId xmlns:a16="http://schemas.microsoft.com/office/drawing/2014/main" xmlns="" id="{00000000-0008-0000-0000-0000D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2" name="Rectángulo 3281">
          <a:extLst>
            <a:ext uri="{FF2B5EF4-FFF2-40B4-BE49-F238E27FC236}">
              <a16:creationId xmlns:a16="http://schemas.microsoft.com/office/drawing/2014/main" xmlns="" id="{00000000-0008-0000-0000-0000D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3" name="Rectángulo 3282">
          <a:extLst>
            <a:ext uri="{FF2B5EF4-FFF2-40B4-BE49-F238E27FC236}">
              <a16:creationId xmlns:a16="http://schemas.microsoft.com/office/drawing/2014/main" xmlns="" id="{00000000-0008-0000-0000-0000D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4" name="Rectángulo 3283">
          <a:extLst>
            <a:ext uri="{FF2B5EF4-FFF2-40B4-BE49-F238E27FC236}">
              <a16:creationId xmlns:a16="http://schemas.microsoft.com/office/drawing/2014/main" xmlns="" id="{00000000-0008-0000-0000-0000D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5" name="Rectángulo 3284">
          <a:extLst>
            <a:ext uri="{FF2B5EF4-FFF2-40B4-BE49-F238E27FC236}">
              <a16:creationId xmlns:a16="http://schemas.microsoft.com/office/drawing/2014/main" xmlns="" id="{00000000-0008-0000-0000-0000D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6" name="Rectángulo 3285">
          <a:extLst>
            <a:ext uri="{FF2B5EF4-FFF2-40B4-BE49-F238E27FC236}">
              <a16:creationId xmlns:a16="http://schemas.microsoft.com/office/drawing/2014/main" xmlns="" id="{00000000-0008-0000-0000-0000D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7" name="Rectángulo 3286">
          <a:extLst>
            <a:ext uri="{FF2B5EF4-FFF2-40B4-BE49-F238E27FC236}">
              <a16:creationId xmlns:a16="http://schemas.microsoft.com/office/drawing/2014/main" xmlns="" id="{00000000-0008-0000-0000-0000D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8" name="Rectángulo 3287">
          <a:extLst>
            <a:ext uri="{FF2B5EF4-FFF2-40B4-BE49-F238E27FC236}">
              <a16:creationId xmlns:a16="http://schemas.microsoft.com/office/drawing/2014/main" xmlns="" id="{00000000-0008-0000-0000-0000D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89" name="Rectángulo 3288">
          <a:extLst>
            <a:ext uri="{FF2B5EF4-FFF2-40B4-BE49-F238E27FC236}">
              <a16:creationId xmlns:a16="http://schemas.microsoft.com/office/drawing/2014/main" xmlns="" id="{00000000-0008-0000-0000-0000D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0" name="Rectángulo 3289">
          <a:extLst>
            <a:ext uri="{FF2B5EF4-FFF2-40B4-BE49-F238E27FC236}">
              <a16:creationId xmlns:a16="http://schemas.microsoft.com/office/drawing/2014/main" xmlns="" id="{00000000-0008-0000-0000-0000D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1" name="Rectángulo 3290">
          <a:extLst>
            <a:ext uri="{FF2B5EF4-FFF2-40B4-BE49-F238E27FC236}">
              <a16:creationId xmlns:a16="http://schemas.microsoft.com/office/drawing/2014/main" xmlns="" id="{00000000-0008-0000-0000-0000D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2" name="Rectángulo 3291">
          <a:extLst>
            <a:ext uri="{FF2B5EF4-FFF2-40B4-BE49-F238E27FC236}">
              <a16:creationId xmlns:a16="http://schemas.microsoft.com/office/drawing/2014/main" xmlns="" id="{00000000-0008-0000-0000-0000D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3" name="Rectángulo 3292">
          <a:extLst>
            <a:ext uri="{FF2B5EF4-FFF2-40B4-BE49-F238E27FC236}">
              <a16:creationId xmlns:a16="http://schemas.microsoft.com/office/drawing/2014/main" xmlns="" id="{00000000-0008-0000-0000-0000D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4" name="Rectángulo 3293">
          <a:extLst>
            <a:ext uri="{FF2B5EF4-FFF2-40B4-BE49-F238E27FC236}">
              <a16:creationId xmlns:a16="http://schemas.microsoft.com/office/drawing/2014/main" xmlns="" id="{00000000-0008-0000-0000-0000D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5" name="Rectángulo 3294">
          <a:extLst>
            <a:ext uri="{FF2B5EF4-FFF2-40B4-BE49-F238E27FC236}">
              <a16:creationId xmlns:a16="http://schemas.microsoft.com/office/drawing/2014/main" xmlns="" id="{00000000-0008-0000-0000-0000D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6" name="Rectángulo 3295">
          <a:extLst>
            <a:ext uri="{FF2B5EF4-FFF2-40B4-BE49-F238E27FC236}">
              <a16:creationId xmlns:a16="http://schemas.microsoft.com/office/drawing/2014/main" xmlns="" id="{00000000-0008-0000-0000-0000E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7" name="Rectángulo 3296">
          <a:extLst>
            <a:ext uri="{FF2B5EF4-FFF2-40B4-BE49-F238E27FC236}">
              <a16:creationId xmlns:a16="http://schemas.microsoft.com/office/drawing/2014/main" xmlns="" id="{00000000-0008-0000-0000-0000E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8" name="Rectángulo 3297">
          <a:extLst>
            <a:ext uri="{FF2B5EF4-FFF2-40B4-BE49-F238E27FC236}">
              <a16:creationId xmlns:a16="http://schemas.microsoft.com/office/drawing/2014/main" xmlns="" id="{00000000-0008-0000-0000-0000E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299" name="Rectángulo 3298">
          <a:extLst>
            <a:ext uri="{FF2B5EF4-FFF2-40B4-BE49-F238E27FC236}">
              <a16:creationId xmlns:a16="http://schemas.microsoft.com/office/drawing/2014/main" xmlns="" id="{00000000-0008-0000-0000-0000E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0" name="Rectángulo 3299">
          <a:extLst>
            <a:ext uri="{FF2B5EF4-FFF2-40B4-BE49-F238E27FC236}">
              <a16:creationId xmlns:a16="http://schemas.microsoft.com/office/drawing/2014/main" xmlns="" id="{00000000-0008-0000-0000-0000E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1057275</xdr:colOff>
      <xdr:row>3</xdr:row>
      <xdr:rowOff>0</xdr:rowOff>
    </xdr:from>
    <xdr:ext cx="184730" cy="483722"/>
    <xdr:sp macro="" textlink="">
      <xdr:nvSpPr>
        <xdr:cNvPr id="3301" name="Rectángulo 3300">
          <a:extLst>
            <a:ext uri="{FF2B5EF4-FFF2-40B4-BE49-F238E27FC236}">
              <a16:creationId xmlns:a16="http://schemas.microsoft.com/office/drawing/2014/main" xmlns="" id="{00000000-0008-0000-0000-0000E50C0000}"/>
            </a:ext>
          </a:extLst>
        </xdr:cNvPr>
        <xdr:cNvSpPr/>
      </xdr:nvSpPr>
      <xdr:spPr>
        <a:xfrm>
          <a:off x="1857375"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2" name="Rectángulo 3301">
          <a:extLst>
            <a:ext uri="{FF2B5EF4-FFF2-40B4-BE49-F238E27FC236}">
              <a16:creationId xmlns:a16="http://schemas.microsoft.com/office/drawing/2014/main" xmlns="" id="{00000000-0008-0000-0000-0000E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3" name="Rectángulo 3302">
          <a:extLst>
            <a:ext uri="{FF2B5EF4-FFF2-40B4-BE49-F238E27FC236}">
              <a16:creationId xmlns:a16="http://schemas.microsoft.com/office/drawing/2014/main" xmlns="" id="{00000000-0008-0000-0000-0000E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4" name="Rectángulo 3303">
          <a:extLst>
            <a:ext uri="{FF2B5EF4-FFF2-40B4-BE49-F238E27FC236}">
              <a16:creationId xmlns:a16="http://schemas.microsoft.com/office/drawing/2014/main" xmlns="" id="{00000000-0008-0000-0000-0000E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5" name="Rectángulo 3304">
          <a:extLst>
            <a:ext uri="{FF2B5EF4-FFF2-40B4-BE49-F238E27FC236}">
              <a16:creationId xmlns:a16="http://schemas.microsoft.com/office/drawing/2014/main" xmlns="" id="{00000000-0008-0000-0000-0000E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6" name="Rectángulo 3305">
          <a:extLst>
            <a:ext uri="{FF2B5EF4-FFF2-40B4-BE49-F238E27FC236}">
              <a16:creationId xmlns:a16="http://schemas.microsoft.com/office/drawing/2014/main" xmlns="" id="{00000000-0008-0000-0000-0000E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7" name="Rectángulo 3306">
          <a:extLst>
            <a:ext uri="{FF2B5EF4-FFF2-40B4-BE49-F238E27FC236}">
              <a16:creationId xmlns:a16="http://schemas.microsoft.com/office/drawing/2014/main" xmlns="" id="{00000000-0008-0000-0000-0000E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8" name="Rectángulo 3307">
          <a:extLst>
            <a:ext uri="{FF2B5EF4-FFF2-40B4-BE49-F238E27FC236}">
              <a16:creationId xmlns:a16="http://schemas.microsoft.com/office/drawing/2014/main" xmlns="" id="{00000000-0008-0000-0000-0000E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09" name="Rectángulo 3308">
          <a:extLst>
            <a:ext uri="{FF2B5EF4-FFF2-40B4-BE49-F238E27FC236}">
              <a16:creationId xmlns:a16="http://schemas.microsoft.com/office/drawing/2014/main" xmlns="" id="{00000000-0008-0000-0000-0000E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0" name="Rectángulo 3309">
          <a:extLst>
            <a:ext uri="{FF2B5EF4-FFF2-40B4-BE49-F238E27FC236}">
              <a16:creationId xmlns:a16="http://schemas.microsoft.com/office/drawing/2014/main" xmlns="" id="{00000000-0008-0000-0000-0000E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1" name="Rectángulo 3310">
          <a:extLst>
            <a:ext uri="{FF2B5EF4-FFF2-40B4-BE49-F238E27FC236}">
              <a16:creationId xmlns:a16="http://schemas.microsoft.com/office/drawing/2014/main" xmlns="" id="{00000000-0008-0000-0000-0000E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2" name="Rectángulo 3311">
          <a:extLst>
            <a:ext uri="{FF2B5EF4-FFF2-40B4-BE49-F238E27FC236}">
              <a16:creationId xmlns:a16="http://schemas.microsoft.com/office/drawing/2014/main" xmlns="" id="{00000000-0008-0000-0000-0000F0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3" name="Rectángulo 3312">
          <a:extLst>
            <a:ext uri="{FF2B5EF4-FFF2-40B4-BE49-F238E27FC236}">
              <a16:creationId xmlns:a16="http://schemas.microsoft.com/office/drawing/2014/main" xmlns="" id="{00000000-0008-0000-0000-0000F1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4" name="Rectángulo 3313">
          <a:extLst>
            <a:ext uri="{FF2B5EF4-FFF2-40B4-BE49-F238E27FC236}">
              <a16:creationId xmlns:a16="http://schemas.microsoft.com/office/drawing/2014/main" xmlns="" id="{00000000-0008-0000-0000-0000F2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5" name="Rectángulo 3314">
          <a:extLst>
            <a:ext uri="{FF2B5EF4-FFF2-40B4-BE49-F238E27FC236}">
              <a16:creationId xmlns:a16="http://schemas.microsoft.com/office/drawing/2014/main" xmlns="" id="{00000000-0008-0000-0000-0000F3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6" name="Rectángulo 3315">
          <a:extLst>
            <a:ext uri="{FF2B5EF4-FFF2-40B4-BE49-F238E27FC236}">
              <a16:creationId xmlns:a16="http://schemas.microsoft.com/office/drawing/2014/main" xmlns="" id="{00000000-0008-0000-0000-0000F4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7" name="Rectángulo 3316">
          <a:extLst>
            <a:ext uri="{FF2B5EF4-FFF2-40B4-BE49-F238E27FC236}">
              <a16:creationId xmlns:a16="http://schemas.microsoft.com/office/drawing/2014/main" xmlns="" id="{00000000-0008-0000-0000-0000F5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8" name="Rectángulo 3317">
          <a:extLst>
            <a:ext uri="{FF2B5EF4-FFF2-40B4-BE49-F238E27FC236}">
              <a16:creationId xmlns:a16="http://schemas.microsoft.com/office/drawing/2014/main" xmlns="" id="{00000000-0008-0000-0000-0000F6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19" name="Rectángulo 3318">
          <a:extLst>
            <a:ext uri="{FF2B5EF4-FFF2-40B4-BE49-F238E27FC236}">
              <a16:creationId xmlns:a16="http://schemas.microsoft.com/office/drawing/2014/main" xmlns="" id="{00000000-0008-0000-0000-0000F7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0" name="Rectángulo 3319">
          <a:extLst>
            <a:ext uri="{FF2B5EF4-FFF2-40B4-BE49-F238E27FC236}">
              <a16:creationId xmlns:a16="http://schemas.microsoft.com/office/drawing/2014/main" xmlns="" id="{00000000-0008-0000-0000-0000F8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1" name="Rectángulo 3320">
          <a:extLst>
            <a:ext uri="{FF2B5EF4-FFF2-40B4-BE49-F238E27FC236}">
              <a16:creationId xmlns:a16="http://schemas.microsoft.com/office/drawing/2014/main" xmlns="" id="{00000000-0008-0000-0000-0000F9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2" name="Rectángulo 3321">
          <a:extLst>
            <a:ext uri="{FF2B5EF4-FFF2-40B4-BE49-F238E27FC236}">
              <a16:creationId xmlns:a16="http://schemas.microsoft.com/office/drawing/2014/main" xmlns="" id="{00000000-0008-0000-0000-0000FA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3" name="Rectángulo 3322">
          <a:extLst>
            <a:ext uri="{FF2B5EF4-FFF2-40B4-BE49-F238E27FC236}">
              <a16:creationId xmlns:a16="http://schemas.microsoft.com/office/drawing/2014/main" xmlns="" id="{00000000-0008-0000-0000-0000FB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4" name="Rectángulo 3323">
          <a:extLst>
            <a:ext uri="{FF2B5EF4-FFF2-40B4-BE49-F238E27FC236}">
              <a16:creationId xmlns:a16="http://schemas.microsoft.com/office/drawing/2014/main" xmlns="" id="{00000000-0008-0000-0000-0000FC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5" name="Rectángulo 3324">
          <a:extLst>
            <a:ext uri="{FF2B5EF4-FFF2-40B4-BE49-F238E27FC236}">
              <a16:creationId xmlns:a16="http://schemas.microsoft.com/office/drawing/2014/main" xmlns="" id="{00000000-0008-0000-0000-0000FD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6" name="Rectángulo 3325">
          <a:extLst>
            <a:ext uri="{FF2B5EF4-FFF2-40B4-BE49-F238E27FC236}">
              <a16:creationId xmlns:a16="http://schemas.microsoft.com/office/drawing/2014/main" xmlns="" id="{00000000-0008-0000-0000-0000FE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7" name="Rectángulo 3326">
          <a:extLst>
            <a:ext uri="{FF2B5EF4-FFF2-40B4-BE49-F238E27FC236}">
              <a16:creationId xmlns:a16="http://schemas.microsoft.com/office/drawing/2014/main" xmlns="" id="{00000000-0008-0000-0000-0000FF0C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8" name="Rectángulo 3327">
          <a:extLst>
            <a:ext uri="{FF2B5EF4-FFF2-40B4-BE49-F238E27FC236}">
              <a16:creationId xmlns:a16="http://schemas.microsoft.com/office/drawing/2014/main" xmlns="" id="{00000000-0008-0000-0000-000000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29" name="Rectángulo 3328">
          <a:extLst>
            <a:ext uri="{FF2B5EF4-FFF2-40B4-BE49-F238E27FC236}">
              <a16:creationId xmlns:a16="http://schemas.microsoft.com/office/drawing/2014/main" xmlns="" id="{00000000-0008-0000-0000-000001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0" name="Rectángulo 3329">
          <a:extLst>
            <a:ext uri="{FF2B5EF4-FFF2-40B4-BE49-F238E27FC236}">
              <a16:creationId xmlns:a16="http://schemas.microsoft.com/office/drawing/2014/main" xmlns="" id="{00000000-0008-0000-0000-000002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1" name="Rectángulo 3330">
          <a:extLst>
            <a:ext uri="{FF2B5EF4-FFF2-40B4-BE49-F238E27FC236}">
              <a16:creationId xmlns:a16="http://schemas.microsoft.com/office/drawing/2014/main" xmlns="" id="{00000000-0008-0000-0000-000003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2" name="Rectángulo 3331">
          <a:extLst>
            <a:ext uri="{FF2B5EF4-FFF2-40B4-BE49-F238E27FC236}">
              <a16:creationId xmlns:a16="http://schemas.microsoft.com/office/drawing/2014/main" xmlns="" id="{00000000-0008-0000-0000-000004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3" name="Rectángulo 3332">
          <a:extLst>
            <a:ext uri="{FF2B5EF4-FFF2-40B4-BE49-F238E27FC236}">
              <a16:creationId xmlns:a16="http://schemas.microsoft.com/office/drawing/2014/main" xmlns="" id="{00000000-0008-0000-0000-000005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819150</xdr:colOff>
      <xdr:row>3</xdr:row>
      <xdr:rowOff>0</xdr:rowOff>
    </xdr:from>
    <xdr:ext cx="184730" cy="483722"/>
    <xdr:sp macro="" textlink="">
      <xdr:nvSpPr>
        <xdr:cNvPr id="3334" name="Rectángulo 3333">
          <a:extLst>
            <a:ext uri="{FF2B5EF4-FFF2-40B4-BE49-F238E27FC236}">
              <a16:creationId xmlns:a16="http://schemas.microsoft.com/office/drawing/2014/main" xmlns="" id="{00000000-0008-0000-0000-0000060D0000}"/>
            </a:ext>
          </a:extLst>
        </xdr:cNvPr>
        <xdr:cNvSpPr/>
      </xdr:nvSpPr>
      <xdr:spPr>
        <a:xfrm>
          <a:off x="161925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5" name="Rectángulo 3334">
          <a:extLst>
            <a:ext uri="{FF2B5EF4-FFF2-40B4-BE49-F238E27FC236}">
              <a16:creationId xmlns:a16="http://schemas.microsoft.com/office/drawing/2014/main" xmlns="" id="{00000000-0008-0000-0000-000007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6" name="Rectángulo 3335">
          <a:extLst>
            <a:ext uri="{FF2B5EF4-FFF2-40B4-BE49-F238E27FC236}">
              <a16:creationId xmlns:a16="http://schemas.microsoft.com/office/drawing/2014/main" xmlns="" id="{00000000-0008-0000-0000-000008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7" name="Rectángulo 3336">
          <a:extLst>
            <a:ext uri="{FF2B5EF4-FFF2-40B4-BE49-F238E27FC236}">
              <a16:creationId xmlns:a16="http://schemas.microsoft.com/office/drawing/2014/main" xmlns="" id="{00000000-0008-0000-0000-000009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8" name="Rectángulo 3337">
          <a:extLst>
            <a:ext uri="{FF2B5EF4-FFF2-40B4-BE49-F238E27FC236}">
              <a16:creationId xmlns:a16="http://schemas.microsoft.com/office/drawing/2014/main" xmlns="" id="{00000000-0008-0000-0000-00000A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39" name="Rectángulo 3338">
          <a:extLst>
            <a:ext uri="{FF2B5EF4-FFF2-40B4-BE49-F238E27FC236}">
              <a16:creationId xmlns:a16="http://schemas.microsoft.com/office/drawing/2014/main" xmlns="" id="{00000000-0008-0000-0000-00000B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0" name="Rectángulo 3339">
          <a:extLst>
            <a:ext uri="{FF2B5EF4-FFF2-40B4-BE49-F238E27FC236}">
              <a16:creationId xmlns:a16="http://schemas.microsoft.com/office/drawing/2014/main" xmlns="" id="{00000000-0008-0000-0000-00000C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1" name="Rectángulo 3340">
          <a:extLst>
            <a:ext uri="{FF2B5EF4-FFF2-40B4-BE49-F238E27FC236}">
              <a16:creationId xmlns:a16="http://schemas.microsoft.com/office/drawing/2014/main" xmlns="" id="{00000000-0008-0000-0000-00000D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oneCellAnchor>
    <xdr:from>
      <xdr:col>1</xdr:col>
      <xdr:colOff>0</xdr:colOff>
      <xdr:row>3</xdr:row>
      <xdr:rowOff>0</xdr:rowOff>
    </xdr:from>
    <xdr:ext cx="184730" cy="483722"/>
    <xdr:sp macro="" textlink="">
      <xdr:nvSpPr>
        <xdr:cNvPr id="3342" name="Rectángulo 3341">
          <a:extLst>
            <a:ext uri="{FF2B5EF4-FFF2-40B4-BE49-F238E27FC236}">
              <a16:creationId xmlns:a16="http://schemas.microsoft.com/office/drawing/2014/main" xmlns="" id="{00000000-0008-0000-0000-00000E0D0000}"/>
            </a:ext>
          </a:extLst>
        </xdr:cNvPr>
        <xdr:cNvSpPr/>
      </xdr:nvSpPr>
      <xdr:spPr>
        <a:xfrm>
          <a:off x="800100" y="87903050"/>
          <a:ext cx="184730" cy="483722"/>
        </a:xfrm>
        <a:prstGeom prst="rect">
          <a:avLst/>
        </a:prstGeom>
        <a:noFill/>
      </xdr:spPr>
      <xdr:txBody>
        <a:bodyPr wrap="none" lIns="91440" tIns="45720" rIns="91440" bIns="45720">
          <a:spAutoFit/>
        </a:bodyPr>
        <a:lstStyle/>
        <a:p>
          <a:pPr algn="ctr"/>
          <a:endParaRPr lang="es-ES" sz="25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46"/>
  <sheetViews>
    <sheetView tabSelected="1" topLeftCell="K145" zoomScale="70" zoomScaleNormal="70" workbookViewId="0">
      <selection activeCell="AK153" sqref="AK153"/>
    </sheetView>
  </sheetViews>
  <sheetFormatPr baseColWidth="10" defaultColWidth="11.42578125" defaultRowHeight="16.5"/>
  <cols>
    <col min="1" max="1" width="0" style="104" hidden="1" customWidth="1"/>
    <col min="2" max="2" width="8.5703125" style="105" bestFit="1" customWidth="1"/>
    <col min="3" max="3" width="22" style="287" customWidth="1"/>
    <col min="4" max="5" width="26.7109375" style="288" customWidth="1"/>
    <col min="6" max="6" width="42" style="289" customWidth="1"/>
    <col min="7" max="7" width="28.28515625" style="287" customWidth="1"/>
    <col min="8" max="8" width="22" style="287" customWidth="1"/>
    <col min="9" max="9" width="22" style="288" customWidth="1"/>
    <col min="10" max="10" width="11.140625" style="290" customWidth="1"/>
    <col min="11" max="11" width="12.42578125" style="290" customWidth="1"/>
    <col min="12" max="12" width="14.5703125" style="287" hidden="1" customWidth="1"/>
    <col min="13" max="13" width="13.85546875" style="287" hidden="1" customWidth="1"/>
    <col min="14" max="14" width="15.5703125" style="287" hidden="1" customWidth="1"/>
    <col min="15" max="15" width="16.5703125" style="304" hidden="1" customWidth="1"/>
    <col min="16" max="16" width="14.140625" style="304" hidden="1" customWidth="1"/>
    <col min="17" max="17" width="14" style="304" hidden="1" customWidth="1"/>
    <col min="18" max="18" width="15.5703125" style="304" hidden="1" customWidth="1"/>
    <col min="19" max="19" width="16.5703125" style="305" hidden="1" customWidth="1"/>
    <col min="20" max="20" width="15.42578125" style="304" customWidth="1"/>
    <col min="21" max="21" width="14.85546875" style="304" customWidth="1"/>
    <col min="22" max="22" width="14.5703125" style="304" customWidth="1"/>
    <col min="23" max="23" width="15.85546875" style="305" customWidth="1"/>
    <col min="24" max="24" width="15" style="304" hidden="1" customWidth="1"/>
    <col min="25" max="25" width="14.5703125" style="304" hidden="1" customWidth="1"/>
    <col min="26" max="26" width="13.7109375" style="304" hidden="1" customWidth="1"/>
    <col min="27" max="27" width="15.85546875" style="305" hidden="1" customWidth="1"/>
    <col min="28" max="28" width="15" style="104" bestFit="1" customWidth="1"/>
    <col min="29" max="29" width="23.7109375" style="104" customWidth="1"/>
    <col min="30" max="16384" width="11.42578125" style="104"/>
  </cols>
  <sheetData>
    <row r="1" spans="1:29" s="112" customFormat="1" ht="17.25" thickBot="1">
      <c r="A1" s="104"/>
      <c r="B1" s="105"/>
      <c r="C1" s="106"/>
      <c r="D1" s="107"/>
      <c r="E1" s="107"/>
      <c r="F1" s="108"/>
      <c r="G1" s="106"/>
      <c r="H1" s="106"/>
      <c r="I1" s="107"/>
      <c r="J1" s="109"/>
      <c r="K1" s="109"/>
      <c r="L1" s="106"/>
      <c r="M1" s="106"/>
      <c r="N1" s="106"/>
      <c r="O1" s="110"/>
      <c r="P1" s="110"/>
      <c r="Q1" s="110"/>
      <c r="R1" s="110"/>
      <c r="S1" s="111"/>
      <c r="T1" s="110"/>
      <c r="U1" s="110"/>
      <c r="V1" s="110"/>
      <c r="W1" s="111"/>
      <c r="X1" s="110"/>
      <c r="Y1" s="110"/>
      <c r="Z1" s="110"/>
      <c r="AA1" s="111"/>
    </row>
    <row r="2" spans="1:29" s="112" customFormat="1" ht="21" customHeight="1" thickBot="1">
      <c r="A2" s="104"/>
      <c r="B2" s="105"/>
      <c r="C2" s="113"/>
      <c r="D2" s="114"/>
      <c r="E2" s="114"/>
      <c r="F2" s="115"/>
      <c r="G2" s="113"/>
      <c r="H2" s="113"/>
      <c r="I2" s="114"/>
      <c r="J2" s="116"/>
      <c r="K2" s="116"/>
      <c r="L2" s="473" t="s">
        <v>22</v>
      </c>
      <c r="M2" s="474"/>
      <c r="N2" s="474"/>
      <c r="O2" s="474"/>
      <c r="P2" s="474"/>
      <c r="Q2" s="474"/>
      <c r="R2" s="474"/>
      <c r="S2" s="474"/>
      <c r="T2" s="474"/>
      <c r="U2" s="474"/>
      <c r="V2" s="474"/>
      <c r="W2" s="474"/>
      <c r="X2" s="474"/>
      <c r="Y2" s="474"/>
      <c r="Z2" s="474"/>
      <c r="AA2" s="474"/>
      <c r="AB2" s="474"/>
      <c r="AC2" s="466" t="s">
        <v>698</v>
      </c>
    </row>
    <row r="3" spans="1:29" s="112" customFormat="1" ht="21" customHeight="1" thickBot="1">
      <c r="A3" s="104"/>
      <c r="B3" s="105"/>
      <c r="C3" s="113"/>
      <c r="D3" s="114"/>
      <c r="E3" s="114"/>
      <c r="F3" s="115"/>
      <c r="G3" s="113"/>
      <c r="H3" s="113"/>
      <c r="I3" s="114"/>
      <c r="J3" s="116"/>
      <c r="K3" s="116"/>
      <c r="L3" s="475" t="s">
        <v>704</v>
      </c>
      <c r="M3" s="476"/>
      <c r="N3" s="476"/>
      <c r="O3" s="477"/>
      <c r="P3" s="475" t="s">
        <v>703</v>
      </c>
      <c r="Q3" s="476"/>
      <c r="R3" s="476"/>
      <c r="S3" s="477"/>
      <c r="T3" s="475" t="s">
        <v>702</v>
      </c>
      <c r="U3" s="476"/>
      <c r="V3" s="476"/>
      <c r="W3" s="477"/>
      <c r="X3" s="446" t="s">
        <v>701</v>
      </c>
      <c r="Y3" s="446"/>
      <c r="Z3" s="446"/>
      <c r="AA3" s="447"/>
      <c r="AB3" s="117"/>
      <c r="AC3" s="467"/>
    </row>
    <row r="4" spans="1:29" s="112" customFormat="1" ht="114.75" customHeight="1" thickBot="1">
      <c r="A4" s="104"/>
      <c r="B4" s="118" t="s">
        <v>435</v>
      </c>
      <c r="C4" s="119" t="s">
        <v>12</v>
      </c>
      <c r="D4" s="120" t="s">
        <v>23</v>
      </c>
      <c r="E4" s="120" t="s">
        <v>409</v>
      </c>
      <c r="F4" s="119" t="s">
        <v>13</v>
      </c>
      <c r="G4" s="119" t="s">
        <v>25</v>
      </c>
      <c r="H4" s="119" t="s">
        <v>24</v>
      </c>
      <c r="I4" s="119" t="s">
        <v>31</v>
      </c>
      <c r="J4" s="121" t="s">
        <v>14</v>
      </c>
      <c r="K4" s="122" t="s">
        <v>697</v>
      </c>
      <c r="L4" s="123" t="s">
        <v>0</v>
      </c>
      <c r="M4" s="124" t="s">
        <v>1</v>
      </c>
      <c r="N4" s="125" t="s">
        <v>2</v>
      </c>
      <c r="O4" s="126" t="s">
        <v>21</v>
      </c>
      <c r="P4" s="332" t="s">
        <v>3</v>
      </c>
      <c r="Q4" s="333" t="s">
        <v>4</v>
      </c>
      <c r="R4" s="334" t="s">
        <v>5</v>
      </c>
      <c r="S4" s="127" t="s">
        <v>19</v>
      </c>
      <c r="T4" s="123" t="s">
        <v>6</v>
      </c>
      <c r="U4" s="124" t="s">
        <v>7</v>
      </c>
      <c r="V4" s="125" t="s">
        <v>8</v>
      </c>
      <c r="W4" s="127" t="s">
        <v>19</v>
      </c>
      <c r="X4" s="120" t="s">
        <v>9</v>
      </c>
      <c r="Y4" s="119" t="s">
        <v>10</v>
      </c>
      <c r="Z4" s="128" t="s">
        <v>11</v>
      </c>
      <c r="AA4" s="127" t="s">
        <v>19</v>
      </c>
      <c r="AB4" s="129" t="s">
        <v>610</v>
      </c>
      <c r="AC4" s="467"/>
    </row>
    <row r="5" spans="1:29" s="112" customFormat="1" ht="4.5" customHeight="1" thickBot="1">
      <c r="A5" s="104"/>
      <c r="B5" s="130"/>
      <c r="C5" s="131"/>
      <c r="D5" s="131"/>
      <c r="E5" s="131"/>
      <c r="F5" s="132"/>
      <c r="G5" s="131"/>
      <c r="H5" s="131"/>
      <c r="I5" s="131"/>
      <c r="J5" s="133"/>
      <c r="K5" s="133"/>
      <c r="L5" s="131"/>
      <c r="M5" s="131"/>
      <c r="N5" s="131"/>
      <c r="O5" s="134"/>
      <c r="P5" s="335"/>
      <c r="Q5" s="335"/>
      <c r="R5" s="335"/>
      <c r="S5" s="135"/>
      <c r="T5" s="131"/>
      <c r="U5" s="131"/>
      <c r="V5" s="131"/>
      <c r="W5" s="135"/>
      <c r="X5" s="131"/>
      <c r="Y5" s="131"/>
      <c r="Z5" s="131"/>
      <c r="AA5" s="135"/>
      <c r="AC5" s="467"/>
    </row>
    <row r="6" spans="1:29" s="112" customFormat="1" ht="21" customHeight="1" thickBot="1">
      <c r="A6" s="104"/>
      <c r="B6" s="448" t="s">
        <v>47</v>
      </c>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50"/>
      <c r="AC6" s="467"/>
    </row>
    <row r="7" spans="1:29" s="143" customFormat="1" ht="101.25" customHeight="1">
      <c r="A7" s="136"/>
      <c r="B7" s="468" t="s">
        <v>436</v>
      </c>
      <c r="C7" s="478" t="s">
        <v>43</v>
      </c>
      <c r="D7" s="444" t="s">
        <v>42</v>
      </c>
      <c r="E7" s="444" t="s">
        <v>411</v>
      </c>
      <c r="F7" s="469" t="s">
        <v>44</v>
      </c>
      <c r="G7" s="470" t="s">
        <v>313</v>
      </c>
      <c r="H7" s="444" t="s">
        <v>312</v>
      </c>
      <c r="I7" s="424" t="s">
        <v>35</v>
      </c>
      <c r="J7" s="486" t="s">
        <v>653</v>
      </c>
      <c r="K7" s="137" t="s">
        <v>699</v>
      </c>
      <c r="L7" s="138">
        <v>8.3299999999999999E-2</v>
      </c>
      <c r="M7" s="138">
        <v>8.3299999999999999E-2</v>
      </c>
      <c r="N7" s="139">
        <v>8.3400000000000002E-2</v>
      </c>
      <c r="O7" s="140">
        <f t="shared" ref="O7:O119" si="0">SUM(L7:N7)</f>
        <v>0.25</v>
      </c>
      <c r="P7" s="336">
        <v>8.3299999999999999E-2</v>
      </c>
      <c r="Q7" s="219">
        <v>8.3299999999999999E-2</v>
      </c>
      <c r="R7" s="220">
        <v>8.3400000000000002E-2</v>
      </c>
      <c r="S7" s="140">
        <f t="shared" ref="S7" si="1">SUM(P7:R7)</f>
        <v>0.25</v>
      </c>
      <c r="T7" s="141">
        <v>8.3299999999999999E-2</v>
      </c>
      <c r="U7" s="138">
        <v>8.3299999999999999E-2</v>
      </c>
      <c r="V7" s="139">
        <v>8.3400000000000002E-2</v>
      </c>
      <c r="W7" s="140">
        <f t="shared" ref="W7" si="2">SUM(T7:V7)</f>
        <v>0.25</v>
      </c>
      <c r="X7" s="141">
        <v>8.3299999999999999E-2</v>
      </c>
      <c r="Y7" s="138">
        <v>8.3299999999999999E-2</v>
      </c>
      <c r="Z7" s="139">
        <v>8.3400000000000002E-2</v>
      </c>
      <c r="AA7" s="140">
        <f t="shared" ref="AA7" si="3">SUM(X7:Z7)</f>
        <v>0.25</v>
      </c>
      <c r="AB7" s="142">
        <f>+O7+S7+W7+AA7</f>
        <v>1</v>
      </c>
      <c r="AC7" s="464"/>
    </row>
    <row r="8" spans="1:29" s="143" customFormat="1" ht="20.25" thickBot="1">
      <c r="A8" s="136"/>
      <c r="B8" s="453"/>
      <c r="C8" s="471"/>
      <c r="D8" s="418"/>
      <c r="E8" s="418"/>
      <c r="F8" s="426"/>
      <c r="G8" s="463"/>
      <c r="H8" s="418"/>
      <c r="I8" s="425"/>
      <c r="J8" s="486"/>
      <c r="K8" s="144" t="s">
        <v>700</v>
      </c>
      <c r="L8" s="145">
        <v>8.3299999999999999E-2</v>
      </c>
      <c r="M8" s="145">
        <v>8.3299999999999999E-2</v>
      </c>
      <c r="N8" s="146">
        <v>8.3400000000000002E-2</v>
      </c>
      <c r="O8" s="147">
        <f>SUM(L8:N8)</f>
        <v>0.25</v>
      </c>
      <c r="P8" s="318">
        <v>8.3299999999999999E-2</v>
      </c>
      <c r="Q8" s="319">
        <v>8.3299999999999999E-2</v>
      </c>
      <c r="R8" s="320">
        <v>8.3400000000000002E-2</v>
      </c>
      <c r="S8" s="147">
        <f>SUM(P8:R8)</f>
        <v>0.25</v>
      </c>
      <c r="T8" s="148">
        <v>8.3299999999999999E-2</v>
      </c>
      <c r="U8" s="145">
        <v>8.3299999999999999E-2</v>
      </c>
      <c r="V8" s="146">
        <v>8.3400000000000002E-2</v>
      </c>
      <c r="W8" s="147">
        <f>SUM(T8:V8)</f>
        <v>0.25</v>
      </c>
      <c r="X8" s="148"/>
      <c r="Y8" s="145"/>
      <c r="Z8" s="146"/>
      <c r="AA8" s="147">
        <f>SUM(X8:Z8)</f>
        <v>0</v>
      </c>
      <c r="AB8" s="149">
        <f>+O8+S8+W8+AA8</f>
        <v>0.75</v>
      </c>
      <c r="AC8" s="465"/>
    </row>
    <row r="9" spans="1:29" s="143" customFormat="1" ht="90.75" customHeight="1">
      <c r="A9" s="136"/>
      <c r="B9" s="452" t="s">
        <v>437</v>
      </c>
      <c r="C9" s="471"/>
      <c r="D9" s="418"/>
      <c r="E9" s="418"/>
      <c r="F9" s="426" t="s">
        <v>36</v>
      </c>
      <c r="G9" s="463" t="s">
        <v>314</v>
      </c>
      <c r="H9" s="418" t="s">
        <v>315</v>
      </c>
      <c r="I9" s="471" t="s">
        <v>316</v>
      </c>
      <c r="J9" s="486"/>
      <c r="K9" s="150" t="s">
        <v>699</v>
      </c>
      <c r="L9" s="151"/>
      <c r="M9" s="151"/>
      <c r="N9" s="152">
        <v>0.25</v>
      </c>
      <c r="O9" s="153">
        <f t="shared" ref="O9:O30" si="4">SUM(L9:N9)</f>
        <v>0.25</v>
      </c>
      <c r="P9" s="337"/>
      <c r="Q9" s="221"/>
      <c r="R9" s="222">
        <v>0.25</v>
      </c>
      <c r="S9" s="153">
        <f t="shared" ref="S9:S30" si="5">SUM(P9:R9)</f>
        <v>0.25</v>
      </c>
      <c r="T9" s="154"/>
      <c r="U9" s="151"/>
      <c r="V9" s="152">
        <v>0.25</v>
      </c>
      <c r="W9" s="153">
        <f t="shared" ref="W9:W30" si="6">SUM(T9:V9)</f>
        <v>0.25</v>
      </c>
      <c r="X9" s="154"/>
      <c r="Y9" s="151"/>
      <c r="Z9" s="152">
        <v>0.25</v>
      </c>
      <c r="AA9" s="153">
        <f t="shared" ref="AA9:AA30" si="7">SUM(X9:Z9)</f>
        <v>0.25</v>
      </c>
      <c r="AB9" s="142">
        <f t="shared" ref="AB9:AB30" si="8">+O9+S9+W9+AA9</f>
        <v>1</v>
      </c>
      <c r="AC9" s="472" t="s">
        <v>768</v>
      </c>
    </row>
    <row r="10" spans="1:29" s="143" customFormat="1" ht="20.25" thickBot="1">
      <c r="A10" s="136"/>
      <c r="B10" s="453"/>
      <c r="C10" s="471"/>
      <c r="D10" s="418"/>
      <c r="E10" s="418"/>
      <c r="F10" s="426"/>
      <c r="G10" s="463"/>
      <c r="H10" s="418"/>
      <c r="I10" s="471"/>
      <c r="J10" s="486"/>
      <c r="K10" s="144" t="s">
        <v>700</v>
      </c>
      <c r="L10" s="155"/>
      <c r="M10" s="155"/>
      <c r="N10" s="156">
        <v>0.25</v>
      </c>
      <c r="O10" s="147">
        <f t="shared" si="4"/>
        <v>0.25</v>
      </c>
      <c r="P10" s="311"/>
      <c r="Q10" s="312"/>
      <c r="R10" s="313">
        <v>0.25</v>
      </c>
      <c r="S10" s="147">
        <f t="shared" si="5"/>
        <v>0.25</v>
      </c>
      <c r="T10" s="157"/>
      <c r="U10" s="155"/>
      <c r="V10" s="156">
        <v>0.25</v>
      </c>
      <c r="W10" s="147">
        <f t="shared" si="6"/>
        <v>0.25</v>
      </c>
      <c r="X10" s="157"/>
      <c r="Y10" s="155"/>
      <c r="Z10" s="156"/>
      <c r="AA10" s="147">
        <f t="shared" si="7"/>
        <v>0</v>
      </c>
      <c r="AB10" s="149">
        <f t="shared" si="8"/>
        <v>0.75</v>
      </c>
      <c r="AC10" s="472"/>
    </row>
    <row r="11" spans="1:29" s="143" customFormat="1" ht="91.5" customHeight="1">
      <c r="A11" s="136"/>
      <c r="B11" s="452" t="s">
        <v>438</v>
      </c>
      <c r="C11" s="471"/>
      <c r="D11" s="418"/>
      <c r="E11" s="418"/>
      <c r="F11" s="426" t="s">
        <v>38</v>
      </c>
      <c r="G11" s="463" t="s">
        <v>317</v>
      </c>
      <c r="H11" s="418" t="s">
        <v>760</v>
      </c>
      <c r="I11" s="425" t="s">
        <v>39</v>
      </c>
      <c r="J11" s="486"/>
      <c r="K11" s="150" t="s">
        <v>699</v>
      </c>
      <c r="L11" s="151">
        <v>8.3299999999999999E-2</v>
      </c>
      <c r="M11" s="151">
        <v>8.3299999999999999E-2</v>
      </c>
      <c r="N11" s="152">
        <v>8.3400000000000002E-2</v>
      </c>
      <c r="O11" s="153">
        <f t="shared" si="4"/>
        <v>0.25</v>
      </c>
      <c r="P11" s="337">
        <v>8.3299999999999999E-2</v>
      </c>
      <c r="Q11" s="221">
        <v>8.3299999999999999E-2</v>
      </c>
      <c r="R11" s="222">
        <v>8.3400000000000002E-2</v>
      </c>
      <c r="S11" s="153">
        <f t="shared" si="5"/>
        <v>0.25</v>
      </c>
      <c r="T11" s="154">
        <v>8.3299999999999999E-2</v>
      </c>
      <c r="U11" s="151">
        <v>8.3299999999999999E-2</v>
      </c>
      <c r="V11" s="152">
        <v>8.3400000000000002E-2</v>
      </c>
      <c r="W11" s="153">
        <f t="shared" si="6"/>
        <v>0.25</v>
      </c>
      <c r="X11" s="154">
        <v>8.3299999999999999E-2</v>
      </c>
      <c r="Y11" s="151">
        <v>8.3299999999999999E-2</v>
      </c>
      <c r="Z11" s="152">
        <v>8.3400000000000002E-2</v>
      </c>
      <c r="AA11" s="153">
        <f t="shared" si="7"/>
        <v>0.25</v>
      </c>
      <c r="AB11" s="142">
        <f t="shared" si="8"/>
        <v>1</v>
      </c>
      <c r="AC11" s="472" t="s">
        <v>769</v>
      </c>
    </row>
    <row r="12" spans="1:29" s="143" customFormat="1" ht="20.25" thickBot="1">
      <c r="A12" s="136"/>
      <c r="B12" s="453"/>
      <c r="C12" s="471"/>
      <c r="D12" s="418"/>
      <c r="E12" s="418"/>
      <c r="F12" s="426"/>
      <c r="G12" s="463"/>
      <c r="H12" s="418"/>
      <c r="I12" s="425"/>
      <c r="J12" s="486"/>
      <c r="K12" s="144" t="s">
        <v>700</v>
      </c>
      <c r="L12" s="155">
        <v>8.3299999999999999E-2</v>
      </c>
      <c r="M12" s="155">
        <v>8.3299999999999999E-2</v>
      </c>
      <c r="N12" s="156">
        <v>8.3299999999999999E-2</v>
      </c>
      <c r="O12" s="147">
        <f t="shared" si="4"/>
        <v>0.24990000000000001</v>
      </c>
      <c r="P12" s="311">
        <v>8.3299999999999999E-2</v>
      </c>
      <c r="Q12" s="312">
        <v>8.3299999999999999E-2</v>
      </c>
      <c r="R12" s="372">
        <v>8.3400000000000002E-2</v>
      </c>
      <c r="S12" s="147">
        <f t="shared" si="5"/>
        <v>0.25</v>
      </c>
      <c r="T12" s="157"/>
      <c r="U12" s="155"/>
      <c r="V12" s="156">
        <v>0.25</v>
      </c>
      <c r="W12" s="147">
        <f t="shared" si="6"/>
        <v>0.25</v>
      </c>
      <c r="X12" s="157"/>
      <c r="Y12" s="155"/>
      <c r="Z12" s="156"/>
      <c r="AA12" s="147">
        <f t="shared" si="7"/>
        <v>0</v>
      </c>
      <c r="AB12" s="149">
        <f t="shared" si="8"/>
        <v>0.74990000000000001</v>
      </c>
      <c r="AC12" s="472"/>
    </row>
    <row r="13" spans="1:29" s="143" customFormat="1" ht="121.5" customHeight="1">
      <c r="A13" s="136"/>
      <c r="B13" s="452" t="s">
        <v>439</v>
      </c>
      <c r="C13" s="471"/>
      <c r="D13" s="418"/>
      <c r="E13" s="418"/>
      <c r="F13" s="462" t="s">
        <v>40</v>
      </c>
      <c r="G13" s="463" t="s">
        <v>318</v>
      </c>
      <c r="H13" s="418" t="s">
        <v>761</v>
      </c>
      <c r="I13" s="425" t="s">
        <v>41</v>
      </c>
      <c r="J13" s="486"/>
      <c r="K13" s="150" t="s">
        <v>699</v>
      </c>
      <c r="L13" s="151">
        <v>8.3299999999999999E-2</v>
      </c>
      <c r="M13" s="151">
        <v>8.3299999999999999E-2</v>
      </c>
      <c r="N13" s="152">
        <v>8.3400000000000002E-2</v>
      </c>
      <c r="O13" s="153">
        <f t="shared" si="4"/>
        <v>0.25</v>
      </c>
      <c r="P13" s="337">
        <v>8.3299999999999999E-2</v>
      </c>
      <c r="Q13" s="221">
        <v>8.3299999999999999E-2</v>
      </c>
      <c r="R13" s="222">
        <v>8.3400000000000002E-2</v>
      </c>
      <c r="S13" s="153">
        <f t="shared" si="5"/>
        <v>0.25</v>
      </c>
      <c r="T13" s="154">
        <v>8.3299999999999999E-2</v>
      </c>
      <c r="U13" s="151">
        <v>8.3299999999999999E-2</v>
      </c>
      <c r="V13" s="152">
        <v>8.3400000000000002E-2</v>
      </c>
      <c r="W13" s="153">
        <f t="shared" si="6"/>
        <v>0.25</v>
      </c>
      <c r="X13" s="154">
        <v>8.3299999999999999E-2</v>
      </c>
      <c r="Y13" s="151">
        <v>8.3299999999999999E-2</v>
      </c>
      <c r="Z13" s="152">
        <v>8.3400000000000002E-2</v>
      </c>
      <c r="AA13" s="153">
        <f t="shared" si="7"/>
        <v>0.25</v>
      </c>
      <c r="AB13" s="142">
        <f t="shared" si="8"/>
        <v>1</v>
      </c>
      <c r="AC13" s="464" t="s">
        <v>770</v>
      </c>
    </row>
    <row r="14" spans="1:29" s="143" customFormat="1" ht="20.25" thickBot="1">
      <c r="A14" s="136"/>
      <c r="B14" s="453"/>
      <c r="C14" s="471"/>
      <c r="D14" s="418"/>
      <c r="E14" s="418"/>
      <c r="F14" s="462"/>
      <c r="G14" s="463"/>
      <c r="H14" s="418"/>
      <c r="I14" s="425"/>
      <c r="J14" s="486"/>
      <c r="K14" s="144" t="s">
        <v>700</v>
      </c>
      <c r="L14" s="155">
        <v>8.3299999999999999E-2</v>
      </c>
      <c r="M14" s="155">
        <v>8.3299999999999999E-2</v>
      </c>
      <c r="N14" s="156">
        <v>8.3400000000000002E-2</v>
      </c>
      <c r="O14" s="147">
        <f t="shared" si="4"/>
        <v>0.25</v>
      </c>
      <c r="P14" s="311">
        <v>8.3299999999999999E-2</v>
      </c>
      <c r="Q14" s="312">
        <v>8.3299999999999999E-2</v>
      </c>
      <c r="R14" s="372">
        <v>8.3400000000000002E-2</v>
      </c>
      <c r="S14" s="147">
        <f t="shared" si="5"/>
        <v>0.25</v>
      </c>
      <c r="T14" s="157"/>
      <c r="U14" s="155">
        <v>0.125</v>
      </c>
      <c r="V14" s="156">
        <v>0.125</v>
      </c>
      <c r="W14" s="147">
        <f t="shared" si="6"/>
        <v>0.25</v>
      </c>
      <c r="X14" s="157"/>
      <c r="Y14" s="155"/>
      <c r="Z14" s="156"/>
      <c r="AA14" s="147">
        <f t="shared" si="7"/>
        <v>0</v>
      </c>
      <c r="AB14" s="149">
        <f t="shared" si="8"/>
        <v>0.75</v>
      </c>
      <c r="AC14" s="465"/>
    </row>
    <row r="15" spans="1:29" s="143" customFormat="1" ht="101.25" customHeight="1">
      <c r="A15" s="136"/>
      <c r="B15" s="452" t="s">
        <v>440</v>
      </c>
      <c r="C15" s="471"/>
      <c r="D15" s="418"/>
      <c r="E15" s="418"/>
      <c r="F15" s="462" t="s">
        <v>412</v>
      </c>
      <c r="G15" s="483" t="s">
        <v>319</v>
      </c>
      <c r="H15" s="425" t="s">
        <v>762</v>
      </c>
      <c r="I15" s="471" t="s">
        <v>37</v>
      </c>
      <c r="J15" s="486"/>
      <c r="K15" s="150" t="s">
        <v>699</v>
      </c>
      <c r="L15" s="151">
        <v>8.3299999999999999E-2</v>
      </c>
      <c r="M15" s="151">
        <v>8.3299999999999999E-2</v>
      </c>
      <c r="N15" s="152">
        <v>8.3400000000000002E-2</v>
      </c>
      <c r="O15" s="153">
        <f t="shared" si="4"/>
        <v>0.25</v>
      </c>
      <c r="P15" s="337">
        <v>8.3299999999999999E-2</v>
      </c>
      <c r="Q15" s="221">
        <v>8.3299999999999999E-2</v>
      </c>
      <c r="R15" s="222">
        <v>8.3400000000000002E-2</v>
      </c>
      <c r="S15" s="153">
        <f t="shared" si="5"/>
        <v>0.25</v>
      </c>
      <c r="T15" s="154">
        <v>8.3299999999999999E-2</v>
      </c>
      <c r="U15" s="151">
        <v>8.3299999999999999E-2</v>
      </c>
      <c r="V15" s="152">
        <v>8.3400000000000002E-2</v>
      </c>
      <c r="W15" s="153">
        <f t="shared" si="6"/>
        <v>0.25</v>
      </c>
      <c r="X15" s="154">
        <v>8.3299999999999999E-2</v>
      </c>
      <c r="Y15" s="151">
        <v>8.3299999999999999E-2</v>
      </c>
      <c r="Z15" s="152">
        <v>8.3400000000000002E-2</v>
      </c>
      <c r="AA15" s="153">
        <f t="shared" si="7"/>
        <v>0.25</v>
      </c>
      <c r="AB15" s="142">
        <f t="shared" si="8"/>
        <v>1</v>
      </c>
      <c r="AC15" s="472"/>
    </row>
    <row r="16" spans="1:29" s="143" customFormat="1" ht="20.25" thickBot="1">
      <c r="A16" s="136"/>
      <c r="B16" s="453"/>
      <c r="C16" s="471"/>
      <c r="D16" s="418"/>
      <c r="E16" s="418"/>
      <c r="F16" s="462"/>
      <c r="G16" s="483"/>
      <c r="H16" s="425"/>
      <c r="I16" s="471"/>
      <c r="J16" s="486"/>
      <c r="K16" s="144" t="s">
        <v>700</v>
      </c>
      <c r="L16" s="155"/>
      <c r="M16" s="155"/>
      <c r="N16" s="156">
        <v>0.25</v>
      </c>
      <c r="O16" s="147">
        <f t="shared" si="4"/>
        <v>0.25</v>
      </c>
      <c r="P16" s="311">
        <v>8.3299999999999999E-2</v>
      </c>
      <c r="Q16" s="312">
        <v>8.3299999999999999E-2</v>
      </c>
      <c r="R16" s="372">
        <v>8.3400000000000002E-2</v>
      </c>
      <c r="S16" s="147">
        <f t="shared" si="5"/>
        <v>0.25</v>
      </c>
      <c r="T16" s="157">
        <v>8.3299999999999999E-2</v>
      </c>
      <c r="U16" s="155">
        <v>8.3299999999999999E-2</v>
      </c>
      <c r="V16" s="156">
        <v>8.3400000000000002E-2</v>
      </c>
      <c r="W16" s="147">
        <f t="shared" si="6"/>
        <v>0.25</v>
      </c>
      <c r="X16" s="157"/>
      <c r="Y16" s="155"/>
      <c r="Z16" s="156"/>
      <c r="AA16" s="147">
        <f t="shared" si="7"/>
        <v>0</v>
      </c>
      <c r="AB16" s="149">
        <f t="shared" si="8"/>
        <v>0.75</v>
      </c>
      <c r="AC16" s="472"/>
    </row>
    <row r="17" spans="1:29" s="143" customFormat="1" ht="118.5" customHeight="1">
      <c r="A17" s="136"/>
      <c r="B17" s="452" t="s">
        <v>441</v>
      </c>
      <c r="C17" s="471"/>
      <c r="D17" s="418"/>
      <c r="E17" s="418"/>
      <c r="F17" s="426" t="s">
        <v>413</v>
      </c>
      <c r="G17" s="483" t="s">
        <v>320</v>
      </c>
      <c r="H17" s="425" t="s">
        <v>763</v>
      </c>
      <c r="I17" s="471" t="s">
        <v>37</v>
      </c>
      <c r="J17" s="486"/>
      <c r="K17" s="150" t="s">
        <v>699</v>
      </c>
      <c r="L17" s="151"/>
      <c r="M17" s="151"/>
      <c r="N17" s="152">
        <v>0.25</v>
      </c>
      <c r="O17" s="153">
        <f t="shared" si="4"/>
        <v>0.25</v>
      </c>
      <c r="P17" s="337"/>
      <c r="Q17" s="221"/>
      <c r="R17" s="222">
        <v>0.25</v>
      </c>
      <c r="S17" s="153">
        <f t="shared" si="5"/>
        <v>0.25</v>
      </c>
      <c r="T17" s="154"/>
      <c r="U17" s="151"/>
      <c r="V17" s="152">
        <v>0.25</v>
      </c>
      <c r="W17" s="153">
        <f t="shared" si="6"/>
        <v>0.25</v>
      </c>
      <c r="X17" s="154"/>
      <c r="Y17" s="151"/>
      <c r="Z17" s="152">
        <v>0.25</v>
      </c>
      <c r="AA17" s="153">
        <f t="shared" si="7"/>
        <v>0.25</v>
      </c>
      <c r="AB17" s="142">
        <f t="shared" si="8"/>
        <v>1</v>
      </c>
      <c r="AC17" s="472" t="s">
        <v>771</v>
      </c>
    </row>
    <row r="18" spans="1:29" s="143" customFormat="1" ht="24" customHeight="1" thickBot="1">
      <c r="A18" s="136"/>
      <c r="B18" s="453"/>
      <c r="C18" s="471"/>
      <c r="D18" s="418"/>
      <c r="E18" s="418"/>
      <c r="F18" s="426"/>
      <c r="G18" s="483"/>
      <c r="H18" s="425"/>
      <c r="I18" s="471"/>
      <c r="J18" s="486"/>
      <c r="K18" s="144" t="s">
        <v>700</v>
      </c>
      <c r="L18" s="155"/>
      <c r="M18" s="155"/>
      <c r="N18" s="156">
        <v>0.25</v>
      </c>
      <c r="O18" s="147">
        <f t="shared" si="4"/>
        <v>0.25</v>
      </c>
      <c r="P18" s="311"/>
      <c r="Q18" s="312"/>
      <c r="R18" s="313">
        <v>0.25</v>
      </c>
      <c r="S18" s="147">
        <f t="shared" si="5"/>
        <v>0.25</v>
      </c>
      <c r="T18" s="157">
        <v>0.25</v>
      </c>
      <c r="U18" s="155"/>
      <c r="V18" s="156"/>
      <c r="W18" s="147">
        <f t="shared" si="6"/>
        <v>0.25</v>
      </c>
      <c r="X18" s="157"/>
      <c r="Y18" s="155"/>
      <c r="Z18" s="156"/>
      <c r="AA18" s="147">
        <f t="shared" si="7"/>
        <v>0</v>
      </c>
      <c r="AB18" s="149">
        <f t="shared" si="8"/>
        <v>0.75</v>
      </c>
      <c r="AC18" s="472"/>
    </row>
    <row r="19" spans="1:29" s="143" customFormat="1" ht="90.75" customHeight="1">
      <c r="A19" s="136"/>
      <c r="B19" s="452" t="s">
        <v>442</v>
      </c>
      <c r="C19" s="471"/>
      <c r="D19" s="418"/>
      <c r="E19" s="418"/>
      <c r="F19" s="426" t="s">
        <v>414</v>
      </c>
      <c r="G19" s="483" t="s">
        <v>321</v>
      </c>
      <c r="H19" s="425" t="s">
        <v>764</v>
      </c>
      <c r="I19" s="471" t="s">
        <v>37</v>
      </c>
      <c r="J19" s="486"/>
      <c r="K19" s="150" t="s">
        <v>699</v>
      </c>
      <c r="L19" s="151">
        <v>8.3299999999999999E-2</v>
      </c>
      <c r="M19" s="151">
        <v>8.3299999999999999E-2</v>
      </c>
      <c r="N19" s="152">
        <v>8.3400000000000002E-2</v>
      </c>
      <c r="O19" s="153">
        <f t="shared" si="4"/>
        <v>0.25</v>
      </c>
      <c r="P19" s="337">
        <v>8.3299999999999999E-2</v>
      </c>
      <c r="Q19" s="221">
        <v>8.3299999999999999E-2</v>
      </c>
      <c r="R19" s="222">
        <v>8.3400000000000002E-2</v>
      </c>
      <c r="S19" s="153">
        <f t="shared" si="5"/>
        <v>0.25</v>
      </c>
      <c r="T19" s="154">
        <v>8.3299999999999999E-2</v>
      </c>
      <c r="U19" s="151">
        <v>8.3299999999999999E-2</v>
      </c>
      <c r="V19" s="152">
        <v>8.3400000000000002E-2</v>
      </c>
      <c r="W19" s="153">
        <f t="shared" si="6"/>
        <v>0.25</v>
      </c>
      <c r="X19" s="154">
        <v>8.3299999999999999E-2</v>
      </c>
      <c r="Y19" s="151">
        <v>8.3299999999999999E-2</v>
      </c>
      <c r="Z19" s="152">
        <v>8.3400000000000002E-2</v>
      </c>
      <c r="AA19" s="153">
        <f t="shared" si="7"/>
        <v>0.25</v>
      </c>
      <c r="AB19" s="142">
        <f t="shared" si="8"/>
        <v>1</v>
      </c>
      <c r="AC19" s="472"/>
    </row>
    <row r="20" spans="1:29" s="143" customFormat="1" ht="20.25" thickBot="1">
      <c r="A20" s="136"/>
      <c r="B20" s="453"/>
      <c r="C20" s="471"/>
      <c r="D20" s="418"/>
      <c r="E20" s="418"/>
      <c r="F20" s="426"/>
      <c r="G20" s="483"/>
      <c r="H20" s="425"/>
      <c r="I20" s="471"/>
      <c r="J20" s="486"/>
      <c r="K20" s="144" t="s">
        <v>700</v>
      </c>
      <c r="L20" s="155">
        <v>8.3299999999999999E-2</v>
      </c>
      <c r="M20" s="155">
        <v>8.3299999999999999E-2</v>
      </c>
      <c r="N20" s="156">
        <v>8.3400000000000002E-2</v>
      </c>
      <c r="O20" s="147">
        <f t="shared" si="4"/>
        <v>0.25</v>
      </c>
      <c r="P20" s="311">
        <v>8.3299999999999999E-2</v>
      </c>
      <c r="Q20" s="312">
        <v>8.3299999999999999E-2</v>
      </c>
      <c r="R20" s="313">
        <v>8.3400000000000002E-2</v>
      </c>
      <c r="S20" s="147">
        <f t="shared" si="5"/>
        <v>0.25</v>
      </c>
      <c r="T20" s="157">
        <v>8.3299999999999999E-2</v>
      </c>
      <c r="U20" s="155">
        <v>8.3299999999999999E-2</v>
      </c>
      <c r="V20" s="156">
        <v>8.3400000000000002E-2</v>
      </c>
      <c r="W20" s="147">
        <f t="shared" si="6"/>
        <v>0.25</v>
      </c>
      <c r="X20" s="157"/>
      <c r="Y20" s="155"/>
      <c r="Z20" s="156"/>
      <c r="AA20" s="147">
        <f t="shared" si="7"/>
        <v>0</v>
      </c>
      <c r="AB20" s="149">
        <f t="shared" si="8"/>
        <v>0.75</v>
      </c>
      <c r="AC20" s="472"/>
    </row>
    <row r="21" spans="1:29" s="143" customFormat="1" ht="142.5" customHeight="1">
      <c r="A21" s="136"/>
      <c r="B21" s="452" t="s">
        <v>443</v>
      </c>
      <c r="C21" s="471"/>
      <c r="D21" s="418"/>
      <c r="E21" s="418"/>
      <c r="F21" s="426" t="s">
        <v>322</v>
      </c>
      <c r="G21" s="463" t="s">
        <v>602</v>
      </c>
      <c r="H21" s="425" t="s">
        <v>765</v>
      </c>
      <c r="I21" s="425" t="s">
        <v>323</v>
      </c>
      <c r="J21" s="486"/>
      <c r="K21" s="150" t="s">
        <v>699</v>
      </c>
      <c r="L21" s="151"/>
      <c r="M21" s="151"/>
      <c r="N21" s="152">
        <v>0.25</v>
      </c>
      <c r="O21" s="153">
        <f t="shared" si="4"/>
        <v>0.25</v>
      </c>
      <c r="P21" s="337">
        <v>8.3299999999999999E-2</v>
      </c>
      <c r="Q21" s="221">
        <v>8.3299999999999999E-2</v>
      </c>
      <c r="R21" s="222">
        <v>8.3400000000000002E-2</v>
      </c>
      <c r="S21" s="153">
        <f t="shared" si="5"/>
        <v>0.25</v>
      </c>
      <c r="T21" s="154">
        <v>8.3299999999999999E-2</v>
      </c>
      <c r="U21" s="151">
        <v>8.3299999999999999E-2</v>
      </c>
      <c r="V21" s="152">
        <v>8.3400000000000002E-2</v>
      </c>
      <c r="W21" s="153">
        <f t="shared" si="6"/>
        <v>0.25</v>
      </c>
      <c r="X21" s="154">
        <v>8.3299999999999999E-2</v>
      </c>
      <c r="Y21" s="151">
        <v>8.3299999999999999E-2</v>
      </c>
      <c r="Z21" s="152">
        <v>8.3400000000000002E-2</v>
      </c>
      <c r="AA21" s="153">
        <f t="shared" si="7"/>
        <v>0.25</v>
      </c>
      <c r="AB21" s="142">
        <f t="shared" si="8"/>
        <v>1</v>
      </c>
      <c r="AC21" s="472" t="s">
        <v>772</v>
      </c>
    </row>
    <row r="22" spans="1:29" s="143" customFormat="1" ht="29.25" customHeight="1" thickBot="1">
      <c r="A22" s="136"/>
      <c r="B22" s="453"/>
      <c r="C22" s="471"/>
      <c r="D22" s="418"/>
      <c r="E22" s="418"/>
      <c r="F22" s="426"/>
      <c r="G22" s="463"/>
      <c r="H22" s="425"/>
      <c r="I22" s="425"/>
      <c r="J22" s="486"/>
      <c r="K22" s="144" t="s">
        <v>700</v>
      </c>
      <c r="L22" s="155"/>
      <c r="M22" s="155"/>
      <c r="N22" s="156">
        <v>0.25</v>
      </c>
      <c r="O22" s="147">
        <f t="shared" si="4"/>
        <v>0.25</v>
      </c>
      <c r="P22" s="311">
        <v>8.3299999999999999E-2</v>
      </c>
      <c r="Q22" s="312">
        <v>8.3299999999999999E-2</v>
      </c>
      <c r="R22" s="313">
        <v>8.3400000000000002E-2</v>
      </c>
      <c r="S22" s="147">
        <f t="shared" si="5"/>
        <v>0.25</v>
      </c>
      <c r="T22" s="157">
        <v>0.25</v>
      </c>
      <c r="U22" s="155"/>
      <c r="V22" s="156"/>
      <c r="W22" s="147">
        <f t="shared" si="6"/>
        <v>0.25</v>
      </c>
      <c r="X22" s="157"/>
      <c r="Y22" s="155"/>
      <c r="Z22" s="156"/>
      <c r="AA22" s="147">
        <f t="shared" si="7"/>
        <v>0</v>
      </c>
      <c r="AB22" s="149">
        <f t="shared" si="8"/>
        <v>0.75</v>
      </c>
      <c r="AC22" s="472"/>
    </row>
    <row r="23" spans="1:29" s="143" customFormat="1" ht="91.5" customHeight="1">
      <c r="A23" s="136"/>
      <c r="B23" s="452" t="s">
        <v>444</v>
      </c>
      <c r="C23" s="471"/>
      <c r="D23" s="418"/>
      <c r="E23" s="418"/>
      <c r="F23" s="426" t="s">
        <v>325</v>
      </c>
      <c r="G23" s="481" t="s">
        <v>324</v>
      </c>
      <c r="H23" s="425" t="s">
        <v>396</v>
      </c>
      <c r="I23" s="471" t="s">
        <v>37</v>
      </c>
      <c r="J23" s="486"/>
      <c r="K23" s="150" t="s">
        <v>699</v>
      </c>
      <c r="L23" s="151"/>
      <c r="M23" s="151"/>
      <c r="N23" s="152"/>
      <c r="O23" s="153">
        <f t="shared" si="4"/>
        <v>0</v>
      </c>
      <c r="P23" s="338"/>
      <c r="Q23" s="221"/>
      <c r="R23" s="222"/>
      <c r="S23" s="153">
        <f t="shared" si="5"/>
        <v>0</v>
      </c>
      <c r="T23" s="154">
        <v>0.5</v>
      </c>
      <c r="U23" s="151">
        <v>0.5</v>
      </c>
      <c r="V23" s="152"/>
      <c r="W23" s="153">
        <f t="shared" si="6"/>
        <v>1</v>
      </c>
      <c r="X23" s="154"/>
      <c r="Y23" s="151"/>
      <c r="Z23" s="152"/>
      <c r="AA23" s="153">
        <f t="shared" si="7"/>
        <v>0</v>
      </c>
      <c r="AB23" s="142">
        <f t="shared" si="8"/>
        <v>1</v>
      </c>
      <c r="AC23" s="472" t="s">
        <v>773</v>
      </c>
    </row>
    <row r="24" spans="1:29" s="143" customFormat="1" ht="20.25" thickBot="1">
      <c r="A24" s="136"/>
      <c r="B24" s="453"/>
      <c r="C24" s="471"/>
      <c r="D24" s="418"/>
      <c r="E24" s="418"/>
      <c r="F24" s="426"/>
      <c r="G24" s="481"/>
      <c r="H24" s="425"/>
      <c r="I24" s="471"/>
      <c r="J24" s="486"/>
      <c r="K24" s="144" t="s">
        <v>700</v>
      </c>
      <c r="L24" s="155"/>
      <c r="M24" s="155"/>
      <c r="N24" s="156"/>
      <c r="O24" s="147">
        <f t="shared" si="4"/>
        <v>0</v>
      </c>
      <c r="P24" s="157"/>
      <c r="Q24" s="155"/>
      <c r="R24" s="156"/>
      <c r="S24" s="147">
        <f t="shared" si="5"/>
        <v>0</v>
      </c>
      <c r="T24" s="157"/>
      <c r="U24" s="155">
        <v>1</v>
      </c>
      <c r="V24" s="156"/>
      <c r="W24" s="147">
        <f t="shared" si="6"/>
        <v>1</v>
      </c>
      <c r="X24" s="157"/>
      <c r="Y24" s="155"/>
      <c r="Z24" s="156"/>
      <c r="AA24" s="147">
        <f t="shared" si="7"/>
        <v>0</v>
      </c>
      <c r="AB24" s="149">
        <f t="shared" si="8"/>
        <v>1</v>
      </c>
      <c r="AC24" s="472"/>
    </row>
    <row r="25" spans="1:29" s="143" customFormat="1" ht="87.75" customHeight="1">
      <c r="A25" s="136"/>
      <c r="B25" s="452" t="s">
        <v>445</v>
      </c>
      <c r="C25" s="471"/>
      <c r="D25" s="418"/>
      <c r="E25" s="418"/>
      <c r="F25" s="426" t="s">
        <v>45</v>
      </c>
      <c r="G25" s="481" t="s">
        <v>326</v>
      </c>
      <c r="H25" s="425" t="s">
        <v>396</v>
      </c>
      <c r="I25" s="471" t="s">
        <v>37</v>
      </c>
      <c r="J25" s="486"/>
      <c r="K25" s="150" t="s">
        <v>699</v>
      </c>
      <c r="L25" s="151">
        <v>0.5</v>
      </c>
      <c r="M25" s="151"/>
      <c r="N25" s="152"/>
      <c r="O25" s="153">
        <f t="shared" si="4"/>
        <v>0.5</v>
      </c>
      <c r="P25" s="337"/>
      <c r="Q25" s="221">
        <v>0.5</v>
      </c>
      <c r="R25" s="222"/>
      <c r="S25" s="153">
        <f t="shared" si="5"/>
        <v>0.5</v>
      </c>
      <c r="T25" s="154"/>
      <c r="U25" s="151"/>
      <c r="V25" s="152"/>
      <c r="W25" s="153">
        <f t="shared" si="6"/>
        <v>0</v>
      </c>
      <c r="X25" s="154"/>
      <c r="Y25" s="151"/>
      <c r="Z25" s="152"/>
      <c r="AA25" s="153">
        <f t="shared" si="7"/>
        <v>0</v>
      </c>
      <c r="AB25" s="142">
        <f t="shared" si="8"/>
        <v>1</v>
      </c>
      <c r="AC25" s="425"/>
    </row>
    <row r="26" spans="1:29" s="143" customFormat="1" ht="20.25" thickBot="1">
      <c r="A26" s="136"/>
      <c r="B26" s="453"/>
      <c r="C26" s="471"/>
      <c r="D26" s="418"/>
      <c r="E26" s="418"/>
      <c r="F26" s="426"/>
      <c r="G26" s="481"/>
      <c r="H26" s="425"/>
      <c r="I26" s="471"/>
      <c r="J26" s="486"/>
      <c r="K26" s="144" t="s">
        <v>700</v>
      </c>
      <c r="L26" s="155">
        <v>0.5</v>
      </c>
      <c r="M26" s="155"/>
      <c r="N26" s="156"/>
      <c r="O26" s="147">
        <f t="shared" si="4"/>
        <v>0.5</v>
      </c>
      <c r="P26" s="157"/>
      <c r="Q26" s="155"/>
      <c r="R26" s="156">
        <v>0.5</v>
      </c>
      <c r="S26" s="147">
        <f t="shared" si="5"/>
        <v>0.5</v>
      </c>
      <c r="T26" s="157"/>
      <c r="U26" s="155"/>
      <c r="V26" s="156"/>
      <c r="W26" s="147">
        <f t="shared" si="6"/>
        <v>0</v>
      </c>
      <c r="X26" s="157"/>
      <c r="Y26" s="155"/>
      <c r="Z26" s="156"/>
      <c r="AA26" s="147">
        <f t="shared" si="7"/>
        <v>0</v>
      </c>
      <c r="AB26" s="149">
        <f t="shared" si="8"/>
        <v>1</v>
      </c>
      <c r="AC26" s="425"/>
    </row>
    <row r="27" spans="1:29" s="143" customFormat="1" ht="83.25" customHeight="1">
      <c r="A27" s="136"/>
      <c r="B27" s="452" t="s">
        <v>446</v>
      </c>
      <c r="C27" s="471"/>
      <c r="D27" s="418"/>
      <c r="E27" s="418"/>
      <c r="F27" s="426" t="s">
        <v>600</v>
      </c>
      <c r="G27" s="481" t="s">
        <v>601</v>
      </c>
      <c r="H27" s="425" t="s">
        <v>766</v>
      </c>
      <c r="I27" s="471" t="s">
        <v>37</v>
      </c>
      <c r="J27" s="486"/>
      <c r="K27" s="150" t="s">
        <v>699</v>
      </c>
      <c r="L27" s="151"/>
      <c r="M27" s="151"/>
      <c r="N27" s="152"/>
      <c r="O27" s="153">
        <f t="shared" si="4"/>
        <v>0</v>
      </c>
      <c r="P27" s="337">
        <v>0.33329999999999999</v>
      </c>
      <c r="Q27" s="221"/>
      <c r="R27" s="222"/>
      <c r="S27" s="153">
        <f t="shared" si="5"/>
        <v>0.33329999999999999</v>
      </c>
      <c r="T27" s="154">
        <v>0.33329999999999999</v>
      </c>
      <c r="U27" s="151"/>
      <c r="V27" s="152"/>
      <c r="W27" s="153">
        <f t="shared" si="6"/>
        <v>0.33329999999999999</v>
      </c>
      <c r="X27" s="154">
        <v>0.33339999999999997</v>
      </c>
      <c r="Y27" s="151"/>
      <c r="Z27" s="152"/>
      <c r="AA27" s="153">
        <f t="shared" si="7"/>
        <v>0.33339999999999997</v>
      </c>
      <c r="AB27" s="142">
        <f t="shared" si="8"/>
        <v>1</v>
      </c>
      <c r="AC27" s="472" t="s">
        <v>771</v>
      </c>
    </row>
    <row r="28" spans="1:29" s="143" customFormat="1" ht="20.25" thickBot="1">
      <c r="A28" s="136"/>
      <c r="B28" s="453"/>
      <c r="C28" s="471"/>
      <c r="D28" s="418"/>
      <c r="E28" s="418"/>
      <c r="F28" s="426"/>
      <c r="G28" s="481"/>
      <c r="H28" s="425"/>
      <c r="I28" s="471"/>
      <c r="J28" s="486"/>
      <c r="K28" s="144" t="s">
        <v>700</v>
      </c>
      <c r="L28" s="155"/>
      <c r="M28" s="155"/>
      <c r="N28" s="156"/>
      <c r="O28" s="147">
        <f t="shared" si="4"/>
        <v>0</v>
      </c>
      <c r="P28" s="157">
        <v>0.33329999999999999</v>
      </c>
      <c r="Q28" s="155"/>
      <c r="R28" s="156"/>
      <c r="S28" s="147">
        <f t="shared" si="5"/>
        <v>0.33329999999999999</v>
      </c>
      <c r="T28" s="155">
        <v>0.33329999999999999</v>
      </c>
      <c r="U28" s="155"/>
      <c r="V28" s="155"/>
      <c r="W28" s="147">
        <f t="shared" si="6"/>
        <v>0.33329999999999999</v>
      </c>
      <c r="X28" s="155"/>
      <c r="Y28" s="155"/>
      <c r="Z28" s="155"/>
      <c r="AA28" s="147">
        <f t="shared" si="7"/>
        <v>0</v>
      </c>
      <c r="AB28" s="149">
        <f t="shared" si="8"/>
        <v>0.66659999999999997</v>
      </c>
      <c r="AC28" s="472"/>
    </row>
    <row r="29" spans="1:29" s="143" customFormat="1" ht="87.75" customHeight="1">
      <c r="A29" s="158"/>
      <c r="B29" s="455" t="s">
        <v>447</v>
      </c>
      <c r="C29" s="471"/>
      <c r="D29" s="418"/>
      <c r="E29" s="418"/>
      <c r="F29" s="426" t="s">
        <v>46</v>
      </c>
      <c r="G29" s="481" t="s">
        <v>327</v>
      </c>
      <c r="H29" s="418" t="s">
        <v>397</v>
      </c>
      <c r="I29" s="471" t="s">
        <v>37</v>
      </c>
      <c r="J29" s="486"/>
      <c r="K29" s="150" t="s">
        <v>699</v>
      </c>
      <c r="L29" s="159"/>
      <c r="M29" s="159"/>
      <c r="N29" s="160"/>
      <c r="O29" s="153">
        <f t="shared" si="4"/>
        <v>0</v>
      </c>
      <c r="P29" s="339"/>
      <c r="Q29" s="340"/>
      <c r="R29" s="341"/>
      <c r="S29" s="153">
        <f t="shared" si="5"/>
        <v>0</v>
      </c>
      <c r="T29" s="161"/>
      <c r="U29" s="159"/>
      <c r="V29" s="160"/>
      <c r="W29" s="153">
        <f t="shared" si="6"/>
        <v>0</v>
      </c>
      <c r="X29" s="161"/>
      <c r="Y29" s="159"/>
      <c r="Z29" s="160">
        <v>1</v>
      </c>
      <c r="AA29" s="153">
        <f t="shared" si="7"/>
        <v>1</v>
      </c>
      <c r="AB29" s="142">
        <f t="shared" si="8"/>
        <v>1</v>
      </c>
      <c r="AC29" s="484"/>
    </row>
    <row r="30" spans="1:29" s="143" customFormat="1" ht="20.25" thickBot="1">
      <c r="A30" s="158"/>
      <c r="B30" s="456"/>
      <c r="C30" s="479"/>
      <c r="D30" s="419"/>
      <c r="E30" s="419"/>
      <c r="F30" s="480"/>
      <c r="G30" s="482"/>
      <c r="H30" s="419"/>
      <c r="I30" s="479"/>
      <c r="J30" s="486"/>
      <c r="K30" s="162" t="s">
        <v>700</v>
      </c>
      <c r="L30" s="155"/>
      <c r="M30" s="155"/>
      <c r="N30" s="156"/>
      <c r="O30" s="147">
        <f t="shared" si="4"/>
        <v>0</v>
      </c>
      <c r="P30" s="157"/>
      <c r="Q30" s="155"/>
      <c r="R30" s="156"/>
      <c r="S30" s="147">
        <f t="shared" si="5"/>
        <v>0</v>
      </c>
      <c r="T30" s="155"/>
      <c r="U30" s="155"/>
      <c r="V30" s="155"/>
      <c r="W30" s="147">
        <f t="shared" si="6"/>
        <v>0</v>
      </c>
      <c r="X30" s="155"/>
      <c r="Y30" s="155"/>
      <c r="Z30" s="155"/>
      <c r="AA30" s="147">
        <f t="shared" si="7"/>
        <v>0</v>
      </c>
      <c r="AB30" s="149">
        <f t="shared" si="8"/>
        <v>0</v>
      </c>
      <c r="AC30" s="485"/>
    </row>
    <row r="31" spans="1:29" s="143" customFormat="1" ht="20.25" customHeight="1">
      <c r="A31" s="158"/>
      <c r="B31" s="404" t="str">
        <f>CONCATENATE("TOTAL GENERAL: ",B6," ")</f>
        <v xml:space="preserve">TOTAL GENERAL: DIRECCIÓN EJECUTIVA </v>
      </c>
      <c r="C31" s="405"/>
      <c r="D31" s="405"/>
      <c r="E31" s="405"/>
      <c r="F31" s="405"/>
      <c r="G31" s="405"/>
      <c r="H31" s="405"/>
      <c r="I31" s="405"/>
      <c r="J31" s="405"/>
      <c r="K31" s="163" t="s">
        <v>755</v>
      </c>
      <c r="L31" s="164">
        <f>SUMIF($K$7:$K$30,"P",L7:L30)/SUMIF($K$7:$K$30,"P",$O$7:$O$30)</f>
        <v>0.36659999999999998</v>
      </c>
      <c r="M31" s="165">
        <f>SUMIF($K$7:$K$30,"P",M7:M30)/SUMIF($K$7:$K$30,"P",$O$7:$O$30)</f>
        <v>0.1666</v>
      </c>
      <c r="N31" s="166">
        <f>SUMIF($K$7:$K$30,"P",N7:N30)/SUMIF($K$7:$K$30,"P",$O$7:$O$30)</f>
        <v>0.4668000000000001</v>
      </c>
      <c r="O31" s="167">
        <f>SUMIF($K$7:$K$30,"P",O7:O30)/SUMIF($K$7:$K$30,"P",O7:O30)</f>
        <v>1</v>
      </c>
      <c r="P31" s="357">
        <f>SUMIF($K$7:$K$30,"P",P7:P30)/SUMIF($K$7:$K$30,"P",$S$7:$S$30)</f>
        <v>0.29403875339709878</v>
      </c>
      <c r="Q31" s="357">
        <f t="shared" ref="Q31:R31" si="9">SUMIF($K$7:$K$30,"P",Q7:Q30)/SUMIF($K$7:$K$30,"P",$S$7:$S$30)</f>
        <v>0.35287473970282007</v>
      </c>
      <c r="R31" s="357">
        <f t="shared" si="9"/>
        <v>0.35308650690008125</v>
      </c>
      <c r="S31" s="167">
        <f>SUMIF($K$7:$K$30,"P",S7:S30) / SUMIF($K$7:$K$30,"P",S7:S30)</f>
        <v>1</v>
      </c>
      <c r="T31" s="165">
        <f>SUMIF($K$7:$K$30,"P",T7:T30)/SUMIF($K$7:$K$30,"P",$W$7:$W$30)</f>
        <v>0.39993399933999341</v>
      </c>
      <c r="U31" s="165">
        <f t="shared" ref="U31:V31" si="10">SUMIF($K$7:$K$30,"P",U7:U30)/SUMIF($K$7:$K$30,"P",$W$7:$W$30)</f>
        <v>0.29994299942999431</v>
      </c>
      <c r="V31" s="165">
        <f t="shared" si="10"/>
        <v>0.30012300123001234</v>
      </c>
      <c r="W31" s="167">
        <f>SUMIF($K$7:$K$30,"P",W7:W30) / SUMIF($K$7:$K$30,"P",W7:W30)</f>
        <v>1</v>
      </c>
      <c r="X31" s="165">
        <f>SUMIF($K$7:$K$30,"P",X7:X30)/SUMIF($K$7:$K$30,"P",$AA$7:$AA$30)</f>
        <v>0.24995500089998196</v>
      </c>
      <c r="Y31" s="165">
        <f t="shared" ref="Y31:Z31" si="11">SUMIF($K$7:$K$30,"P",Y7:Y30)/SUMIF($K$7:$K$30,"P",$AA$7:$AA$30)</f>
        <v>0.14993700125997478</v>
      </c>
      <c r="Z31" s="165">
        <f t="shared" si="11"/>
        <v>0.60010799784004321</v>
      </c>
      <c r="AA31" s="167">
        <f>SUMIF($K$7:$K$30,"P",AA7:AA30)/SUMIF($K$7:$K$30,"P",AA7:AA30)</f>
        <v>1</v>
      </c>
      <c r="AB31" s="168">
        <f>SUMIF($K$7:$K$30,"P",AB7:AB30)/SUMIF($K$7:$K$30,"P",AB7:AB30)</f>
        <v>1</v>
      </c>
      <c r="AC31" s="410"/>
    </row>
    <row r="32" spans="1:29" s="143" customFormat="1" ht="20.25" thickBot="1">
      <c r="A32" s="158"/>
      <c r="B32" s="406"/>
      <c r="C32" s="407"/>
      <c r="D32" s="407"/>
      <c r="E32" s="407"/>
      <c r="F32" s="407"/>
      <c r="G32" s="407"/>
      <c r="H32" s="407"/>
      <c r="I32" s="407"/>
      <c r="J32" s="407"/>
      <c r="K32" s="169" t="s">
        <v>756</v>
      </c>
      <c r="L32" s="170">
        <f>SUMIF($K$7:$K$30,"E",L7:L30)/SUMIF($K$7:$K$30,"P",$O$7:$O$30)</f>
        <v>0.33327999999999997</v>
      </c>
      <c r="M32" s="171">
        <f t="shared" ref="M32:N32" si="12">SUMIF($K$7:$K$30,"E",M7:M30)/SUMIF($K$7:$K$30,"P",$O$7:$O$30)</f>
        <v>0.13328000000000001</v>
      </c>
      <c r="N32" s="172">
        <f t="shared" si="12"/>
        <v>0.53339999999999999</v>
      </c>
      <c r="O32" s="173">
        <f>SUM(L32:N32)</f>
        <v>0.99995999999999996</v>
      </c>
      <c r="P32" s="170">
        <f>SUMIF($K$7:$K$30,"E",P7:P30)/SUMIF($K$7:$K$30,"P",$S$7:$S$30)</f>
        <v>0.29403875339709878</v>
      </c>
      <c r="Q32" s="170">
        <f t="shared" ref="Q32:R32" si="13">SUMIF($K$7:$K$30,"E",Q7:Q30)/SUMIF($K$7:$K$30,"P",$S$7:$S$30)</f>
        <v>0.17640207531853316</v>
      </c>
      <c r="R32" s="170">
        <f t="shared" si="13"/>
        <v>0.52955917128436814</v>
      </c>
      <c r="S32" s="173">
        <f>SUM(P32:R32)</f>
        <v>1</v>
      </c>
      <c r="T32" s="171">
        <f>SUMIF($K$7:$K$30,"E",T7:T30)/SUMIF($K$7:$K$30,"P",$W$7:$W$30)</f>
        <v>0.32496324963249629</v>
      </c>
      <c r="U32" s="171">
        <f t="shared" ref="U32:V32" si="14">SUMIF($K$7:$K$30,"E",U7:U30)/SUMIF($K$7:$K$30,"P",$W$7:$W$30)</f>
        <v>0.41247412474124745</v>
      </c>
      <c r="V32" s="171">
        <f t="shared" si="14"/>
        <v>0.26256262562625632</v>
      </c>
      <c r="W32" s="173">
        <f>SUM(T32:V32)</f>
        <v>1</v>
      </c>
      <c r="X32" s="171">
        <f>SUMIF($K$7:$K$30,"E",X7:X30)/SUMIF($K$7:$K$30,"P",$AA$7:$AA$30)</f>
        <v>0</v>
      </c>
      <c r="Y32" s="171">
        <f t="shared" ref="Y32:Z32" si="15">SUMIF($K$7:$K$30,"E",Y7:Y30)/SUMIF($K$7:$K$30,"P",$AA$7:$AA$30)</f>
        <v>0</v>
      </c>
      <c r="Z32" s="171">
        <f t="shared" si="15"/>
        <v>0</v>
      </c>
      <c r="AA32" s="173">
        <f>SUM(X32:Z32)</f>
        <v>0</v>
      </c>
      <c r="AB32" s="174">
        <f>(O32+S32+W32+AA32)/4</f>
        <v>0.74998999999999993</v>
      </c>
      <c r="AC32" s="410"/>
    </row>
    <row r="33" spans="1:29" s="143" customFormat="1" ht="51.75" customHeight="1" thickBot="1">
      <c r="A33" s="158"/>
      <c r="B33" s="408"/>
      <c r="C33" s="409"/>
      <c r="D33" s="409"/>
      <c r="E33" s="409"/>
      <c r="F33" s="409"/>
      <c r="G33" s="409"/>
      <c r="H33" s="409"/>
      <c r="I33" s="409"/>
      <c r="J33" s="409"/>
      <c r="K33" s="175" t="s">
        <v>735</v>
      </c>
      <c r="L33" s="176">
        <f>COUNTIFS($K$7:$K$30,"E",L7:L30,"&gt;0.00")</f>
        <v>5</v>
      </c>
      <c r="M33" s="176">
        <f t="shared" ref="M33:N33" si="16">COUNTIFS($K$7:$K$30,"E",M7:M30,"&gt;0.00")</f>
        <v>4</v>
      </c>
      <c r="N33" s="176">
        <f t="shared" si="16"/>
        <v>8</v>
      </c>
      <c r="O33" s="177">
        <f>SUM(L33:N33)</f>
        <v>17</v>
      </c>
      <c r="P33" s="176">
        <f>COUNTIFS($K$7:$K$30,"E",P7:P30,"&gt;0.00")</f>
        <v>7</v>
      </c>
      <c r="Q33" s="176">
        <f t="shared" ref="Q33:R33" si="17">COUNTIFS($K$7:$K$30,"E",Q7:Q30,"&gt;0.00")</f>
        <v>6</v>
      </c>
      <c r="R33" s="176">
        <f t="shared" si="17"/>
        <v>9</v>
      </c>
      <c r="S33" s="177">
        <f>SUM(P33:R33)</f>
        <v>22</v>
      </c>
      <c r="T33" s="176">
        <f t="shared" ref="T33:Z33" si="18">COUNTIFS($K$7:$K$30,"E",T7:T30,"&gt;0.00")</f>
        <v>6</v>
      </c>
      <c r="U33" s="176">
        <f t="shared" si="18"/>
        <v>5</v>
      </c>
      <c r="V33" s="176">
        <f t="shared" si="18"/>
        <v>6</v>
      </c>
      <c r="W33" s="177">
        <f>SUM(T33:V33)</f>
        <v>17</v>
      </c>
      <c r="X33" s="176">
        <f t="shared" si="18"/>
        <v>0</v>
      </c>
      <c r="Y33" s="176">
        <f t="shared" si="18"/>
        <v>0</v>
      </c>
      <c r="Z33" s="176">
        <f t="shared" si="18"/>
        <v>0</v>
      </c>
      <c r="AA33" s="177">
        <f>SUM(X33:Z33)</f>
        <v>0</v>
      </c>
      <c r="AB33" s="178">
        <f>(O33+S33+W33+AA33)</f>
        <v>56</v>
      </c>
      <c r="AC33" s="410"/>
    </row>
    <row r="34" spans="1:29" s="143" customFormat="1" ht="27.75" customHeight="1" thickBot="1">
      <c r="A34" s="158"/>
      <c r="B34" s="437" t="s">
        <v>121</v>
      </c>
      <c r="C34" s="438"/>
      <c r="D34" s="438"/>
      <c r="E34" s="438"/>
      <c r="F34" s="438"/>
      <c r="G34" s="438"/>
      <c r="H34" s="438"/>
      <c r="I34" s="438"/>
      <c r="J34" s="438"/>
      <c r="K34" s="439"/>
      <c r="L34" s="439"/>
      <c r="M34" s="439"/>
      <c r="N34" s="439"/>
      <c r="O34" s="438"/>
      <c r="P34" s="439"/>
      <c r="Q34" s="439"/>
      <c r="R34" s="439"/>
      <c r="S34" s="438"/>
      <c r="T34" s="439"/>
      <c r="U34" s="439"/>
      <c r="V34" s="439"/>
      <c r="W34" s="438"/>
      <c r="X34" s="439"/>
      <c r="Y34" s="439"/>
      <c r="Z34" s="439"/>
      <c r="AA34" s="438"/>
      <c r="AB34" s="438"/>
      <c r="AC34" s="451"/>
    </row>
    <row r="35" spans="1:29" s="143" customFormat="1" ht="117.75" customHeight="1">
      <c r="A35" s="158"/>
      <c r="B35" s="468" t="s">
        <v>674</v>
      </c>
      <c r="C35" s="444" t="s">
        <v>103</v>
      </c>
      <c r="D35" s="444" t="s">
        <v>104</v>
      </c>
      <c r="E35" s="444" t="s">
        <v>411</v>
      </c>
      <c r="F35" s="441" t="s">
        <v>105</v>
      </c>
      <c r="G35" s="444" t="s">
        <v>398</v>
      </c>
      <c r="H35" s="444" t="s">
        <v>671</v>
      </c>
      <c r="I35" s="444" t="s">
        <v>106</v>
      </c>
      <c r="J35" s="487" t="s">
        <v>654</v>
      </c>
      <c r="K35" s="137" t="s">
        <v>699</v>
      </c>
      <c r="L35" s="138">
        <v>8.3299999999999999E-2</v>
      </c>
      <c r="M35" s="138">
        <v>8.3299999999999999E-2</v>
      </c>
      <c r="N35" s="139">
        <v>8.3400000000000002E-2</v>
      </c>
      <c r="O35" s="140">
        <f t="shared" si="0"/>
        <v>0.25</v>
      </c>
      <c r="P35" s="336">
        <v>8.3299999999999999E-2</v>
      </c>
      <c r="Q35" s="219">
        <v>8.3299999999999999E-2</v>
      </c>
      <c r="R35" s="220">
        <v>8.3400000000000002E-2</v>
      </c>
      <c r="S35" s="140">
        <f t="shared" ref="S35" si="19">SUM(P35:R35)</f>
        <v>0.25</v>
      </c>
      <c r="T35" s="141">
        <v>8.3299999999999999E-2</v>
      </c>
      <c r="U35" s="138">
        <v>8.3299999999999999E-2</v>
      </c>
      <c r="V35" s="139">
        <v>8.3400000000000002E-2</v>
      </c>
      <c r="W35" s="140">
        <f t="shared" ref="W35" si="20">SUM(T35:V35)</f>
        <v>0.25</v>
      </c>
      <c r="X35" s="141">
        <v>8.3299999999999999E-2</v>
      </c>
      <c r="Y35" s="138">
        <v>8.3299999999999999E-2</v>
      </c>
      <c r="Z35" s="139">
        <v>8.3400000000000002E-2</v>
      </c>
      <c r="AA35" s="140">
        <f t="shared" ref="AA35" si="21">SUM(X35:Z35)</f>
        <v>0.25</v>
      </c>
      <c r="AB35" s="142">
        <f t="shared" ref="AB35:AB145" si="22">+O35+S35+W35+AA35</f>
        <v>1</v>
      </c>
      <c r="AC35" s="398" t="s">
        <v>866</v>
      </c>
    </row>
    <row r="36" spans="1:29" s="143" customFormat="1" ht="30.75" customHeight="1" thickBot="1">
      <c r="A36" s="158"/>
      <c r="B36" s="453"/>
      <c r="C36" s="418"/>
      <c r="D36" s="418"/>
      <c r="E36" s="418"/>
      <c r="F36" s="429"/>
      <c r="G36" s="418"/>
      <c r="H36" s="418"/>
      <c r="I36" s="418"/>
      <c r="J36" s="487"/>
      <c r="K36" s="162" t="s">
        <v>700</v>
      </c>
      <c r="L36" s="145">
        <v>8.3299999999999999E-2</v>
      </c>
      <c r="M36" s="145">
        <v>8.3299999999999999E-2</v>
      </c>
      <c r="N36" s="146">
        <v>8.3400000000000002E-2</v>
      </c>
      <c r="O36" s="147">
        <f>SUM(L36:N36)</f>
        <v>0.25</v>
      </c>
      <c r="P36" s="318">
        <v>8.3299999999999999E-2</v>
      </c>
      <c r="Q36" s="319">
        <v>8.3299999999999999E-2</v>
      </c>
      <c r="R36" s="320">
        <v>8.3400000000000002E-2</v>
      </c>
      <c r="S36" s="147">
        <f>SUM(P36:R36)</f>
        <v>0.25</v>
      </c>
      <c r="T36" s="148">
        <v>8.3299999999999999E-2</v>
      </c>
      <c r="U36" s="145">
        <v>8.3299999999999999E-2</v>
      </c>
      <c r="V36" s="146">
        <v>8.3400000000000002E-2</v>
      </c>
      <c r="W36" s="147">
        <f>SUM(T36:V36)</f>
        <v>0.25</v>
      </c>
      <c r="X36" s="148"/>
      <c r="Y36" s="145"/>
      <c r="Z36" s="146"/>
      <c r="AA36" s="147">
        <f>SUM(X36:Z36)</f>
        <v>0</v>
      </c>
      <c r="AB36" s="149">
        <f t="shared" si="22"/>
        <v>0.75</v>
      </c>
      <c r="AC36" s="399"/>
    </row>
    <row r="37" spans="1:29" s="143" customFormat="1" ht="127.5" customHeight="1">
      <c r="A37" s="158"/>
      <c r="B37" s="452" t="s">
        <v>675</v>
      </c>
      <c r="C37" s="418"/>
      <c r="D37" s="418"/>
      <c r="E37" s="418"/>
      <c r="F37" s="429" t="s">
        <v>107</v>
      </c>
      <c r="G37" s="418"/>
      <c r="H37" s="418"/>
      <c r="I37" s="418"/>
      <c r="J37" s="487"/>
      <c r="K37" s="150" t="s">
        <v>699</v>
      </c>
      <c r="L37" s="151">
        <v>8.3299999999999999E-2</v>
      </c>
      <c r="M37" s="151">
        <v>8.3299999999999999E-2</v>
      </c>
      <c r="N37" s="152">
        <v>8.3400000000000002E-2</v>
      </c>
      <c r="O37" s="153">
        <f t="shared" ref="O37:O52" si="23">SUM(L37:N37)</f>
        <v>0.25</v>
      </c>
      <c r="P37" s="337">
        <v>8.3299999999999999E-2</v>
      </c>
      <c r="Q37" s="221">
        <v>8.3299999999999999E-2</v>
      </c>
      <c r="R37" s="222">
        <v>8.3400000000000002E-2</v>
      </c>
      <c r="S37" s="153">
        <f t="shared" ref="S37:S52" si="24">SUM(P37:R37)</f>
        <v>0.25</v>
      </c>
      <c r="T37" s="154">
        <v>8.3299999999999999E-2</v>
      </c>
      <c r="U37" s="151">
        <v>8.3299999999999999E-2</v>
      </c>
      <c r="V37" s="152">
        <v>8.3400000000000002E-2</v>
      </c>
      <c r="W37" s="153">
        <f t="shared" ref="W37:W52" si="25">SUM(T37:V37)</f>
        <v>0.25</v>
      </c>
      <c r="X37" s="154">
        <v>8.3299999999999999E-2</v>
      </c>
      <c r="Y37" s="151">
        <v>8.3299999999999999E-2</v>
      </c>
      <c r="Z37" s="152">
        <v>8.3400000000000002E-2</v>
      </c>
      <c r="AA37" s="153">
        <f t="shared" ref="AA37:AA52" si="26">SUM(X37:Z37)</f>
        <v>0.25</v>
      </c>
      <c r="AB37" s="142">
        <f t="shared" si="22"/>
        <v>1</v>
      </c>
      <c r="AC37" s="399"/>
    </row>
    <row r="38" spans="1:29" s="143" customFormat="1" ht="20.25" thickBot="1">
      <c r="A38" s="158"/>
      <c r="B38" s="453"/>
      <c r="C38" s="418"/>
      <c r="D38" s="418"/>
      <c r="E38" s="418"/>
      <c r="F38" s="429"/>
      <c r="G38" s="418"/>
      <c r="H38" s="418"/>
      <c r="I38" s="418"/>
      <c r="J38" s="487"/>
      <c r="K38" s="162" t="s">
        <v>700</v>
      </c>
      <c r="L38" s="155"/>
      <c r="M38" s="155"/>
      <c r="N38" s="156">
        <v>8.3400000000000002E-2</v>
      </c>
      <c r="O38" s="147">
        <f t="shared" si="23"/>
        <v>8.3400000000000002E-2</v>
      </c>
      <c r="P38" s="318">
        <v>8.3299999999999999E-2</v>
      </c>
      <c r="Q38" s="319">
        <v>8.3299999999999999E-2</v>
      </c>
      <c r="R38" s="320">
        <v>8.3400000000000002E-2</v>
      </c>
      <c r="S38" s="147">
        <f t="shared" si="24"/>
        <v>0.25</v>
      </c>
      <c r="T38" s="157">
        <v>8.3299999999999999E-2</v>
      </c>
      <c r="U38" s="155">
        <v>8.3299999999999999E-2</v>
      </c>
      <c r="V38" s="156">
        <v>8.3400000000000002E-2</v>
      </c>
      <c r="W38" s="147">
        <f t="shared" si="25"/>
        <v>0.25</v>
      </c>
      <c r="X38" s="157"/>
      <c r="Y38" s="155"/>
      <c r="Z38" s="156"/>
      <c r="AA38" s="147">
        <f t="shared" si="26"/>
        <v>0</v>
      </c>
      <c r="AB38" s="149">
        <f t="shared" si="22"/>
        <v>0.58340000000000003</v>
      </c>
      <c r="AC38" s="400"/>
    </row>
    <row r="39" spans="1:29" s="143" customFormat="1" ht="116.25" customHeight="1">
      <c r="A39" s="158"/>
      <c r="B39" s="452" t="s">
        <v>676</v>
      </c>
      <c r="C39" s="418"/>
      <c r="D39" s="418"/>
      <c r="E39" s="418"/>
      <c r="F39" s="429" t="s">
        <v>108</v>
      </c>
      <c r="G39" s="418"/>
      <c r="H39" s="418"/>
      <c r="I39" s="418"/>
      <c r="J39" s="487"/>
      <c r="K39" s="150" t="s">
        <v>699</v>
      </c>
      <c r="L39" s="151">
        <v>8.3299999999999999E-2</v>
      </c>
      <c r="M39" s="151">
        <v>8.3299999999999999E-2</v>
      </c>
      <c r="N39" s="152">
        <v>8.3400000000000002E-2</v>
      </c>
      <c r="O39" s="153">
        <f t="shared" si="23"/>
        <v>0.25</v>
      </c>
      <c r="P39" s="337">
        <v>8.3299999999999999E-2</v>
      </c>
      <c r="Q39" s="221">
        <v>8.3299999999999999E-2</v>
      </c>
      <c r="R39" s="222">
        <v>8.3400000000000002E-2</v>
      </c>
      <c r="S39" s="153">
        <f t="shared" si="24"/>
        <v>0.25</v>
      </c>
      <c r="T39" s="154">
        <v>8.3299999999999999E-2</v>
      </c>
      <c r="U39" s="151">
        <v>8.3299999999999999E-2</v>
      </c>
      <c r="V39" s="152">
        <v>8.3400000000000002E-2</v>
      </c>
      <c r="W39" s="153">
        <f t="shared" si="25"/>
        <v>0.25</v>
      </c>
      <c r="X39" s="154">
        <v>8.3299999999999999E-2</v>
      </c>
      <c r="Y39" s="151">
        <v>8.3299999999999999E-2</v>
      </c>
      <c r="Z39" s="152">
        <v>8.3400000000000002E-2</v>
      </c>
      <c r="AA39" s="153">
        <f t="shared" si="26"/>
        <v>0.25</v>
      </c>
      <c r="AB39" s="142">
        <f t="shared" si="22"/>
        <v>1</v>
      </c>
      <c r="AC39" s="445" t="s">
        <v>867</v>
      </c>
    </row>
    <row r="40" spans="1:29" s="143" customFormat="1" ht="27.75" customHeight="1" thickBot="1">
      <c r="A40" s="158"/>
      <c r="B40" s="453"/>
      <c r="C40" s="418"/>
      <c r="D40" s="418"/>
      <c r="E40" s="418"/>
      <c r="F40" s="429"/>
      <c r="G40" s="418"/>
      <c r="H40" s="418"/>
      <c r="I40" s="418"/>
      <c r="J40" s="487"/>
      <c r="K40" s="162" t="s">
        <v>700</v>
      </c>
      <c r="L40" s="155">
        <v>8.3299999999999999E-2</v>
      </c>
      <c r="M40" s="155">
        <v>8.3299999999999999E-2</v>
      </c>
      <c r="N40" s="156">
        <v>8.3400000000000002E-2</v>
      </c>
      <c r="O40" s="147">
        <f t="shared" si="23"/>
        <v>0.25</v>
      </c>
      <c r="P40" s="318">
        <v>8.3299999999999999E-2</v>
      </c>
      <c r="Q40" s="319">
        <v>8.3299999999999999E-2</v>
      </c>
      <c r="R40" s="320">
        <v>8.3400000000000002E-2</v>
      </c>
      <c r="S40" s="147">
        <f t="shared" si="24"/>
        <v>0.25</v>
      </c>
      <c r="T40" s="157">
        <v>8.3299999999999999E-2</v>
      </c>
      <c r="U40" s="155">
        <v>8.3299999999999999E-2</v>
      </c>
      <c r="V40" s="156">
        <v>8.3400000000000002E-2</v>
      </c>
      <c r="W40" s="147">
        <f t="shared" si="25"/>
        <v>0.25</v>
      </c>
      <c r="X40" s="157"/>
      <c r="Y40" s="155"/>
      <c r="Z40" s="156"/>
      <c r="AA40" s="147">
        <f t="shared" si="26"/>
        <v>0</v>
      </c>
      <c r="AB40" s="149">
        <f t="shared" si="22"/>
        <v>0.75</v>
      </c>
      <c r="AC40" s="445"/>
    </row>
    <row r="41" spans="1:29" s="143" customFormat="1" ht="117.75" customHeight="1">
      <c r="A41" s="179"/>
      <c r="B41" s="452" t="s">
        <v>677</v>
      </c>
      <c r="C41" s="418" t="s">
        <v>109</v>
      </c>
      <c r="D41" s="418" t="s">
        <v>110</v>
      </c>
      <c r="E41" s="418"/>
      <c r="F41" s="429" t="s">
        <v>111</v>
      </c>
      <c r="G41" s="418" t="s">
        <v>112</v>
      </c>
      <c r="H41" s="418" t="s">
        <v>113</v>
      </c>
      <c r="I41" s="418" t="s">
        <v>106</v>
      </c>
      <c r="J41" s="487"/>
      <c r="K41" s="150" t="s">
        <v>699</v>
      </c>
      <c r="L41" s="151">
        <v>8.3299999999999999E-2</v>
      </c>
      <c r="M41" s="151">
        <v>8.3299999999999999E-2</v>
      </c>
      <c r="N41" s="152">
        <v>8.3400000000000002E-2</v>
      </c>
      <c r="O41" s="153">
        <f t="shared" si="23"/>
        <v>0.25</v>
      </c>
      <c r="P41" s="337">
        <v>8.3299999999999999E-2</v>
      </c>
      <c r="Q41" s="221">
        <v>8.3299999999999999E-2</v>
      </c>
      <c r="R41" s="222">
        <v>8.3400000000000002E-2</v>
      </c>
      <c r="S41" s="153">
        <f t="shared" si="24"/>
        <v>0.25</v>
      </c>
      <c r="T41" s="154">
        <v>8.3299999999999999E-2</v>
      </c>
      <c r="U41" s="151">
        <v>8.3299999999999999E-2</v>
      </c>
      <c r="V41" s="152">
        <v>8.3400000000000002E-2</v>
      </c>
      <c r="W41" s="153">
        <f t="shared" si="25"/>
        <v>0.25</v>
      </c>
      <c r="X41" s="154">
        <v>8.3299999999999999E-2</v>
      </c>
      <c r="Y41" s="151">
        <v>8.3299999999999999E-2</v>
      </c>
      <c r="Z41" s="152">
        <v>8.3400000000000002E-2</v>
      </c>
      <c r="AA41" s="153">
        <f t="shared" si="26"/>
        <v>0.25</v>
      </c>
      <c r="AB41" s="142">
        <f t="shared" si="22"/>
        <v>1</v>
      </c>
      <c r="AC41" s="445" t="s">
        <v>868</v>
      </c>
    </row>
    <row r="42" spans="1:29" s="143" customFormat="1" ht="20.25" thickBot="1">
      <c r="A42" s="179"/>
      <c r="B42" s="453"/>
      <c r="C42" s="418"/>
      <c r="D42" s="418"/>
      <c r="E42" s="418"/>
      <c r="F42" s="429"/>
      <c r="G42" s="418"/>
      <c r="H42" s="418"/>
      <c r="I42" s="418"/>
      <c r="J42" s="487"/>
      <c r="K42" s="162" t="s">
        <v>700</v>
      </c>
      <c r="L42" s="180">
        <v>8.3299999999999999E-2</v>
      </c>
      <c r="M42" s="180">
        <v>8.3299999999999999E-2</v>
      </c>
      <c r="N42" s="181">
        <v>8.3400000000000002E-2</v>
      </c>
      <c r="O42" s="147">
        <f t="shared" si="23"/>
        <v>0.25</v>
      </c>
      <c r="P42" s="318">
        <v>8.3299999999999999E-2</v>
      </c>
      <c r="Q42" s="319">
        <v>8.3299999999999999E-2</v>
      </c>
      <c r="R42" s="320">
        <v>8.3400000000000002E-2</v>
      </c>
      <c r="S42" s="147">
        <f t="shared" si="24"/>
        <v>0.25</v>
      </c>
      <c r="T42" s="157">
        <v>8.3299999999999999E-2</v>
      </c>
      <c r="U42" s="155">
        <v>8.3299999999999999E-2</v>
      </c>
      <c r="V42" s="156">
        <v>8.3400000000000002E-2</v>
      </c>
      <c r="W42" s="147">
        <f t="shared" si="25"/>
        <v>0.25</v>
      </c>
      <c r="X42" s="157"/>
      <c r="Y42" s="155"/>
      <c r="Z42" s="156"/>
      <c r="AA42" s="147">
        <f t="shared" si="26"/>
        <v>0</v>
      </c>
      <c r="AB42" s="149">
        <f t="shared" si="22"/>
        <v>0.75</v>
      </c>
      <c r="AC42" s="445"/>
    </row>
    <row r="43" spans="1:29" s="143" customFormat="1" ht="108" customHeight="1">
      <c r="A43" s="179"/>
      <c r="B43" s="452" t="s">
        <v>678</v>
      </c>
      <c r="C43" s="418"/>
      <c r="D43" s="418"/>
      <c r="E43" s="418"/>
      <c r="F43" s="429" t="s">
        <v>114</v>
      </c>
      <c r="G43" s="418"/>
      <c r="H43" s="418"/>
      <c r="I43" s="418"/>
      <c r="J43" s="487"/>
      <c r="K43" s="150" t="s">
        <v>699</v>
      </c>
      <c r="L43" s="151">
        <v>8.3299999999999999E-2</v>
      </c>
      <c r="M43" s="151">
        <v>8.3299999999999999E-2</v>
      </c>
      <c r="N43" s="152">
        <v>8.3400000000000002E-2</v>
      </c>
      <c r="O43" s="153">
        <f t="shared" si="23"/>
        <v>0.25</v>
      </c>
      <c r="P43" s="337">
        <v>8.3299999999999999E-2</v>
      </c>
      <c r="Q43" s="221">
        <v>8.3299999999999999E-2</v>
      </c>
      <c r="R43" s="222">
        <v>8.3400000000000002E-2</v>
      </c>
      <c r="S43" s="153">
        <f t="shared" si="24"/>
        <v>0.25</v>
      </c>
      <c r="T43" s="154">
        <v>8.3299999999999999E-2</v>
      </c>
      <c r="U43" s="151">
        <v>8.3299999999999999E-2</v>
      </c>
      <c r="V43" s="152">
        <v>8.3400000000000002E-2</v>
      </c>
      <c r="W43" s="153">
        <f t="shared" si="25"/>
        <v>0.25</v>
      </c>
      <c r="X43" s="154">
        <v>8.3299999999999999E-2</v>
      </c>
      <c r="Y43" s="151">
        <v>8.3299999999999999E-2</v>
      </c>
      <c r="Z43" s="152">
        <v>8.3400000000000002E-2</v>
      </c>
      <c r="AA43" s="153">
        <f t="shared" si="26"/>
        <v>0.25</v>
      </c>
      <c r="AB43" s="142">
        <f t="shared" si="22"/>
        <v>1</v>
      </c>
      <c r="AC43" s="401" t="s">
        <v>869</v>
      </c>
    </row>
    <row r="44" spans="1:29" s="143" customFormat="1" ht="42.75" customHeight="1" thickBot="1">
      <c r="A44" s="179"/>
      <c r="B44" s="453"/>
      <c r="C44" s="418"/>
      <c r="D44" s="418"/>
      <c r="E44" s="418"/>
      <c r="F44" s="429"/>
      <c r="G44" s="418"/>
      <c r="H44" s="418"/>
      <c r="I44" s="418"/>
      <c r="J44" s="487"/>
      <c r="K44" s="162" t="s">
        <v>700</v>
      </c>
      <c r="L44" s="180">
        <v>8.3299999999999999E-2</v>
      </c>
      <c r="M44" s="180">
        <v>8.3299999999999999E-2</v>
      </c>
      <c r="N44" s="181">
        <v>8.3400000000000002E-2</v>
      </c>
      <c r="O44" s="147">
        <f t="shared" si="23"/>
        <v>0.25</v>
      </c>
      <c r="P44" s="318">
        <v>8.3299999999999999E-2</v>
      </c>
      <c r="Q44" s="319">
        <v>8.3299999999999999E-2</v>
      </c>
      <c r="R44" s="320">
        <v>8.3400000000000002E-2</v>
      </c>
      <c r="S44" s="147">
        <f t="shared" si="24"/>
        <v>0.25</v>
      </c>
      <c r="T44" s="157">
        <v>8.3299999999999999E-2</v>
      </c>
      <c r="U44" s="155">
        <v>8.3299999999999999E-2</v>
      </c>
      <c r="V44" s="156">
        <v>8.3400000000000002E-2</v>
      </c>
      <c r="W44" s="147">
        <f t="shared" si="25"/>
        <v>0.25</v>
      </c>
      <c r="X44" s="157"/>
      <c r="Y44" s="155"/>
      <c r="Z44" s="156"/>
      <c r="AA44" s="147">
        <f t="shared" si="26"/>
        <v>0</v>
      </c>
      <c r="AB44" s="149">
        <f t="shared" si="22"/>
        <v>0.75</v>
      </c>
      <c r="AC44" s="402"/>
    </row>
    <row r="45" spans="1:29" s="143" customFormat="1" ht="60.75" customHeight="1">
      <c r="A45" s="179"/>
      <c r="B45" s="452" t="s">
        <v>679</v>
      </c>
      <c r="C45" s="418"/>
      <c r="D45" s="418"/>
      <c r="E45" s="418"/>
      <c r="F45" s="429" t="s">
        <v>115</v>
      </c>
      <c r="G45" s="418"/>
      <c r="H45" s="418"/>
      <c r="I45" s="418"/>
      <c r="J45" s="487"/>
      <c r="K45" s="150" t="s">
        <v>699</v>
      </c>
      <c r="L45" s="151">
        <v>8.3299999999999999E-2</v>
      </c>
      <c r="M45" s="151">
        <v>8.3299999999999999E-2</v>
      </c>
      <c r="N45" s="152">
        <v>8.3400000000000002E-2</v>
      </c>
      <c r="O45" s="153">
        <f t="shared" si="23"/>
        <v>0.25</v>
      </c>
      <c r="P45" s="337">
        <v>8.3299999999999999E-2</v>
      </c>
      <c r="Q45" s="221">
        <v>8.3299999999999999E-2</v>
      </c>
      <c r="R45" s="222">
        <v>8.3400000000000002E-2</v>
      </c>
      <c r="S45" s="153">
        <f t="shared" si="24"/>
        <v>0.25</v>
      </c>
      <c r="T45" s="154">
        <v>8.3299999999999999E-2</v>
      </c>
      <c r="U45" s="151">
        <v>8.3299999999999999E-2</v>
      </c>
      <c r="V45" s="152">
        <v>8.3400000000000002E-2</v>
      </c>
      <c r="W45" s="153">
        <f t="shared" si="25"/>
        <v>0.25</v>
      </c>
      <c r="X45" s="154">
        <v>8.3299999999999999E-2</v>
      </c>
      <c r="Y45" s="151">
        <v>8.3299999999999999E-2</v>
      </c>
      <c r="Z45" s="152">
        <v>8.3400000000000002E-2</v>
      </c>
      <c r="AA45" s="153">
        <f t="shared" si="26"/>
        <v>0.25</v>
      </c>
      <c r="AB45" s="142">
        <f t="shared" si="22"/>
        <v>1</v>
      </c>
      <c r="AC45" s="402"/>
    </row>
    <row r="46" spans="1:29" s="143" customFormat="1" ht="37.5" customHeight="1" thickBot="1">
      <c r="A46" s="179"/>
      <c r="B46" s="453"/>
      <c r="C46" s="418"/>
      <c r="D46" s="418"/>
      <c r="E46" s="418"/>
      <c r="F46" s="429"/>
      <c r="G46" s="418"/>
      <c r="H46" s="418"/>
      <c r="I46" s="418"/>
      <c r="J46" s="487"/>
      <c r="K46" s="162" t="s">
        <v>700</v>
      </c>
      <c r="L46" s="180">
        <v>8.3299999999999999E-2</v>
      </c>
      <c r="M46" s="180">
        <v>8.3299999999999999E-2</v>
      </c>
      <c r="N46" s="181">
        <v>8.3400000000000002E-2</v>
      </c>
      <c r="O46" s="147">
        <f t="shared" si="23"/>
        <v>0.25</v>
      </c>
      <c r="P46" s="318">
        <v>0</v>
      </c>
      <c r="Q46" s="319">
        <v>0</v>
      </c>
      <c r="R46" s="320">
        <v>0</v>
      </c>
      <c r="S46" s="147">
        <f t="shared" si="24"/>
        <v>0</v>
      </c>
      <c r="T46" s="157">
        <v>8.3299999999999999E-2</v>
      </c>
      <c r="U46" s="155">
        <v>8.3299999999999999E-2</v>
      </c>
      <c r="V46" s="156">
        <v>8.3400000000000002E-2</v>
      </c>
      <c r="W46" s="147">
        <f t="shared" si="25"/>
        <v>0.25</v>
      </c>
      <c r="X46" s="157"/>
      <c r="Y46" s="155"/>
      <c r="Z46" s="156"/>
      <c r="AA46" s="147">
        <f t="shared" si="26"/>
        <v>0</v>
      </c>
      <c r="AB46" s="149">
        <f t="shared" si="22"/>
        <v>0.5</v>
      </c>
      <c r="AC46" s="403"/>
    </row>
    <row r="47" spans="1:29" s="143" customFormat="1" ht="80.25" customHeight="1">
      <c r="A47" s="179"/>
      <c r="B47" s="452" t="s">
        <v>680</v>
      </c>
      <c r="C47" s="418" t="s">
        <v>116</v>
      </c>
      <c r="D47" s="418" t="s">
        <v>400</v>
      </c>
      <c r="E47" s="418"/>
      <c r="F47" s="429" t="s">
        <v>399</v>
      </c>
      <c r="G47" s="418" t="s">
        <v>117</v>
      </c>
      <c r="H47" s="418" t="s">
        <v>672</v>
      </c>
      <c r="I47" s="418" t="s">
        <v>118</v>
      </c>
      <c r="J47" s="487"/>
      <c r="K47" s="150" t="s">
        <v>699</v>
      </c>
      <c r="L47" s="151">
        <v>8.3299999999999999E-2</v>
      </c>
      <c r="M47" s="151">
        <v>8.3299999999999999E-2</v>
      </c>
      <c r="N47" s="152">
        <v>8.3400000000000002E-2</v>
      </c>
      <c r="O47" s="153">
        <f t="shared" si="23"/>
        <v>0.25</v>
      </c>
      <c r="P47" s="337">
        <v>8.3299999999999999E-2</v>
      </c>
      <c r="Q47" s="221">
        <v>8.3299999999999999E-2</v>
      </c>
      <c r="R47" s="222">
        <v>8.3400000000000002E-2</v>
      </c>
      <c r="S47" s="153">
        <f t="shared" si="24"/>
        <v>0.25</v>
      </c>
      <c r="T47" s="154">
        <v>8.3299999999999999E-2</v>
      </c>
      <c r="U47" s="151">
        <v>8.3299999999999999E-2</v>
      </c>
      <c r="V47" s="152">
        <v>8.3400000000000002E-2</v>
      </c>
      <c r="W47" s="153">
        <f t="shared" si="25"/>
        <v>0.25</v>
      </c>
      <c r="X47" s="154">
        <v>8.3299999999999999E-2</v>
      </c>
      <c r="Y47" s="151">
        <v>8.3299999999999999E-2</v>
      </c>
      <c r="Z47" s="152">
        <v>8.3400000000000002E-2</v>
      </c>
      <c r="AA47" s="153">
        <f t="shared" si="26"/>
        <v>0.25</v>
      </c>
      <c r="AB47" s="142">
        <f t="shared" si="22"/>
        <v>1</v>
      </c>
      <c r="AC47" s="445" t="s">
        <v>870</v>
      </c>
    </row>
    <row r="48" spans="1:29" s="143" customFormat="1" ht="42" customHeight="1" thickBot="1">
      <c r="A48" s="179"/>
      <c r="B48" s="453"/>
      <c r="C48" s="418"/>
      <c r="D48" s="418"/>
      <c r="E48" s="418"/>
      <c r="F48" s="429"/>
      <c r="G48" s="418"/>
      <c r="H48" s="418"/>
      <c r="I48" s="418"/>
      <c r="J48" s="487"/>
      <c r="K48" s="162" t="s">
        <v>700</v>
      </c>
      <c r="L48" s="180">
        <v>8.3299999999999999E-2</v>
      </c>
      <c r="M48" s="180">
        <v>8.3299999999999999E-2</v>
      </c>
      <c r="N48" s="181">
        <v>8.3400000000000002E-2</v>
      </c>
      <c r="O48" s="147">
        <f t="shared" si="23"/>
        <v>0.25</v>
      </c>
      <c r="P48" s="318"/>
      <c r="Q48" s="319">
        <v>8.3299999999999999E-2</v>
      </c>
      <c r="R48" s="320"/>
      <c r="S48" s="147">
        <f t="shared" si="24"/>
        <v>8.3299999999999999E-2</v>
      </c>
      <c r="T48" s="157">
        <v>0.125</v>
      </c>
      <c r="U48" s="155"/>
      <c r="V48" s="156">
        <v>0.125</v>
      </c>
      <c r="W48" s="147">
        <f t="shared" si="25"/>
        <v>0.25</v>
      </c>
      <c r="X48" s="157"/>
      <c r="Y48" s="155"/>
      <c r="Z48" s="156"/>
      <c r="AA48" s="147">
        <f t="shared" si="26"/>
        <v>0</v>
      </c>
      <c r="AB48" s="149">
        <f t="shared" si="22"/>
        <v>0.58329999999999993</v>
      </c>
      <c r="AC48" s="445"/>
    </row>
    <row r="49" spans="1:29" s="143" customFormat="1" ht="108" customHeight="1">
      <c r="A49" s="179"/>
      <c r="B49" s="452" t="s">
        <v>681</v>
      </c>
      <c r="C49" s="418"/>
      <c r="D49" s="418"/>
      <c r="E49" s="418"/>
      <c r="F49" s="429" t="s">
        <v>119</v>
      </c>
      <c r="G49" s="418"/>
      <c r="H49" s="418"/>
      <c r="I49" s="418"/>
      <c r="J49" s="487"/>
      <c r="K49" s="150" t="s">
        <v>699</v>
      </c>
      <c r="L49" s="151">
        <v>8.3299999999999999E-2</v>
      </c>
      <c r="M49" s="151">
        <v>8.3299999999999999E-2</v>
      </c>
      <c r="N49" s="152">
        <v>8.3400000000000002E-2</v>
      </c>
      <c r="O49" s="153">
        <f t="shared" si="23"/>
        <v>0.25</v>
      </c>
      <c r="P49" s="337">
        <v>8.3299999999999999E-2</v>
      </c>
      <c r="Q49" s="221">
        <v>8.3299999999999999E-2</v>
      </c>
      <c r="R49" s="222">
        <v>8.3400000000000002E-2</v>
      </c>
      <c r="S49" s="153">
        <f t="shared" si="24"/>
        <v>0.25</v>
      </c>
      <c r="T49" s="154">
        <v>8.3299999999999999E-2</v>
      </c>
      <c r="U49" s="151">
        <v>8.3299999999999999E-2</v>
      </c>
      <c r="V49" s="152">
        <v>8.3400000000000002E-2</v>
      </c>
      <c r="W49" s="153">
        <f t="shared" si="25"/>
        <v>0.25</v>
      </c>
      <c r="X49" s="154">
        <v>8.3299999999999999E-2</v>
      </c>
      <c r="Y49" s="151">
        <v>8.3299999999999999E-2</v>
      </c>
      <c r="Z49" s="152">
        <v>8.3400000000000002E-2</v>
      </c>
      <c r="AA49" s="153">
        <f t="shared" si="26"/>
        <v>0.25</v>
      </c>
      <c r="AB49" s="142">
        <f t="shared" si="22"/>
        <v>1</v>
      </c>
      <c r="AC49" s="445" t="s">
        <v>871</v>
      </c>
    </row>
    <row r="50" spans="1:29" s="143" customFormat="1" ht="20.25" thickBot="1">
      <c r="A50" s="179"/>
      <c r="B50" s="453"/>
      <c r="C50" s="418"/>
      <c r="D50" s="418"/>
      <c r="E50" s="418"/>
      <c r="F50" s="429"/>
      <c r="G50" s="418"/>
      <c r="H50" s="418"/>
      <c r="I50" s="418"/>
      <c r="J50" s="487"/>
      <c r="K50" s="162" t="s">
        <v>700</v>
      </c>
      <c r="L50" s="180">
        <v>8.3299999999999999E-2</v>
      </c>
      <c r="M50" s="180">
        <v>8.3299999999999999E-2</v>
      </c>
      <c r="N50" s="181">
        <v>8.3400000000000002E-2</v>
      </c>
      <c r="O50" s="147">
        <f t="shared" si="23"/>
        <v>0.25</v>
      </c>
      <c r="P50" s="318">
        <v>8.3299999999999999E-2</v>
      </c>
      <c r="Q50" s="319">
        <v>8.3299999999999999E-2</v>
      </c>
      <c r="R50" s="320">
        <v>8.3400000000000002E-2</v>
      </c>
      <c r="S50" s="147">
        <f t="shared" si="24"/>
        <v>0.25</v>
      </c>
      <c r="T50" s="155">
        <v>8.3299999999999999E-2</v>
      </c>
      <c r="U50" s="155">
        <v>8.3299999999999999E-2</v>
      </c>
      <c r="V50" s="155">
        <v>8.3400000000000002E-2</v>
      </c>
      <c r="W50" s="147">
        <f t="shared" si="25"/>
        <v>0.25</v>
      </c>
      <c r="X50" s="155"/>
      <c r="Y50" s="155"/>
      <c r="Z50" s="155"/>
      <c r="AA50" s="147">
        <f t="shared" si="26"/>
        <v>0</v>
      </c>
      <c r="AB50" s="149">
        <f t="shared" si="22"/>
        <v>0.75</v>
      </c>
      <c r="AC50" s="445"/>
    </row>
    <row r="51" spans="1:29" s="143" customFormat="1" ht="132" customHeight="1">
      <c r="A51" s="179"/>
      <c r="B51" s="455" t="s">
        <v>682</v>
      </c>
      <c r="C51" s="418"/>
      <c r="D51" s="418"/>
      <c r="E51" s="418"/>
      <c r="F51" s="429" t="s">
        <v>120</v>
      </c>
      <c r="G51" s="418"/>
      <c r="H51" s="418"/>
      <c r="I51" s="418"/>
      <c r="J51" s="487"/>
      <c r="K51" s="150" t="s">
        <v>699</v>
      </c>
      <c r="L51" s="159">
        <v>8.3299999999999999E-2</v>
      </c>
      <c r="M51" s="159">
        <v>8.3299999999999999E-2</v>
      </c>
      <c r="N51" s="160">
        <v>8.3400000000000002E-2</v>
      </c>
      <c r="O51" s="153">
        <f>SUM(L51:N51)</f>
        <v>0.25</v>
      </c>
      <c r="P51" s="339">
        <v>8.3299999999999999E-2</v>
      </c>
      <c r="Q51" s="340">
        <v>8.3299999999999999E-2</v>
      </c>
      <c r="R51" s="341">
        <v>8.3400000000000002E-2</v>
      </c>
      <c r="S51" s="153">
        <f>SUM(P51:R51)</f>
        <v>0.25</v>
      </c>
      <c r="T51" s="161">
        <v>8.3299999999999999E-2</v>
      </c>
      <c r="U51" s="159">
        <v>8.3299999999999999E-2</v>
      </c>
      <c r="V51" s="160">
        <v>8.3400000000000002E-2</v>
      </c>
      <c r="W51" s="153">
        <f>SUM(T51:V51)</f>
        <v>0.25</v>
      </c>
      <c r="X51" s="161">
        <v>8.3299999999999999E-2</v>
      </c>
      <c r="Y51" s="159">
        <v>8.3299999999999999E-2</v>
      </c>
      <c r="Z51" s="160">
        <v>8.3400000000000002E-2</v>
      </c>
      <c r="AA51" s="153">
        <f>SUM(X51:Z51)</f>
        <v>0.25</v>
      </c>
      <c r="AB51" s="142">
        <f t="shared" si="22"/>
        <v>1</v>
      </c>
      <c r="AC51" s="445" t="s">
        <v>872</v>
      </c>
    </row>
    <row r="52" spans="1:29" s="143" customFormat="1" ht="20.25" thickBot="1">
      <c r="A52" s="182"/>
      <c r="B52" s="456"/>
      <c r="C52" s="419"/>
      <c r="D52" s="419"/>
      <c r="E52" s="419"/>
      <c r="F52" s="460"/>
      <c r="G52" s="419"/>
      <c r="H52" s="419"/>
      <c r="I52" s="419"/>
      <c r="J52" s="487"/>
      <c r="K52" s="162" t="s">
        <v>700</v>
      </c>
      <c r="L52" s="180">
        <v>8.3299999999999999E-2</v>
      </c>
      <c r="M52" s="180">
        <v>8.3299999999999999E-2</v>
      </c>
      <c r="N52" s="181">
        <v>8.3400000000000002E-2</v>
      </c>
      <c r="O52" s="147">
        <f t="shared" si="23"/>
        <v>0.25</v>
      </c>
      <c r="P52" s="318">
        <v>8.3299999999999999E-2</v>
      </c>
      <c r="Q52" s="319">
        <v>8.3299999999999999E-2</v>
      </c>
      <c r="R52" s="320">
        <v>8.3400000000000002E-2</v>
      </c>
      <c r="S52" s="147">
        <f t="shared" si="24"/>
        <v>0.25</v>
      </c>
      <c r="T52" s="180">
        <v>8.3299999999999999E-2</v>
      </c>
      <c r="U52" s="180">
        <v>8.3299999999999999E-2</v>
      </c>
      <c r="V52" s="180">
        <v>8.3400000000000002E-2</v>
      </c>
      <c r="W52" s="147">
        <f t="shared" si="25"/>
        <v>0.25</v>
      </c>
      <c r="X52" s="180"/>
      <c r="Y52" s="180"/>
      <c r="Z52" s="180"/>
      <c r="AA52" s="147">
        <f t="shared" si="26"/>
        <v>0</v>
      </c>
      <c r="AB52" s="149">
        <f t="shared" si="22"/>
        <v>0.75</v>
      </c>
      <c r="AC52" s="401"/>
    </row>
    <row r="53" spans="1:29" s="143" customFormat="1" ht="19.5">
      <c r="A53" s="182"/>
      <c r="B53" s="404" t="str">
        <f>CONCATENATE("TOTAL GENERAL: ",B34," ")</f>
        <v xml:space="preserve">TOTAL GENERAL: SECRETARÍA CONSEJO DIRECTIVO </v>
      </c>
      <c r="C53" s="405"/>
      <c r="D53" s="405"/>
      <c r="E53" s="405"/>
      <c r="F53" s="405"/>
      <c r="G53" s="405"/>
      <c r="H53" s="405"/>
      <c r="I53" s="405"/>
      <c r="J53" s="405"/>
      <c r="K53" s="183" t="s">
        <v>755</v>
      </c>
      <c r="L53" s="165">
        <f>SUMIF($K$35:$K$52,"P",L35:L52)/SUMIF($K$35:$K$52,"P",$O$35:$O$52)</f>
        <v>0.3332</v>
      </c>
      <c r="M53" s="165">
        <f t="shared" ref="M53:N53" si="27">SUMIF($K$35:$K$52,"P",M35:M52)/SUMIF($K$35:$K$52,"P",$O$35:$O$52)</f>
        <v>0.3332</v>
      </c>
      <c r="N53" s="165">
        <f t="shared" si="27"/>
        <v>0.33360000000000006</v>
      </c>
      <c r="O53" s="167">
        <f>SUMIF($K$35:$K$52,"P",O35:O52)/SUMIF($K$35:$K$52,"P",O35:O52)</f>
        <v>1</v>
      </c>
      <c r="P53" s="165">
        <f>SUMIF($K$35:$K$52,"P",P35:P52)/SUMIF($K$35:$K$52,"P",$S$35:$S$52)</f>
        <v>0.3332</v>
      </c>
      <c r="Q53" s="165">
        <f t="shared" ref="Q53:R53" si="28">SUMIF($K$35:$K$52,"P",Q35:Q52)/SUMIF($K$35:$K$52,"P",$S$35:$S$52)</f>
        <v>0.3332</v>
      </c>
      <c r="R53" s="165">
        <f t="shared" si="28"/>
        <v>0.33360000000000006</v>
      </c>
      <c r="S53" s="167">
        <f>SUMIF($K$35:$K$52,"P",S35:S52) / SUMIF($K$35:$K$52,"P",S35:S52)</f>
        <v>1</v>
      </c>
      <c r="T53" s="164">
        <f>SUMIF($K$35:$K$52,"P",T35:T52)/SUMIF($K$35:$K$52,"P",$W$35:$W$52)</f>
        <v>0.3332</v>
      </c>
      <c r="U53" s="164">
        <f t="shared" ref="U53:V53" si="29">SUMIF($K$35:$K$52,"P",U35:U52)/SUMIF($K$35:$K$52,"P",$W$35:$W$52)</f>
        <v>0.3332</v>
      </c>
      <c r="V53" s="164">
        <f t="shared" si="29"/>
        <v>0.33360000000000006</v>
      </c>
      <c r="W53" s="167">
        <f>SUMIF($K$35:$K$52,"P",W35:W52) / SUMIF($K$35:$K$52,"P",W35:W52)</f>
        <v>1</v>
      </c>
      <c r="X53" s="164">
        <f>SUMIF($K$35:$K$52,"P",X35:X52)/SUMIF($K$35:$K$52,"P",$AA$35:$AA$52)</f>
        <v>0.3332</v>
      </c>
      <c r="Y53" s="164">
        <f t="shared" ref="Y53:Z53" si="30">SUMIF($K$35:$K$52,"P",Y35:Y52)/SUMIF($K$35:$K$52,"P",$AA$35:$AA$52)</f>
        <v>0.3332</v>
      </c>
      <c r="Z53" s="164">
        <f t="shared" si="30"/>
        <v>0.33360000000000006</v>
      </c>
      <c r="AA53" s="167">
        <f>SUMIF($K$7:$K$30,"P",AA29:AA52)/SUMIF($K$7:$K$30,"P",AA29:AA52)</f>
        <v>1</v>
      </c>
      <c r="AB53" s="168">
        <f>SUMIF($K$35:$K$52,"P",AB35:AB52)/SUMIF($K$35:$K$52,"P",AB35:AB52)</f>
        <v>1</v>
      </c>
      <c r="AC53" s="410"/>
    </row>
    <row r="54" spans="1:29" s="143" customFormat="1" ht="20.25" thickBot="1">
      <c r="A54" s="182"/>
      <c r="B54" s="406"/>
      <c r="C54" s="407"/>
      <c r="D54" s="407"/>
      <c r="E54" s="407"/>
      <c r="F54" s="407"/>
      <c r="G54" s="407"/>
      <c r="H54" s="407"/>
      <c r="I54" s="407"/>
      <c r="J54" s="407"/>
      <c r="K54" s="184" t="s">
        <v>756</v>
      </c>
      <c r="L54" s="171">
        <f>SUMIF($K$35:$K$52,"E",L35:L52)/SUMIF($K$35:$K$52,"P",$O$35:$O$52)</f>
        <v>0.29617777777777776</v>
      </c>
      <c r="M54" s="171">
        <f t="shared" ref="M54:N54" si="31">SUMIF($K$35:$K$52,"E",M35:M52)/SUMIF($K$35:$K$52,"P",$O$35:$O$52)</f>
        <v>0.29617777777777776</v>
      </c>
      <c r="N54" s="171">
        <f t="shared" si="31"/>
        <v>0.33360000000000006</v>
      </c>
      <c r="O54" s="173">
        <f>SUM(L54:N54)</f>
        <v>0.92595555555555564</v>
      </c>
      <c r="P54" s="171">
        <f>SUMIF($K$35:$K$52,"E",P35:P52)/SUMIF($K$35:$K$52,"P",$S$35:$S$52)</f>
        <v>0.25915555555555553</v>
      </c>
      <c r="Q54" s="171">
        <f t="shared" ref="Q54:R54" si="32">SUMIF($K$35:$K$52,"E",Q35:Q52)/SUMIF($K$35:$K$52,"P",$S$35:$S$52)</f>
        <v>0.29617777777777776</v>
      </c>
      <c r="R54" s="171">
        <f t="shared" si="32"/>
        <v>0.25946666666666673</v>
      </c>
      <c r="S54" s="173">
        <f>SUM(P54:R54)</f>
        <v>0.81479999999999997</v>
      </c>
      <c r="T54" s="171">
        <f>SUMIF($K$35:$K$52,"E",T35:T52)/SUMIF($K$35:$K$52,"P",$W$35:$W$52)</f>
        <v>0.3517333333333334</v>
      </c>
      <c r="U54" s="171">
        <f t="shared" ref="U54:V54" si="33">SUMIF($K$35:$K$52,"E",U35:U52)/SUMIF($K$35:$K$52,"P",$W$35:$W$52)</f>
        <v>0.29617777777777776</v>
      </c>
      <c r="V54" s="171">
        <f t="shared" si="33"/>
        <v>0.35208888888888895</v>
      </c>
      <c r="W54" s="173">
        <f>SUM(T54:V54)</f>
        <v>1</v>
      </c>
      <c r="X54" s="171">
        <f>SUMIF($K$35:$K$52,"E",X35:X52)/SUMIF($K$35:$K$52,"P",$AA$35:$AA$52)</f>
        <v>0</v>
      </c>
      <c r="Y54" s="171">
        <f t="shared" ref="Y54:Z54" si="34">SUMIF($K$35:$K$52,"E",Y35:Y52)/SUMIF($K$35:$K$52,"P",$AA$35:$AA$52)</f>
        <v>0</v>
      </c>
      <c r="Z54" s="171">
        <f t="shared" si="34"/>
        <v>0</v>
      </c>
      <c r="AA54" s="173">
        <f>SUM(X54:Z54)</f>
        <v>0</v>
      </c>
      <c r="AB54" s="174">
        <f>(O54+S54+W54+AA54)/4</f>
        <v>0.68518888888888885</v>
      </c>
      <c r="AC54" s="410"/>
    </row>
    <row r="55" spans="1:29" s="143" customFormat="1" ht="33.75" thickBot="1">
      <c r="A55" s="182"/>
      <c r="B55" s="408"/>
      <c r="C55" s="409"/>
      <c r="D55" s="409"/>
      <c r="E55" s="409"/>
      <c r="F55" s="409"/>
      <c r="G55" s="409"/>
      <c r="H55" s="409"/>
      <c r="I55" s="409"/>
      <c r="J55" s="409"/>
      <c r="K55" s="185" t="s">
        <v>735</v>
      </c>
      <c r="L55" s="176">
        <f>COUNTIFS($K$35:$K$52,"E",L35:L52,"&gt;0.00")</f>
        <v>8</v>
      </c>
      <c r="M55" s="176">
        <f t="shared" ref="M55:N55" si="35">COUNTIFS($K$35:$K$52,"E",M35:M52,"&gt;0.00")</f>
        <v>8</v>
      </c>
      <c r="N55" s="176">
        <f t="shared" si="35"/>
        <v>9</v>
      </c>
      <c r="O55" s="177">
        <f>SUM(L55:N55)</f>
        <v>25</v>
      </c>
      <c r="P55" s="176">
        <f>COUNTIFS($K$35:$K$52,"E",P35:P52,"&gt;0.00")</f>
        <v>7</v>
      </c>
      <c r="Q55" s="176">
        <f t="shared" ref="Q55:Z55" si="36">COUNTIFS($K$35:$K$52,"E",Q35:Q52,"&gt;0.00")</f>
        <v>8</v>
      </c>
      <c r="R55" s="176">
        <f t="shared" si="36"/>
        <v>7</v>
      </c>
      <c r="S55" s="177">
        <f>SUM(P55:R55)</f>
        <v>22</v>
      </c>
      <c r="T55" s="176">
        <f t="shared" si="36"/>
        <v>9</v>
      </c>
      <c r="U55" s="176">
        <f t="shared" si="36"/>
        <v>8</v>
      </c>
      <c r="V55" s="176">
        <f t="shared" si="36"/>
        <v>9</v>
      </c>
      <c r="W55" s="177">
        <f>SUM(T55:V55)</f>
        <v>26</v>
      </c>
      <c r="X55" s="176">
        <f t="shared" si="36"/>
        <v>0</v>
      </c>
      <c r="Y55" s="176">
        <f t="shared" si="36"/>
        <v>0</v>
      </c>
      <c r="Z55" s="176">
        <f t="shared" si="36"/>
        <v>0</v>
      </c>
      <c r="AA55" s="177">
        <f>SUM(X55:Z55)</f>
        <v>0</v>
      </c>
      <c r="AB55" s="178">
        <f>(O55+S55+W55+AA55)</f>
        <v>73</v>
      </c>
      <c r="AC55" s="410"/>
    </row>
    <row r="56" spans="1:29" s="143" customFormat="1" ht="27.75" customHeight="1" thickBot="1">
      <c r="A56" s="158"/>
      <c r="B56" s="437" t="s">
        <v>132</v>
      </c>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51"/>
    </row>
    <row r="57" spans="1:29" s="143" customFormat="1" ht="182.25" customHeight="1">
      <c r="A57" s="158"/>
      <c r="B57" s="468" t="s">
        <v>448</v>
      </c>
      <c r="C57" s="488" t="s">
        <v>533</v>
      </c>
      <c r="D57" s="444" t="s">
        <v>122</v>
      </c>
      <c r="E57" s="444" t="s">
        <v>411</v>
      </c>
      <c r="F57" s="441" t="s">
        <v>123</v>
      </c>
      <c r="G57" s="444" t="s">
        <v>124</v>
      </c>
      <c r="H57" s="444" t="s">
        <v>401</v>
      </c>
      <c r="I57" s="424" t="s">
        <v>242</v>
      </c>
      <c r="J57" s="430" t="s">
        <v>132</v>
      </c>
      <c r="K57" s="186" t="s">
        <v>699</v>
      </c>
      <c r="L57" s="187">
        <v>1</v>
      </c>
      <c r="M57" s="138"/>
      <c r="N57" s="139"/>
      <c r="O57" s="153">
        <f t="shared" si="0"/>
        <v>1</v>
      </c>
      <c r="P57" s="336"/>
      <c r="Q57" s="219"/>
      <c r="R57" s="219"/>
      <c r="S57" s="153">
        <f t="shared" ref="S57" si="37">SUM(P57:R57)</f>
        <v>0</v>
      </c>
      <c r="T57" s="138"/>
      <c r="U57" s="138"/>
      <c r="V57" s="138"/>
      <c r="W57" s="153">
        <f t="shared" ref="W57" si="38">SUM(T57:V57)</f>
        <v>0</v>
      </c>
      <c r="X57" s="138"/>
      <c r="Y57" s="138"/>
      <c r="Z57" s="138"/>
      <c r="AA57" s="153">
        <f t="shared" ref="AA57" si="39">SUM(X57:Z57)</f>
        <v>0</v>
      </c>
      <c r="AB57" s="188">
        <f t="shared" si="22"/>
        <v>1</v>
      </c>
      <c r="AC57" s="394"/>
    </row>
    <row r="58" spans="1:29" s="143" customFormat="1" ht="19.5">
      <c r="A58" s="158"/>
      <c r="B58" s="453"/>
      <c r="C58" s="454"/>
      <c r="D58" s="418"/>
      <c r="E58" s="418"/>
      <c r="F58" s="429"/>
      <c r="G58" s="418"/>
      <c r="H58" s="418"/>
      <c r="I58" s="425"/>
      <c r="J58" s="413"/>
      <c r="K58" s="169" t="s">
        <v>700</v>
      </c>
      <c r="L58" s="155">
        <v>1</v>
      </c>
      <c r="M58" s="155"/>
      <c r="N58" s="156"/>
      <c r="O58" s="189">
        <f>SUM(L58:N58)</f>
        <v>1</v>
      </c>
      <c r="P58" s="157"/>
      <c r="Q58" s="155"/>
      <c r="R58" s="155"/>
      <c r="S58" s="189">
        <f>SUM(P58:R58)</f>
        <v>0</v>
      </c>
      <c r="T58" s="155"/>
      <c r="U58" s="155"/>
      <c r="V58" s="155"/>
      <c r="W58" s="189">
        <f>SUM(T58:V58)</f>
        <v>0</v>
      </c>
      <c r="X58" s="155"/>
      <c r="Y58" s="155"/>
      <c r="Z58" s="155"/>
      <c r="AA58" s="189">
        <f>SUM(X58:Z58)</f>
        <v>0</v>
      </c>
      <c r="AB58" s="190">
        <f t="shared" si="22"/>
        <v>1</v>
      </c>
      <c r="AC58" s="410"/>
    </row>
    <row r="59" spans="1:29" s="143" customFormat="1" ht="121.5" customHeight="1">
      <c r="A59" s="158"/>
      <c r="B59" s="452" t="s">
        <v>449</v>
      </c>
      <c r="C59" s="454" t="s">
        <v>534</v>
      </c>
      <c r="D59" s="418" t="s">
        <v>125</v>
      </c>
      <c r="E59" s="418"/>
      <c r="F59" s="429" t="s">
        <v>126</v>
      </c>
      <c r="G59" s="418" t="s">
        <v>127</v>
      </c>
      <c r="H59" s="418" t="s">
        <v>128</v>
      </c>
      <c r="I59" s="425" t="s">
        <v>242</v>
      </c>
      <c r="J59" s="413"/>
      <c r="K59" s="163" t="s">
        <v>699</v>
      </c>
      <c r="L59" s="191"/>
      <c r="M59" s="192">
        <v>0.33329999999999999</v>
      </c>
      <c r="N59" s="193">
        <v>0.33329999999999999</v>
      </c>
      <c r="O59" s="194">
        <f t="shared" ref="O59:O66" si="40">SUM(L59:N59)</f>
        <v>0.66659999999999997</v>
      </c>
      <c r="P59" s="342">
        <v>0.33339999999999997</v>
      </c>
      <c r="Q59" s="209"/>
      <c r="R59" s="209"/>
      <c r="S59" s="194">
        <f t="shared" ref="S59:S66" si="41">SUM(P59:R59)</f>
        <v>0.33339999999999997</v>
      </c>
      <c r="T59" s="191"/>
      <c r="U59" s="191"/>
      <c r="V59" s="191"/>
      <c r="W59" s="194">
        <f t="shared" ref="W59:W66" si="42">SUM(T59:V59)</f>
        <v>0</v>
      </c>
      <c r="X59" s="191"/>
      <c r="Y59" s="191"/>
      <c r="Z59" s="192"/>
      <c r="AA59" s="194">
        <f t="shared" ref="AA59:AA66" si="43">SUM(X59:Z59)</f>
        <v>0</v>
      </c>
      <c r="AB59" s="188">
        <f t="shared" si="22"/>
        <v>1</v>
      </c>
      <c r="AC59" s="410"/>
    </row>
    <row r="60" spans="1:29" s="143" customFormat="1" ht="19.5">
      <c r="A60" s="158"/>
      <c r="B60" s="453"/>
      <c r="C60" s="454"/>
      <c r="D60" s="418"/>
      <c r="E60" s="418"/>
      <c r="F60" s="429"/>
      <c r="G60" s="418"/>
      <c r="H60" s="418"/>
      <c r="I60" s="425"/>
      <c r="J60" s="413"/>
      <c r="K60" s="169" t="s">
        <v>700</v>
      </c>
      <c r="L60" s="195"/>
      <c r="M60" s="196">
        <v>0.33329999999999999</v>
      </c>
      <c r="N60" s="197">
        <v>0.33329999999999999</v>
      </c>
      <c r="O60" s="189">
        <f t="shared" si="40"/>
        <v>0.66659999999999997</v>
      </c>
      <c r="P60" s="359">
        <v>0.33339999999999997</v>
      </c>
      <c r="Q60" s="195"/>
      <c r="R60" s="195"/>
      <c r="S60" s="189">
        <f t="shared" si="41"/>
        <v>0.33339999999999997</v>
      </c>
      <c r="T60" s="195"/>
      <c r="U60" s="195"/>
      <c r="V60" s="195"/>
      <c r="W60" s="189">
        <f t="shared" si="42"/>
        <v>0</v>
      </c>
      <c r="X60" s="195"/>
      <c r="Y60" s="195"/>
      <c r="Z60" s="196"/>
      <c r="AA60" s="189">
        <f t="shared" si="43"/>
        <v>0</v>
      </c>
      <c r="AB60" s="190">
        <f t="shared" si="22"/>
        <v>1</v>
      </c>
      <c r="AC60" s="410"/>
    </row>
    <row r="61" spans="1:29" s="143" customFormat="1" ht="162" customHeight="1">
      <c r="A61" s="158"/>
      <c r="B61" s="452" t="s">
        <v>450</v>
      </c>
      <c r="C61" s="454" t="s">
        <v>535</v>
      </c>
      <c r="D61" s="418"/>
      <c r="E61" s="418"/>
      <c r="F61" s="429" t="s">
        <v>129</v>
      </c>
      <c r="G61" s="418" t="s">
        <v>127</v>
      </c>
      <c r="H61" s="418" t="s">
        <v>128</v>
      </c>
      <c r="I61" s="425" t="s">
        <v>242</v>
      </c>
      <c r="J61" s="413"/>
      <c r="K61" s="163" t="s">
        <v>699</v>
      </c>
      <c r="L61" s="191"/>
      <c r="M61" s="191"/>
      <c r="N61" s="198"/>
      <c r="O61" s="194">
        <f t="shared" si="40"/>
        <v>0</v>
      </c>
      <c r="P61" s="343"/>
      <c r="Q61" s="211">
        <v>0.33329999999999999</v>
      </c>
      <c r="R61" s="211">
        <v>0.33329999999999999</v>
      </c>
      <c r="S61" s="194">
        <f t="shared" si="41"/>
        <v>0.66659999999999997</v>
      </c>
      <c r="T61" s="192">
        <v>0.33339999999999997</v>
      </c>
      <c r="U61" s="191"/>
      <c r="V61" s="191"/>
      <c r="W61" s="194">
        <f t="shared" si="42"/>
        <v>0.33339999999999997</v>
      </c>
      <c r="X61" s="191"/>
      <c r="Y61" s="191"/>
      <c r="Z61" s="192"/>
      <c r="AA61" s="194">
        <f t="shared" si="43"/>
        <v>0</v>
      </c>
      <c r="AB61" s="188">
        <f t="shared" si="22"/>
        <v>1</v>
      </c>
      <c r="AC61" s="410" t="s">
        <v>793</v>
      </c>
    </row>
    <row r="62" spans="1:29" s="143" customFormat="1" ht="19.5">
      <c r="A62" s="158"/>
      <c r="B62" s="453"/>
      <c r="C62" s="454"/>
      <c r="D62" s="418"/>
      <c r="E62" s="418"/>
      <c r="F62" s="429"/>
      <c r="G62" s="418"/>
      <c r="H62" s="418"/>
      <c r="I62" s="425"/>
      <c r="J62" s="413"/>
      <c r="K62" s="169" t="s">
        <v>700</v>
      </c>
      <c r="L62" s="195"/>
      <c r="M62" s="195"/>
      <c r="N62" s="199"/>
      <c r="O62" s="189">
        <f t="shared" si="40"/>
        <v>0</v>
      </c>
      <c r="P62" s="360"/>
      <c r="Q62" s="196">
        <v>0.33329999999999999</v>
      </c>
      <c r="R62" s="196">
        <v>0.33329999999999999</v>
      </c>
      <c r="S62" s="189">
        <f t="shared" si="41"/>
        <v>0.66659999999999997</v>
      </c>
      <c r="T62" s="196">
        <v>0.33339999999999997</v>
      </c>
      <c r="U62" s="195"/>
      <c r="V62" s="195"/>
      <c r="W62" s="189">
        <f t="shared" si="42"/>
        <v>0.33339999999999997</v>
      </c>
      <c r="X62" s="195"/>
      <c r="Y62" s="195"/>
      <c r="Z62" s="196"/>
      <c r="AA62" s="189">
        <f t="shared" si="43"/>
        <v>0</v>
      </c>
      <c r="AB62" s="190">
        <f t="shared" si="22"/>
        <v>1</v>
      </c>
      <c r="AC62" s="410"/>
    </row>
    <row r="63" spans="1:29" s="143" customFormat="1" ht="141.75" customHeight="1">
      <c r="A63" s="158"/>
      <c r="B63" s="452" t="s">
        <v>451</v>
      </c>
      <c r="C63" s="454" t="s">
        <v>536</v>
      </c>
      <c r="D63" s="418"/>
      <c r="E63" s="418"/>
      <c r="F63" s="429" t="s">
        <v>130</v>
      </c>
      <c r="G63" s="418" t="s">
        <v>127</v>
      </c>
      <c r="H63" s="418" t="s">
        <v>128</v>
      </c>
      <c r="I63" s="425" t="s">
        <v>242</v>
      </c>
      <c r="J63" s="413"/>
      <c r="K63" s="163" t="s">
        <v>699</v>
      </c>
      <c r="L63" s="191"/>
      <c r="M63" s="191"/>
      <c r="N63" s="198"/>
      <c r="O63" s="194">
        <f t="shared" si="40"/>
        <v>0</v>
      </c>
      <c r="P63" s="343"/>
      <c r="Q63" s="209"/>
      <c r="R63" s="209"/>
      <c r="S63" s="194">
        <f t="shared" si="41"/>
        <v>0</v>
      </c>
      <c r="T63" s="191"/>
      <c r="U63" s="192">
        <v>0.33329999999999999</v>
      </c>
      <c r="V63" s="192">
        <v>0.33329999999999999</v>
      </c>
      <c r="W63" s="194">
        <f t="shared" si="42"/>
        <v>0.66659999999999997</v>
      </c>
      <c r="X63" s="192">
        <v>0.33339999999999997</v>
      </c>
      <c r="Y63" s="191"/>
      <c r="Z63" s="192"/>
      <c r="AA63" s="194">
        <f t="shared" si="43"/>
        <v>0.33339999999999997</v>
      </c>
      <c r="AB63" s="188">
        <f t="shared" si="22"/>
        <v>1</v>
      </c>
      <c r="AC63" s="410" t="s">
        <v>794</v>
      </c>
    </row>
    <row r="64" spans="1:29" s="143" customFormat="1" ht="19.5">
      <c r="A64" s="158"/>
      <c r="B64" s="453"/>
      <c r="C64" s="454"/>
      <c r="D64" s="418"/>
      <c r="E64" s="418"/>
      <c r="F64" s="429"/>
      <c r="G64" s="418"/>
      <c r="H64" s="418"/>
      <c r="I64" s="425"/>
      <c r="J64" s="413"/>
      <c r="K64" s="169" t="s">
        <v>700</v>
      </c>
      <c r="L64" s="195"/>
      <c r="M64" s="195"/>
      <c r="N64" s="199"/>
      <c r="O64" s="189">
        <f t="shared" si="40"/>
        <v>0</v>
      </c>
      <c r="P64" s="360"/>
      <c r="Q64" s="195"/>
      <c r="R64" s="195"/>
      <c r="S64" s="189">
        <f t="shared" si="41"/>
        <v>0</v>
      </c>
      <c r="T64" s="195"/>
      <c r="U64" s="196">
        <v>0.33329999999999999</v>
      </c>
      <c r="V64" s="196">
        <v>0.33329999999999999</v>
      </c>
      <c r="W64" s="189">
        <f t="shared" si="42"/>
        <v>0.66659999999999997</v>
      </c>
      <c r="X64" s="196"/>
      <c r="Y64" s="195"/>
      <c r="Z64" s="196"/>
      <c r="AA64" s="189">
        <f t="shared" si="43"/>
        <v>0</v>
      </c>
      <c r="AB64" s="190">
        <f t="shared" si="22"/>
        <v>0.66659999999999997</v>
      </c>
      <c r="AC64" s="410"/>
    </row>
    <row r="65" spans="1:29" s="143" customFormat="1" ht="162.75" customHeight="1">
      <c r="A65" s="158"/>
      <c r="B65" s="455" t="s">
        <v>452</v>
      </c>
      <c r="C65" s="457" t="s">
        <v>537</v>
      </c>
      <c r="D65" s="418"/>
      <c r="E65" s="418"/>
      <c r="F65" s="429" t="s">
        <v>131</v>
      </c>
      <c r="G65" s="418" t="s">
        <v>127</v>
      </c>
      <c r="H65" s="418" t="s">
        <v>128</v>
      </c>
      <c r="I65" s="425" t="s">
        <v>242</v>
      </c>
      <c r="J65" s="413"/>
      <c r="K65" s="163" t="s">
        <v>699</v>
      </c>
      <c r="L65" s="191"/>
      <c r="M65" s="191"/>
      <c r="N65" s="198"/>
      <c r="O65" s="194">
        <f t="shared" si="40"/>
        <v>0</v>
      </c>
      <c r="P65" s="343"/>
      <c r="Q65" s="209"/>
      <c r="R65" s="209"/>
      <c r="S65" s="194">
        <f t="shared" si="41"/>
        <v>0</v>
      </c>
      <c r="T65" s="191"/>
      <c r="U65" s="191"/>
      <c r="V65" s="191"/>
      <c r="W65" s="194">
        <f t="shared" si="42"/>
        <v>0</v>
      </c>
      <c r="X65" s="192">
        <v>0.33329999999999999</v>
      </c>
      <c r="Y65" s="192">
        <v>0.33329999999999999</v>
      </c>
      <c r="Z65" s="192">
        <v>0.33339999999999997</v>
      </c>
      <c r="AA65" s="194">
        <f t="shared" si="43"/>
        <v>1</v>
      </c>
      <c r="AB65" s="188">
        <f t="shared" si="22"/>
        <v>1</v>
      </c>
      <c r="AC65" s="410"/>
    </row>
    <row r="66" spans="1:29" s="143" customFormat="1" ht="20.25" thickBot="1">
      <c r="A66" s="158"/>
      <c r="B66" s="456"/>
      <c r="C66" s="458"/>
      <c r="D66" s="419"/>
      <c r="E66" s="419"/>
      <c r="F66" s="460"/>
      <c r="G66" s="419"/>
      <c r="H66" s="419"/>
      <c r="I66" s="461"/>
      <c r="J66" s="414"/>
      <c r="K66" s="162" t="s">
        <v>700</v>
      </c>
      <c r="L66" s="200"/>
      <c r="M66" s="200"/>
      <c r="N66" s="201"/>
      <c r="O66" s="189">
        <f t="shared" si="40"/>
        <v>0</v>
      </c>
      <c r="P66" s="361"/>
      <c r="Q66" s="200"/>
      <c r="R66" s="200"/>
      <c r="S66" s="189">
        <f t="shared" si="41"/>
        <v>0</v>
      </c>
      <c r="T66" s="200"/>
      <c r="U66" s="200"/>
      <c r="V66" s="200"/>
      <c r="W66" s="189">
        <f t="shared" si="42"/>
        <v>0</v>
      </c>
      <c r="X66" s="202"/>
      <c r="Y66" s="202"/>
      <c r="Z66" s="202"/>
      <c r="AA66" s="189">
        <f t="shared" si="43"/>
        <v>0</v>
      </c>
      <c r="AB66" s="190">
        <f t="shared" si="22"/>
        <v>0</v>
      </c>
      <c r="AC66" s="392"/>
    </row>
    <row r="67" spans="1:29" s="143" customFormat="1" ht="19.5">
      <c r="A67" s="158"/>
      <c r="B67" s="404" t="str">
        <f>CONCATENATE("TOTAL GENERAL: ",B56," ")</f>
        <v xml:space="preserve">TOTAL GENERAL: UNIDAD DE AUDITORIA INTERNA </v>
      </c>
      <c r="C67" s="405"/>
      <c r="D67" s="405"/>
      <c r="E67" s="405"/>
      <c r="F67" s="405"/>
      <c r="G67" s="405"/>
      <c r="H67" s="405"/>
      <c r="I67" s="405"/>
      <c r="J67" s="405"/>
      <c r="K67" s="183" t="s">
        <v>755</v>
      </c>
      <c r="L67" s="165">
        <f>SUMIF($K$57:$K$66,"P",L57:L66)/SUMIF($K$57:$K$66,"P",$O$57:$O$66)</f>
        <v>0.60002400096003849</v>
      </c>
      <c r="M67" s="165">
        <f t="shared" ref="M67:N67" si="44">SUMIF($K$57:$K$66,"P",M57:M66)/SUMIF($K$57:$K$66,"P",$O$57:$O$66)</f>
        <v>0.19998799951998081</v>
      </c>
      <c r="N67" s="165">
        <f t="shared" si="44"/>
        <v>0.19998799951998081</v>
      </c>
      <c r="O67" s="167">
        <f>SUMIF($K$57:$K$66,"P",O57:O66)/SUMIF($K$57:$K$66,"P",O57:O66)</f>
        <v>1</v>
      </c>
      <c r="P67" s="165">
        <f>SUMIF($K$57:$K$66,"P",P57:P66)/SUMIF($K$57:$K$66,"P",$S$57:$S$66)</f>
        <v>0.33339999999999997</v>
      </c>
      <c r="Q67" s="165">
        <f t="shared" ref="Q67:R67" si="45">SUMIF($K$57:$K$66,"P",Q57:Q66)/SUMIF($K$57:$K$66,"P",$S$57:$S$66)</f>
        <v>0.33329999999999999</v>
      </c>
      <c r="R67" s="165">
        <f t="shared" si="45"/>
        <v>0.33329999999999999</v>
      </c>
      <c r="S67" s="167">
        <f>SUMIF($K$57:$K$66,"P",S57:S66)/SUMIF($K$57:$K$66,"P",S57:S66)</f>
        <v>1</v>
      </c>
      <c r="T67" s="164">
        <f>SUMIF($K$57:$K$66,"P",T57:T66)/SUMIF($K$57:$K$66,"P",$W$57:$W$66)</f>
        <v>0.33339999999999997</v>
      </c>
      <c r="U67" s="164">
        <f t="shared" ref="U67:V67" si="46">SUMIF($K$57:$K$66,"P",U57:U66)/SUMIF($K$57:$K$66,"P",$W$57:$W$66)</f>
        <v>0.33329999999999999</v>
      </c>
      <c r="V67" s="164">
        <f t="shared" si="46"/>
        <v>0.33329999999999999</v>
      </c>
      <c r="W67" s="167">
        <f>SUMIF($K$57:$K$66,"P",W57:W66)/SUMIF($K$57:$K$66,"P",W57:W66)</f>
        <v>1</v>
      </c>
      <c r="X67" s="164">
        <f>SUMIF($K$57:$K$66,"P",X57:X66)/SUMIF($K$57:$K$66,"P",$AA$57:$AA$66)</f>
        <v>0.5</v>
      </c>
      <c r="Y67" s="164">
        <f t="shared" ref="Y67:Z67" si="47">SUMIF($K$57:$K$66,"P",Y57:Y66)/SUMIF($K$57:$K$66,"P",$AA$57:$AA$66)</f>
        <v>0.24996250187490626</v>
      </c>
      <c r="Z67" s="164">
        <f t="shared" si="47"/>
        <v>0.25003749812509374</v>
      </c>
      <c r="AA67" s="167">
        <f>SUMIF($K$57:$K$66,"P",AA57:AA66)/SUMIF($K$57:$K$66,"P",AA57:AA66)</f>
        <v>1</v>
      </c>
      <c r="AB67" s="168">
        <f>SUMIF($K$57:$K$66,"P",AB57:AB66)/SUMIF($K$57:$K$66,"P",AB57:AB66)</f>
        <v>1</v>
      </c>
      <c r="AC67" s="410"/>
    </row>
    <row r="68" spans="1:29" s="143" customFormat="1" ht="20.25" thickBot="1">
      <c r="A68" s="158"/>
      <c r="B68" s="406"/>
      <c r="C68" s="407"/>
      <c r="D68" s="407"/>
      <c r="E68" s="407"/>
      <c r="F68" s="407"/>
      <c r="G68" s="407"/>
      <c r="H68" s="407"/>
      <c r="I68" s="407"/>
      <c r="J68" s="407"/>
      <c r="K68" s="184" t="s">
        <v>756</v>
      </c>
      <c r="L68" s="171">
        <f>SUMIF($K$57:$K$66,"E",L57:L66)/SUMIF($K$57:$K$66,"P",$O$57:$O$66)</f>
        <v>0.60002400096003849</v>
      </c>
      <c r="M68" s="171">
        <f t="shared" ref="M68:N68" si="48">SUMIF($K$57:$K$66,"E",M57:M66)/SUMIF($K$57:$K$66,"P",$O$57:$O$66)</f>
        <v>0.19998799951998081</v>
      </c>
      <c r="N68" s="171">
        <f t="shared" si="48"/>
        <v>0.19998799951998081</v>
      </c>
      <c r="O68" s="173">
        <f>SUM(L68:N68)</f>
        <v>1</v>
      </c>
      <c r="P68" s="171">
        <f>SUMIF($K$57:$K$66,"E",P57:P66)/SUMIF($K$57:$K$66,"P",$S$57:$S$66)</f>
        <v>0.33339999999999997</v>
      </c>
      <c r="Q68" s="171">
        <f t="shared" ref="Q68:R68" si="49">SUMIF($K$57:$K$66,"E",Q57:Q66)/SUMIF($K$57:$K$66,"P",$S$57:$S$66)</f>
        <v>0.33329999999999999</v>
      </c>
      <c r="R68" s="171">
        <f t="shared" si="49"/>
        <v>0.33329999999999999</v>
      </c>
      <c r="S68" s="173">
        <f>SUM(P68:R68)</f>
        <v>1</v>
      </c>
      <c r="T68" s="171">
        <f>SUMIF($K$57:$K$66,"E",T57:T66)/SUMIF($K$57:$K$66,"P",$W$57:$W$66)</f>
        <v>0.33339999999999997</v>
      </c>
      <c r="U68" s="171">
        <f t="shared" ref="U68:V68" si="50">SUMIF($K$57:$K$66,"E",U57:U66)/SUMIF($K$57:$K$66,"P",$W$57:$W$66)</f>
        <v>0.33329999999999999</v>
      </c>
      <c r="V68" s="171">
        <f t="shared" si="50"/>
        <v>0.33329999999999999</v>
      </c>
      <c r="W68" s="173">
        <f>SUM(T68:V68)</f>
        <v>1</v>
      </c>
      <c r="X68" s="171">
        <f>SUMIF($K$7:$K$30,"E",X43:X66)/SUMIF($K$7:$K$30,"P",$AA$7:$AA$30)</f>
        <v>0</v>
      </c>
      <c r="Y68" s="171">
        <f t="shared" ref="Y68:Z68" si="51">SUMIF($K$7:$K$30,"E",Y43:Y66)/SUMIF($K$7:$K$30,"P",$AA$7:$AA$30)</f>
        <v>0</v>
      </c>
      <c r="Z68" s="171">
        <f t="shared" si="51"/>
        <v>0</v>
      </c>
      <c r="AA68" s="173">
        <f>SUM(X68:Z68)</f>
        <v>0</v>
      </c>
      <c r="AB68" s="174">
        <f>(O68+S68+W68+AA68)/4</f>
        <v>0.75</v>
      </c>
      <c r="AC68" s="410"/>
    </row>
    <row r="69" spans="1:29" s="143" customFormat="1" ht="51.75" customHeight="1" thickBot="1">
      <c r="A69" s="158"/>
      <c r="B69" s="408"/>
      <c r="C69" s="409"/>
      <c r="D69" s="409"/>
      <c r="E69" s="409"/>
      <c r="F69" s="409"/>
      <c r="G69" s="409"/>
      <c r="H69" s="409"/>
      <c r="I69" s="409"/>
      <c r="J69" s="409"/>
      <c r="K69" s="185" t="s">
        <v>735</v>
      </c>
      <c r="L69" s="176">
        <f>COUNTIFS($K$57:$K$66,"E",L57:L66,"&gt;0.00")</f>
        <v>1</v>
      </c>
      <c r="M69" s="176">
        <f t="shared" ref="M69:N69" si="52">COUNTIFS($K$57:$K$66,"E",M57:M66,"&gt;0.00")</f>
        <v>1</v>
      </c>
      <c r="N69" s="176">
        <f t="shared" si="52"/>
        <v>1</v>
      </c>
      <c r="O69" s="177">
        <f>SUM(L69:N69)</f>
        <v>3</v>
      </c>
      <c r="P69" s="176">
        <f>COUNTIFS($K$57:$K$66,"E",P57:P66,"&gt;0.00")</f>
        <v>1</v>
      </c>
      <c r="Q69" s="176">
        <f t="shared" ref="Q69:Z69" si="53">COUNTIFS($K$57:$K$66,"E",Q57:Q66,"&gt;0.00")</f>
        <v>1</v>
      </c>
      <c r="R69" s="176">
        <f t="shared" si="53"/>
        <v>1</v>
      </c>
      <c r="S69" s="177">
        <f>SUM(P69:R69)</f>
        <v>3</v>
      </c>
      <c r="T69" s="176">
        <f t="shared" si="53"/>
        <v>1</v>
      </c>
      <c r="U69" s="176">
        <f t="shared" si="53"/>
        <v>1</v>
      </c>
      <c r="V69" s="176">
        <f t="shared" si="53"/>
        <v>1</v>
      </c>
      <c r="W69" s="177">
        <f>SUM(T69:V69)</f>
        <v>3</v>
      </c>
      <c r="X69" s="176">
        <f t="shared" si="53"/>
        <v>0</v>
      </c>
      <c r="Y69" s="176">
        <f t="shared" si="53"/>
        <v>0</v>
      </c>
      <c r="Z69" s="176">
        <f t="shared" si="53"/>
        <v>0</v>
      </c>
      <c r="AA69" s="177">
        <f>SUM(X69:Z69)</f>
        <v>0</v>
      </c>
      <c r="AB69" s="178">
        <f>(O69+S69+W69+AA69)</f>
        <v>9</v>
      </c>
      <c r="AC69" s="410"/>
    </row>
    <row r="70" spans="1:29" s="143" customFormat="1" ht="30.75" customHeight="1" thickBot="1">
      <c r="A70" s="158"/>
      <c r="B70" s="437" t="s">
        <v>138</v>
      </c>
      <c r="C70" s="438"/>
      <c r="D70" s="438"/>
      <c r="E70" s="438"/>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51"/>
    </row>
    <row r="71" spans="1:29" s="143" customFormat="1" ht="94.5" customHeight="1">
      <c r="A71" s="203"/>
      <c r="B71" s="442" t="s">
        <v>453</v>
      </c>
      <c r="C71" s="424" t="s">
        <v>133</v>
      </c>
      <c r="D71" s="424" t="s">
        <v>134</v>
      </c>
      <c r="E71" s="424" t="s">
        <v>411</v>
      </c>
      <c r="F71" s="469" t="s">
        <v>430</v>
      </c>
      <c r="G71" s="459" t="s">
        <v>387</v>
      </c>
      <c r="H71" s="424" t="s">
        <v>625</v>
      </c>
      <c r="I71" s="424" t="s">
        <v>540</v>
      </c>
      <c r="J71" s="417" t="s">
        <v>135</v>
      </c>
      <c r="K71" s="186" t="s">
        <v>699</v>
      </c>
      <c r="L71" s="204"/>
      <c r="M71" s="204"/>
      <c r="N71" s="205"/>
      <c r="O71" s="153">
        <f t="shared" si="0"/>
        <v>0</v>
      </c>
      <c r="P71" s="344"/>
      <c r="Q71" s="204"/>
      <c r="R71" s="345">
        <v>1</v>
      </c>
      <c r="S71" s="153">
        <f t="shared" ref="S71" si="54">SUM(P71:R71)</f>
        <v>1</v>
      </c>
      <c r="T71" s="204"/>
      <c r="U71" s="206"/>
      <c r="V71" s="206"/>
      <c r="W71" s="153">
        <f t="shared" ref="W71" si="55">SUM(T71:V71)</f>
        <v>0</v>
      </c>
      <c r="X71" s="206"/>
      <c r="Y71" s="206"/>
      <c r="Z71" s="206"/>
      <c r="AA71" s="153">
        <f t="shared" ref="AA71" si="56">SUM(X71:Z71)</f>
        <v>0</v>
      </c>
      <c r="AB71" s="207">
        <f t="shared" si="22"/>
        <v>1</v>
      </c>
      <c r="AC71" s="434" t="s">
        <v>774</v>
      </c>
    </row>
    <row r="72" spans="1:29" s="143" customFormat="1" ht="19.5">
      <c r="A72" s="203"/>
      <c r="B72" s="428"/>
      <c r="C72" s="425"/>
      <c r="D72" s="425"/>
      <c r="E72" s="425"/>
      <c r="F72" s="426"/>
      <c r="G72" s="427"/>
      <c r="H72" s="425"/>
      <c r="I72" s="425"/>
      <c r="J72" s="412"/>
      <c r="K72" s="169" t="s">
        <v>700</v>
      </c>
      <c r="L72" s="195"/>
      <c r="M72" s="195"/>
      <c r="N72" s="199"/>
      <c r="O72" s="189">
        <f>SUM(L72:N72)</f>
        <v>0</v>
      </c>
      <c r="P72" s="373"/>
      <c r="Q72" s="374"/>
      <c r="R72" s="375">
        <v>1</v>
      </c>
      <c r="S72" s="189">
        <f>SUM(P72:R72)</f>
        <v>1</v>
      </c>
      <c r="T72" s="195"/>
      <c r="U72" s="208"/>
      <c r="V72" s="208"/>
      <c r="W72" s="189">
        <f>SUM(T72:V72)</f>
        <v>0</v>
      </c>
      <c r="X72" s="208"/>
      <c r="Y72" s="208"/>
      <c r="Z72" s="208"/>
      <c r="AA72" s="189">
        <f>SUM(X72:Z72)</f>
        <v>0</v>
      </c>
      <c r="AB72" s="190">
        <f t="shared" si="22"/>
        <v>1</v>
      </c>
      <c r="AC72" s="411"/>
    </row>
    <row r="73" spans="1:29" s="143" customFormat="1" ht="118.5" customHeight="1">
      <c r="A73" s="203"/>
      <c r="B73" s="428" t="s">
        <v>454</v>
      </c>
      <c r="C73" s="425"/>
      <c r="D73" s="425"/>
      <c r="E73" s="425"/>
      <c r="F73" s="426" t="s">
        <v>431</v>
      </c>
      <c r="G73" s="427" t="s">
        <v>386</v>
      </c>
      <c r="H73" s="425" t="s">
        <v>538</v>
      </c>
      <c r="I73" s="425" t="s">
        <v>539</v>
      </c>
      <c r="J73" s="412"/>
      <c r="K73" s="163" t="s">
        <v>699</v>
      </c>
      <c r="L73" s="209"/>
      <c r="M73" s="209"/>
      <c r="N73" s="210"/>
      <c r="O73" s="194">
        <f t="shared" ref="O73:O82" si="57">SUM(L73:N73)</f>
        <v>0</v>
      </c>
      <c r="P73" s="343"/>
      <c r="Q73" s="209"/>
      <c r="R73" s="211"/>
      <c r="S73" s="194">
        <f t="shared" ref="S73:S82" si="58">SUM(P73:R73)</f>
        <v>0</v>
      </c>
      <c r="T73" s="211">
        <v>1</v>
      </c>
      <c r="U73" s="212"/>
      <c r="V73" s="212"/>
      <c r="W73" s="194">
        <f t="shared" ref="W73:W82" si="59">SUM(T73:V73)</f>
        <v>1</v>
      </c>
      <c r="X73" s="212"/>
      <c r="Y73" s="212"/>
      <c r="Z73" s="212"/>
      <c r="AA73" s="194">
        <f t="shared" ref="AA73:AA82" si="60">SUM(X73:Z73)</f>
        <v>0</v>
      </c>
      <c r="AB73" s="207">
        <f t="shared" si="22"/>
        <v>1</v>
      </c>
      <c r="AC73" s="411" t="s">
        <v>775</v>
      </c>
    </row>
    <row r="74" spans="1:29" s="143" customFormat="1" ht="19.5">
      <c r="A74" s="203"/>
      <c r="B74" s="428"/>
      <c r="C74" s="425"/>
      <c r="D74" s="425"/>
      <c r="E74" s="425"/>
      <c r="F74" s="426"/>
      <c r="G74" s="427"/>
      <c r="H74" s="425"/>
      <c r="I74" s="425"/>
      <c r="J74" s="412"/>
      <c r="K74" s="169" t="s">
        <v>700</v>
      </c>
      <c r="L74" s="195"/>
      <c r="M74" s="195"/>
      <c r="N74" s="199"/>
      <c r="O74" s="189">
        <f t="shared" si="57"/>
        <v>0</v>
      </c>
      <c r="P74" s="376"/>
      <c r="Q74" s="375"/>
      <c r="R74" s="375"/>
      <c r="S74" s="189">
        <f>SUM(P74:R74)</f>
        <v>0</v>
      </c>
      <c r="T74" s="196">
        <v>1</v>
      </c>
      <c r="U74" s="208"/>
      <c r="V74" s="208"/>
      <c r="W74" s="189">
        <f t="shared" si="59"/>
        <v>1</v>
      </c>
      <c r="X74" s="208"/>
      <c r="Y74" s="208"/>
      <c r="Z74" s="208"/>
      <c r="AA74" s="189">
        <f t="shared" si="60"/>
        <v>0</v>
      </c>
      <c r="AB74" s="190">
        <f t="shared" si="22"/>
        <v>1</v>
      </c>
      <c r="AC74" s="411"/>
    </row>
    <row r="75" spans="1:29" s="143" customFormat="1" ht="102" customHeight="1">
      <c r="A75" s="203"/>
      <c r="B75" s="428" t="s">
        <v>455</v>
      </c>
      <c r="C75" s="425"/>
      <c r="D75" s="425"/>
      <c r="E75" s="425"/>
      <c r="F75" s="426" t="s">
        <v>432</v>
      </c>
      <c r="G75" s="427" t="s">
        <v>385</v>
      </c>
      <c r="H75" s="425" t="s">
        <v>543</v>
      </c>
      <c r="I75" s="425" t="s">
        <v>544</v>
      </c>
      <c r="J75" s="412"/>
      <c r="K75" s="163" t="s">
        <v>699</v>
      </c>
      <c r="L75" s="211">
        <v>1</v>
      </c>
      <c r="M75" s="209"/>
      <c r="N75" s="210"/>
      <c r="O75" s="194">
        <f t="shared" si="57"/>
        <v>1</v>
      </c>
      <c r="P75" s="343"/>
      <c r="Q75" s="209"/>
      <c r="R75" s="209"/>
      <c r="S75" s="194">
        <f t="shared" si="58"/>
        <v>0</v>
      </c>
      <c r="T75" s="211"/>
      <c r="U75" s="381"/>
      <c r="V75" s="381"/>
      <c r="W75" s="194">
        <f t="shared" si="59"/>
        <v>0</v>
      </c>
      <c r="X75" s="214"/>
      <c r="Y75" s="214"/>
      <c r="Z75" s="214"/>
      <c r="AA75" s="194">
        <f t="shared" si="60"/>
        <v>0</v>
      </c>
      <c r="AB75" s="207">
        <f t="shared" si="22"/>
        <v>1</v>
      </c>
      <c r="AC75" s="411" t="s">
        <v>776</v>
      </c>
    </row>
    <row r="76" spans="1:29" s="143" customFormat="1" ht="19.5">
      <c r="A76" s="203"/>
      <c r="B76" s="428"/>
      <c r="C76" s="425"/>
      <c r="D76" s="425"/>
      <c r="E76" s="425"/>
      <c r="F76" s="426"/>
      <c r="G76" s="427"/>
      <c r="H76" s="425"/>
      <c r="I76" s="425"/>
      <c r="J76" s="412"/>
      <c r="K76" s="169" t="s">
        <v>700</v>
      </c>
      <c r="L76" s="196">
        <v>1</v>
      </c>
      <c r="M76" s="195"/>
      <c r="N76" s="199"/>
      <c r="O76" s="189">
        <f t="shared" si="57"/>
        <v>1</v>
      </c>
      <c r="P76" s="360"/>
      <c r="Q76" s="195"/>
      <c r="R76" s="195"/>
      <c r="S76" s="189">
        <f t="shared" si="58"/>
        <v>0</v>
      </c>
      <c r="T76" s="196"/>
      <c r="U76" s="215"/>
      <c r="V76" s="215"/>
      <c r="W76" s="189">
        <f t="shared" si="59"/>
        <v>0</v>
      </c>
      <c r="X76" s="216"/>
      <c r="Y76" s="216"/>
      <c r="Z76" s="216"/>
      <c r="AA76" s="189">
        <f t="shared" si="60"/>
        <v>0</v>
      </c>
      <c r="AB76" s="190">
        <f t="shared" si="22"/>
        <v>1</v>
      </c>
      <c r="AC76" s="411"/>
    </row>
    <row r="77" spans="1:29" s="143" customFormat="1" ht="62.25" customHeight="1">
      <c r="A77" s="203"/>
      <c r="B77" s="428" t="s">
        <v>456</v>
      </c>
      <c r="C77" s="471" t="s">
        <v>136</v>
      </c>
      <c r="D77" s="425"/>
      <c r="E77" s="425"/>
      <c r="F77" s="426" t="s">
        <v>433</v>
      </c>
      <c r="G77" s="427" t="s">
        <v>383</v>
      </c>
      <c r="H77" s="425" t="s">
        <v>626</v>
      </c>
      <c r="I77" s="425" t="s">
        <v>541</v>
      </c>
      <c r="J77" s="412"/>
      <c r="K77" s="163" t="s">
        <v>699</v>
      </c>
      <c r="L77" s="211">
        <v>0.08</v>
      </c>
      <c r="M77" s="211">
        <v>0.08</v>
      </c>
      <c r="N77" s="217">
        <v>0.09</v>
      </c>
      <c r="O77" s="194">
        <f t="shared" si="57"/>
        <v>0.25</v>
      </c>
      <c r="P77" s="342">
        <v>0.1</v>
      </c>
      <c r="Q77" s="211">
        <v>0.1</v>
      </c>
      <c r="R77" s="211">
        <v>0.1</v>
      </c>
      <c r="S77" s="194">
        <f t="shared" si="58"/>
        <v>0.30000000000000004</v>
      </c>
      <c r="T77" s="211">
        <v>0.1</v>
      </c>
      <c r="U77" s="211">
        <v>0.1</v>
      </c>
      <c r="V77" s="211">
        <v>0.1</v>
      </c>
      <c r="W77" s="194">
        <f t="shared" si="59"/>
        <v>0.30000000000000004</v>
      </c>
      <c r="X77" s="211">
        <v>0.05</v>
      </c>
      <c r="Y77" s="211">
        <v>0.05</v>
      </c>
      <c r="Z77" s="211">
        <v>0.05</v>
      </c>
      <c r="AA77" s="194">
        <f t="shared" si="60"/>
        <v>0.15000000000000002</v>
      </c>
      <c r="AB77" s="207">
        <f t="shared" si="22"/>
        <v>1</v>
      </c>
      <c r="AC77" s="395" t="s">
        <v>873</v>
      </c>
    </row>
    <row r="78" spans="1:29" s="143" customFormat="1" ht="81.75" customHeight="1">
      <c r="A78" s="182"/>
      <c r="B78" s="428"/>
      <c r="C78" s="471"/>
      <c r="D78" s="425"/>
      <c r="E78" s="425"/>
      <c r="F78" s="426"/>
      <c r="G78" s="427"/>
      <c r="H78" s="425"/>
      <c r="I78" s="425"/>
      <c r="J78" s="412"/>
      <c r="K78" s="169" t="s">
        <v>700</v>
      </c>
      <c r="L78" s="196">
        <v>0.08</v>
      </c>
      <c r="M78" s="196">
        <v>0.08</v>
      </c>
      <c r="N78" s="197">
        <v>0.09</v>
      </c>
      <c r="O78" s="189">
        <f t="shared" si="57"/>
        <v>0.25</v>
      </c>
      <c r="P78" s="376">
        <v>0.1</v>
      </c>
      <c r="Q78" s="375">
        <v>0.1</v>
      </c>
      <c r="R78" s="375">
        <v>0.1</v>
      </c>
      <c r="S78" s="189">
        <f>SUM(P78:R78)</f>
        <v>0.30000000000000004</v>
      </c>
      <c r="T78" s="196">
        <v>0.1</v>
      </c>
      <c r="U78" s="196">
        <v>0.1</v>
      </c>
      <c r="V78" s="196">
        <v>0.1</v>
      </c>
      <c r="W78" s="189">
        <f t="shared" si="59"/>
        <v>0.30000000000000004</v>
      </c>
      <c r="X78" s="196"/>
      <c r="Y78" s="196"/>
      <c r="Z78" s="196"/>
      <c r="AA78" s="189">
        <f t="shared" si="60"/>
        <v>0</v>
      </c>
      <c r="AB78" s="190">
        <f t="shared" si="22"/>
        <v>0.85000000000000009</v>
      </c>
      <c r="AC78" s="396"/>
    </row>
    <row r="79" spans="1:29" s="143" customFormat="1" ht="78" customHeight="1">
      <c r="A79" s="158"/>
      <c r="B79" s="428" t="s">
        <v>457</v>
      </c>
      <c r="C79" s="425" t="s">
        <v>137</v>
      </c>
      <c r="D79" s="425"/>
      <c r="E79" s="425"/>
      <c r="F79" s="426" t="s">
        <v>434</v>
      </c>
      <c r="G79" s="427" t="s">
        <v>384</v>
      </c>
      <c r="H79" s="425" t="s">
        <v>627</v>
      </c>
      <c r="I79" s="425" t="s">
        <v>542</v>
      </c>
      <c r="J79" s="412"/>
      <c r="K79" s="163" t="s">
        <v>699</v>
      </c>
      <c r="L79" s="211">
        <v>0.08</v>
      </c>
      <c r="M79" s="211">
        <v>0.08</v>
      </c>
      <c r="N79" s="217">
        <v>0.09</v>
      </c>
      <c r="O79" s="194">
        <f t="shared" si="57"/>
        <v>0.25</v>
      </c>
      <c r="P79" s="342">
        <v>0.1</v>
      </c>
      <c r="Q79" s="211">
        <v>0.1</v>
      </c>
      <c r="R79" s="211">
        <v>0.1</v>
      </c>
      <c r="S79" s="194">
        <f t="shared" si="58"/>
        <v>0.30000000000000004</v>
      </c>
      <c r="T79" s="211">
        <v>0.1</v>
      </c>
      <c r="U79" s="211">
        <v>0.1</v>
      </c>
      <c r="V79" s="211">
        <v>0.1</v>
      </c>
      <c r="W79" s="194">
        <f t="shared" si="59"/>
        <v>0.30000000000000004</v>
      </c>
      <c r="X79" s="211">
        <v>0.05</v>
      </c>
      <c r="Y79" s="211">
        <v>0.05</v>
      </c>
      <c r="Z79" s="211">
        <v>0.05</v>
      </c>
      <c r="AA79" s="194">
        <f t="shared" si="60"/>
        <v>0.15000000000000002</v>
      </c>
      <c r="AB79" s="207">
        <f t="shared" si="22"/>
        <v>1</v>
      </c>
      <c r="AC79" s="396"/>
    </row>
    <row r="80" spans="1:29" s="143" customFormat="1" ht="117.75" customHeight="1">
      <c r="A80" s="158"/>
      <c r="B80" s="428"/>
      <c r="C80" s="425"/>
      <c r="D80" s="425"/>
      <c r="E80" s="425"/>
      <c r="F80" s="426"/>
      <c r="G80" s="427"/>
      <c r="H80" s="425"/>
      <c r="I80" s="425"/>
      <c r="J80" s="412"/>
      <c r="K80" s="169" t="s">
        <v>700</v>
      </c>
      <c r="L80" s="196"/>
      <c r="M80" s="196">
        <v>0.09</v>
      </c>
      <c r="N80" s="197">
        <v>0.11</v>
      </c>
      <c r="O80" s="189">
        <f t="shared" si="57"/>
        <v>0.2</v>
      </c>
      <c r="P80" s="376">
        <v>0.08</v>
      </c>
      <c r="Q80" s="375">
        <v>7.4999999999999997E-2</v>
      </c>
      <c r="R80" s="375">
        <v>2.5000000000000001E-2</v>
      </c>
      <c r="S80" s="189">
        <f t="shared" si="58"/>
        <v>0.18</v>
      </c>
      <c r="T80" s="196">
        <v>5.5E-2</v>
      </c>
      <c r="U80" s="196">
        <v>7.4999999999999997E-2</v>
      </c>
      <c r="V80" s="196">
        <v>5.7000000000000002E-2</v>
      </c>
      <c r="W80" s="189">
        <f t="shared" si="59"/>
        <v>0.187</v>
      </c>
      <c r="X80" s="196"/>
      <c r="Y80" s="196"/>
      <c r="Z80" s="196"/>
      <c r="AA80" s="189">
        <f t="shared" si="60"/>
        <v>0</v>
      </c>
      <c r="AB80" s="190">
        <f t="shared" si="22"/>
        <v>0.56699999999999995</v>
      </c>
      <c r="AC80" s="397"/>
    </row>
    <row r="81" spans="1:29" s="143" customFormat="1" ht="113.45" customHeight="1">
      <c r="A81" s="158"/>
      <c r="B81" s="428" t="s">
        <v>545</v>
      </c>
      <c r="C81" s="425" t="s">
        <v>546</v>
      </c>
      <c r="D81" s="425"/>
      <c r="E81" s="425"/>
      <c r="F81" s="426" t="s">
        <v>547</v>
      </c>
      <c r="G81" s="427" t="s">
        <v>548</v>
      </c>
      <c r="H81" s="425" t="s">
        <v>549</v>
      </c>
      <c r="I81" s="425" t="s">
        <v>550</v>
      </c>
      <c r="J81" s="412"/>
      <c r="K81" s="163" t="s">
        <v>699</v>
      </c>
      <c r="L81" s="211">
        <v>0</v>
      </c>
      <c r="M81" s="211">
        <v>0.15</v>
      </c>
      <c r="N81" s="217">
        <v>0.1</v>
      </c>
      <c r="O81" s="194">
        <f t="shared" si="57"/>
        <v>0.25</v>
      </c>
      <c r="P81" s="342">
        <v>0.08</v>
      </c>
      <c r="Q81" s="211">
        <v>0.08</v>
      </c>
      <c r="R81" s="211">
        <v>0.09</v>
      </c>
      <c r="S81" s="194">
        <f t="shared" si="58"/>
        <v>0.25</v>
      </c>
      <c r="T81" s="211">
        <v>0.08</v>
      </c>
      <c r="U81" s="211">
        <v>0.08</v>
      </c>
      <c r="V81" s="211">
        <v>0.09</v>
      </c>
      <c r="W81" s="194">
        <f t="shared" si="59"/>
        <v>0.25</v>
      </c>
      <c r="X81" s="211">
        <v>0.08</v>
      </c>
      <c r="Y81" s="211">
        <v>0.08</v>
      </c>
      <c r="Z81" s="211">
        <v>0.09</v>
      </c>
      <c r="AA81" s="194">
        <f t="shared" si="60"/>
        <v>0.25</v>
      </c>
      <c r="AB81" s="207">
        <f t="shared" si="22"/>
        <v>1</v>
      </c>
      <c r="AC81" s="435" t="s">
        <v>777</v>
      </c>
    </row>
    <row r="82" spans="1:29" s="143" customFormat="1" ht="20.25" thickBot="1">
      <c r="A82" s="158"/>
      <c r="B82" s="443"/>
      <c r="C82" s="461"/>
      <c r="D82" s="461"/>
      <c r="E82" s="461"/>
      <c r="F82" s="480"/>
      <c r="G82" s="490"/>
      <c r="H82" s="461"/>
      <c r="I82" s="461"/>
      <c r="J82" s="491"/>
      <c r="K82" s="162" t="s">
        <v>700</v>
      </c>
      <c r="L82" s="202"/>
      <c r="M82" s="202">
        <v>0.15</v>
      </c>
      <c r="N82" s="218">
        <v>0.1</v>
      </c>
      <c r="O82" s="189">
        <f t="shared" si="57"/>
        <v>0.25</v>
      </c>
      <c r="P82" s="377">
        <v>0.08</v>
      </c>
      <c r="Q82" s="378">
        <v>0.08</v>
      </c>
      <c r="R82" s="378">
        <v>0.09</v>
      </c>
      <c r="S82" s="189">
        <f t="shared" si="58"/>
        <v>0.25</v>
      </c>
      <c r="T82" s="202">
        <v>0.08</v>
      </c>
      <c r="U82" s="202">
        <v>0.08</v>
      </c>
      <c r="V82" s="202">
        <v>0.09</v>
      </c>
      <c r="W82" s="189">
        <f t="shared" si="59"/>
        <v>0.25</v>
      </c>
      <c r="X82" s="202"/>
      <c r="Y82" s="202"/>
      <c r="Z82" s="202"/>
      <c r="AA82" s="189">
        <f t="shared" si="60"/>
        <v>0</v>
      </c>
      <c r="AB82" s="190">
        <f t="shared" si="22"/>
        <v>0.75</v>
      </c>
      <c r="AC82" s="436"/>
    </row>
    <row r="83" spans="1:29" s="143" customFormat="1" ht="19.5">
      <c r="A83" s="158"/>
      <c r="B83" s="404" t="str">
        <f>CONCATENATE("TOTAL GENERAL: ",B70," ")</f>
        <v xml:space="preserve">TOTAL GENERAL: GERENCIA DE ADQUISICIONES Y CONTRATACIONES  </v>
      </c>
      <c r="C83" s="405"/>
      <c r="D83" s="405"/>
      <c r="E83" s="405"/>
      <c r="F83" s="405"/>
      <c r="G83" s="405"/>
      <c r="H83" s="405"/>
      <c r="I83" s="405"/>
      <c r="J83" s="405"/>
      <c r="K83" s="163" t="s">
        <v>755</v>
      </c>
      <c r="L83" s="164">
        <f>SUMIF($K$71:$K$82,"P",L71:L82)/SUMIF($K$71:$K$82,"P",$O$71:$O$82)</f>
        <v>0.66285714285714292</v>
      </c>
      <c r="M83" s="165">
        <f>SUMIF($K$71:$K$82,"P",M71:M82)/SUMIF($K$71:$K$82,"P",$O$71:$O$82)</f>
        <v>0.17714285714285713</v>
      </c>
      <c r="N83" s="165">
        <f>SUMIF($K$71:$K$82,"P",N71:N82)/SUMIF($K$71:$K$82,"P",$O$71:$O$82)</f>
        <v>0.16</v>
      </c>
      <c r="O83" s="167">
        <f>SUMIF($K$71:$K$82,"P",O71:O82)/SUMIF($K$71:$K$82,"P",O71:O82)</f>
        <v>1</v>
      </c>
      <c r="P83" s="324">
        <f>SUMIF($K$71:$K$82,"P",P71:P82)/SUMIF($K$71:$K$82,"P",$S$71:$S$82)</f>
        <v>0.15135135135135136</v>
      </c>
      <c r="Q83" s="324">
        <f t="shared" ref="Q83:R83" si="61">SUMIF($K$71:$K$82,"P",Q71:Q82)/SUMIF($K$71:$K$82,"P",$S$71:$S$82)</f>
        <v>0.15135135135135136</v>
      </c>
      <c r="R83" s="324">
        <f t="shared" si="61"/>
        <v>0.69729729729729739</v>
      </c>
      <c r="S83" s="167">
        <f>SUMIF($K$71:$K$82,"P",S71:S82)/SUMIF($K$71:$K$82,"P",S71:S82)</f>
        <v>1</v>
      </c>
      <c r="T83" s="165">
        <f>SUMIF($K$71:$K$82,"P",T71:T82)/SUMIF($K$71:$K$82,"P",$W$71:$W$82)</f>
        <v>0.69189189189189204</v>
      </c>
      <c r="U83" s="165">
        <f t="shared" ref="U83:V83" si="62">SUMIF($K$71:$K$82,"P",U71:U82)/SUMIF($K$71:$K$82,"P",$W$71:$W$82)</f>
        <v>0.15135135135135136</v>
      </c>
      <c r="V83" s="165">
        <f t="shared" si="62"/>
        <v>0.15675675675675677</v>
      </c>
      <c r="W83" s="167">
        <f>SUMIF($K$71:$K$82,"P",W71:W82)/SUMIF($K$71:$K$82,"P",W71:W82)</f>
        <v>1</v>
      </c>
      <c r="X83" s="165">
        <f>SUMIF($K$71:$K$82,"P",X71:X82)/SUMIF($K$71:$K$82,"P",$AA$71:$AA$82)</f>
        <v>0.32727272727272722</v>
      </c>
      <c r="Y83" s="165">
        <f t="shared" ref="Y83:Z83" si="63">SUMIF($K$71:$K$82,"P",Y71:Y82)/SUMIF($K$71:$K$82,"P",$AA$71:$AA$82)</f>
        <v>0.32727272727272722</v>
      </c>
      <c r="Z83" s="165">
        <f t="shared" si="63"/>
        <v>0.3454545454545454</v>
      </c>
      <c r="AA83" s="167">
        <f>SUMIF($K$71:$K$82,"P",AA71:AA82)/SUMIF($K$71:$K$82,"P",AA71:AA82)</f>
        <v>1</v>
      </c>
      <c r="AB83" s="168">
        <f>SUMIF($K$71:$K$82,"P",AB71:AB82)/SUMIF($K$71:$K$82,"P",AB71:AB82)</f>
        <v>1</v>
      </c>
      <c r="AC83" s="410"/>
    </row>
    <row r="84" spans="1:29" s="143" customFormat="1" ht="20.25" thickBot="1">
      <c r="A84" s="158"/>
      <c r="B84" s="406"/>
      <c r="C84" s="407"/>
      <c r="D84" s="407"/>
      <c r="E84" s="407"/>
      <c r="F84" s="407"/>
      <c r="G84" s="407"/>
      <c r="H84" s="407"/>
      <c r="I84" s="407"/>
      <c r="J84" s="407"/>
      <c r="K84" s="169" t="s">
        <v>756</v>
      </c>
      <c r="L84" s="170">
        <f>SUMIF($K$71:$K$82,"E",L71:L82)/SUMIF($K$71:$K$82,"P",$O$71:$O$82)</f>
        <v>0.61714285714285722</v>
      </c>
      <c r="M84" s="171">
        <f>SUMIF($K$71:$K$82,"E",M71:M82)/SUMIF($K$71:$K$82,"P",$O$71:$O$82)</f>
        <v>0.18285714285714283</v>
      </c>
      <c r="N84" s="171">
        <f>SUMIF($K$71:$K$82,"E",N71:N82)/SUMIF($K$71:$K$82,"P",$O$71:$O$82)</f>
        <v>0.17142857142857146</v>
      </c>
      <c r="O84" s="173">
        <f>SUM(L84:N84)</f>
        <v>0.97142857142857153</v>
      </c>
      <c r="P84" s="171">
        <f>SUMIF($K$71:$K$82,"E",P71:P82)/SUMIF($K$71:$K$82,"P",$S$71:$S$82)</f>
        <v>0.14054054054054055</v>
      </c>
      <c r="Q84" s="171">
        <f t="shared" ref="Q84:R84" si="64">SUMIF($K$71:$K$82,"E",Q71:Q82)/SUMIF($K$71:$K$82,"P",$S$71:$S$82)</f>
        <v>0.13783783783783785</v>
      </c>
      <c r="R84" s="171">
        <f t="shared" si="64"/>
        <v>0.65675675675675682</v>
      </c>
      <c r="S84" s="173">
        <f>SUM(P84:R84)</f>
        <v>0.93513513513513524</v>
      </c>
      <c r="T84" s="171">
        <f>SUMIF($K$71:$K$82,"E",T71:T82)/SUMIF($K$71:$K$82,"P",$W$71:$W$82)</f>
        <v>0.66756756756756763</v>
      </c>
      <c r="U84" s="171">
        <f>SUMIF($K$71:$K$82,"E",U71:U82)/SUMIF($K$71:$K$82,"P",$W$71:$W$82)</f>
        <v>0.13783783783783785</v>
      </c>
      <c r="V84" s="171">
        <f>SUMIF($K$71:$K$82,"E",V71:V82)/SUMIF($K$71:$K$82,"P",$W$71:$W$82)</f>
        <v>0.13351351351351351</v>
      </c>
      <c r="W84" s="173">
        <f>SUM(T84:V84)</f>
        <v>0.93891891891891899</v>
      </c>
      <c r="X84" s="171">
        <f>SUMIF($K$71:$K$82,"E",X71:X82)/SUMIF($K$71:$K$82,"P",$AA$71:$AA$82)</f>
        <v>0</v>
      </c>
      <c r="Y84" s="171">
        <f t="shared" ref="Y84:Z84" si="65">SUMIF($K$71:$K$82,"E",Y71:Y82)/SUMIF($K$71:$K$82,"P",$AA$71:$AA$82)</f>
        <v>0</v>
      </c>
      <c r="Z84" s="171">
        <f t="shared" si="65"/>
        <v>0</v>
      </c>
      <c r="AA84" s="173">
        <f>SUM(X84:Z84)</f>
        <v>0</v>
      </c>
      <c r="AB84" s="174">
        <f>(O84+S84+W84+AA84)/4</f>
        <v>0.71137065637065644</v>
      </c>
      <c r="AC84" s="410"/>
    </row>
    <row r="85" spans="1:29" s="143" customFormat="1" ht="46.5" customHeight="1" thickBot="1">
      <c r="A85" s="158"/>
      <c r="B85" s="408"/>
      <c r="C85" s="409"/>
      <c r="D85" s="409"/>
      <c r="E85" s="409"/>
      <c r="F85" s="409"/>
      <c r="G85" s="409"/>
      <c r="H85" s="409"/>
      <c r="I85" s="409"/>
      <c r="J85" s="409"/>
      <c r="K85" s="175" t="s">
        <v>735</v>
      </c>
      <c r="L85" s="176">
        <f>COUNTIFS($K$71:$K$82,"E",L71:L82,"&gt;0.00")</f>
        <v>2</v>
      </c>
      <c r="M85" s="176">
        <f t="shared" ref="M85:N85" si="66">COUNTIFS($K$71:$K$82,"E",M71:M82,"&gt;0.00")</f>
        <v>3</v>
      </c>
      <c r="N85" s="176">
        <f t="shared" si="66"/>
        <v>3</v>
      </c>
      <c r="O85" s="177">
        <f>SUM(L85:N85)</f>
        <v>8</v>
      </c>
      <c r="P85" s="176">
        <f>COUNTIFS($K$71:$K$82,"E",P71:P82,"&gt;0.00")</f>
        <v>3</v>
      </c>
      <c r="Q85" s="176">
        <f t="shared" ref="Q85:Z85" si="67">COUNTIFS($K$71:$K$82,"E",Q71:Q82,"&gt;0.00")</f>
        <v>3</v>
      </c>
      <c r="R85" s="176">
        <f t="shared" si="67"/>
        <v>4</v>
      </c>
      <c r="S85" s="177">
        <f>SUM(P85:R85)</f>
        <v>10</v>
      </c>
      <c r="T85" s="176">
        <f t="shared" si="67"/>
        <v>4</v>
      </c>
      <c r="U85" s="176">
        <f t="shared" si="67"/>
        <v>3</v>
      </c>
      <c r="V85" s="176">
        <f t="shared" si="67"/>
        <v>3</v>
      </c>
      <c r="W85" s="177">
        <f>SUM(T85:V85)</f>
        <v>10</v>
      </c>
      <c r="X85" s="176">
        <f t="shared" si="67"/>
        <v>0</v>
      </c>
      <c r="Y85" s="176">
        <f t="shared" si="67"/>
        <v>0</v>
      </c>
      <c r="Z85" s="176">
        <f t="shared" si="67"/>
        <v>0</v>
      </c>
      <c r="AA85" s="177">
        <f>SUM(X85:Z85)</f>
        <v>0</v>
      </c>
      <c r="AB85" s="178">
        <f>(O85+S85+W85+AA85)</f>
        <v>28</v>
      </c>
      <c r="AC85" s="410"/>
    </row>
    <row r="86" spans="1:29" s="143" customFormat="1" ht="27" customHeight="1" thickBot="1">
      <c r="A86" s="158"/>
      <c r="B86" s="437" t="s">
        <v>48</v>
      </c>
      <c r="C86" s="438"/>
      <c r="D86" s="438"/>
      <c r="E86" s="438"/>
      <c r="F86" s="438"/>
      <c r="G86" s="438"/>
      <c r="H86" s="438"/>
      <c r="I86" s="438"/>
      <c r="J86" s="438"/>
      <c r="K86" s="439"/>
      <c r="L86" s="438"/>
      <c r="M86" s="438"/>
      <c r="N86" s="438"/>
      <c r="O86" s="438"/>
      <c r="P86" s="438"/>
      <c r="Q86" s="438"/>
      <c r="R86" s="438"/>
      <c r="S86" s="438"/>
      <c r="T86" s="438"/>
      <c r="U86" s="438"/>
      <c r="V86" s="438"/>
      <c r="W86" s="438"/>
      <c r="X86" s="438"/>
      <c r="Y86" s="438"/>
      <c r="Z86" s="438"/>
      <c r="AA86" s="438"/>
      <c r="AB86" s="438"/>
      <c r="AC86" s="440"/>
    </row>
    <row r="87" spans="1:29" s="143" customFormat="1" ht="61.5" customHeight="1">
      <c r="A87" s="158"/>
      <c r="B87" s="442" t="s">
        <v>683</v>
      </c>
      <c r="C87" s="444" t="s">
        <v>49</v>
      </c>
      <c r="D87" s="444" t="s">
        <v>50</v>
      </c>
      <c r="E87" s="444" t="s">
        <v>411</v>
      </c>
      <c r="F87" s="441" t="s">
        <v>51</v>
      </c>
      <c r="G87" s="444" t="s">
        <v>52</v>
      </c>
      <c r="H87" s="444" t="s">
        <v>53</v>
      </c>
      <c r="I87" s="444" t="s">
        <v>54</v>
      </c>
      <c r="J87" s="430" t="s">
        <v>55</v>
      </c>
      <c r="K87" s="186" t="s">
        <v>699</v>
      </c>
      <c r="L87" s="219">
        <v>0.25</v>
      </c>
      <c r="M87" s="138"/>
      <c r="N87" s="220"/>
      <c r="O87" s="153">
        <f t="shared" si="0"/>
        <v>0.25</v>
      </c>
      <c r="P87" s="336">
        <v>0.25</v>
      </c>
      <c r="Q87" s="219"/>
      <c r="R87" s="219"/>
      <c r="S87" s="153">
        <f t="shared" ref="S87" si="68">SUM(P87:R87)</f>
        <v>0.25</v>
      </c>
      <c r="T87" s="219">
        <v>0.25</v>
      </c>
      <c r="U87" s="138"/>
      <c r="V87" s="219"/>
      <c r="W87" s="153">
        <f t="shared" ref="W87" si="69">SUM(T87:V87)</f>
        <v>0.25</v>
      </c>
      <c r="X87" s="219">
        <v>0.25</v>
      </c>
      <c r="Y87" s="138"/>
      <c r="Z87" s="138"/>
      <c r="AA87" s="153">
        <f t="shared" ref="AA87" si="70">SUM(X87:Z87)</f>
        <v>0.25</v>
      </c>
      <c r="AB87" s="188">
        <f t="shared" si="22"/>
        <v>1</v>
      </c>
      <c r="AC87" s="410" t="s">
        <v>858</v>
      </c>
    </row>
    <row r="88" spans="1:29" s="143" customFormat="1" ht="45.75" customHeight="1">
      <c r="A88" s="158"/>
      <c r="B88" s="428"/>
      <c r="C88" s="418"/>
      <c r="D88" s="418"/>
      <c r="E88" s="418"/>
      <c r="F88" s="429"/>
      <c r="G88" s="418"/>
      <c r="H88" s="418"/>
      <c r="I88" s="418"/>
      <c r="J88" s="413"/>
      <c r="K88" s="169" t="s">
        <v>700</v>
      </c>
      <c r="L88" s="155">
        <v>0.25</v>
      </c>
      <c r="M88" s="155"/>
      <c r="N88" s="156"/>
      <c r="O88" s="189">
        <f>SUM(L88:N88)</f>
        <v>0.25</v>
      </c>
      <c r="P88" s="311">
        <v>0.25</v>
      </c>
      <c r="Q88" s="155"/>
      <c r="R88" s="155"/>
      <c r="S88" s="189">
        <f>SUM(P88:R88)</f>
        <v>0.25</v>
      </c>
      <c r="T88" s="155">
        <v>0.25</v>
      </c>
      <c r="U88" s="155"/>
      <c r="V88" s="155"/>
      <c r="W88" s="189">
        <f>SUM(T88:V88)</f>
        <v>0.25</v>
      </c>
      <c r="X88" s="155"/>
      <c r="Y88" s="155"/>
      <c r="Z88" s="155"/>
      <c r="AA88" s="189">
        <f>SUM(X88:Z88)</f>
        <v>0</v>
      </c>
      <c r="AB88" s="190">
        <f t="shared" si="22"/>
        <v>0.75</v>
      </c>
      <c r="AC88" s="410"/>
    </row>
    <row r="89" spans="1:29" s="143" customFormat="1" ht="50.25" customHeight="1">
      <c r="A89" s="158"/>
      <c r="B89" s="428" t="s">
        <v>684</v>
      </c>
      <c r="C89" s="418"/>
      <c r="D89" s="418"/>
      <c r="E89" s="418"/>
      <c r="F89" s="429" t="s">
        <v>402</v>
      </c>
      <c r="G89" s="418"/>
      <c r="H89" s="418"/>
      <c r="I89" s="418"/>
      <c r="J89" s="413"/>
      <c r="K89" s="163" t="s">
        <v>699</v>
      </c>
      <c r="L89" s="221">
        <v>0.25</v>
      </c>
      <c r="M89" s="151"/>
      <c r="N89" s="222"/>
      <c r="O89" s="194">
        <f t="shared" ref="O89:O113" si="71">SUM(L89:N89)</f>
        <v>0.25</v>
      </c>
      <c r="P89" s="337">
        <v>0.25</v>
      </c>
      <c r="Q89" s="221"/>
      <c r="R89" s="221"/>
      <c r="S89" s="194">
        <f t="shared" ref="S89:S113" si="72">SUM(P89:R89)</f>
        <v>0.25</v>
      </c>
      <c r="T89" s="221">
        <v>0.25</v>
      </c>
      <c r="U89" s="151"/>
      <c r="V89" s="221"/>
      <c r="W89" s="194">
        <f t="shared" ref="W89:W113" si="73">SUM(T89:V89)</f>
        <v>0.25</v>
      </c>
      <c r="X89" s="221">
        <v>0.25</v>
      </c>
      <c r="Y89" s="151"/>
      <c r="Z89" s="191"/>
      <c r="AA89" s="194">
        <f t="shared" ref="AA89:AA113" si="74">SUM(X89:Z89)</f>
        <v>0.25</v>
      </c>
      <c r="AB89" s="188">
        <f t="shared" si="22"/>
        <v>1</v>
      </c>
      <c r="AC89" s="392" t="s">
        <v>859</v>
      </c>
    </row>
    <row r="90" spans="1:29" s="143" customFormat="1" ht="69.75" customHeight="1">
      <c r="A90" s="158"/>
      <c r="B90" s="428"/>
      <c r="C90" s="418"/>
      <c r="D90" s="418"/>
      <c r="E90" s="418"/>
      <c r="F90" s="429"/>
      <c r="G90" s="418"/>
      <c r="H90" s="418"/>
      <c r="I90" s="418"/>
      <c r="J90" s="413"/>
      <c r="K90" s="169" t="s">
        <v>700</v>
      </c>
      <c r="L90" s="155">
        <v>0.25</v>
      </c>
      <c r="M90" s="155"/>
      <c r="N90" s="156"/>
      <c r="O90" s="189">
        <f t="shared" si="71"/>
        <v>0.25</v>
      </c>
      <c r="P90" s="311">
        <v>0.25</v>
      </c>
      <c r="Q90" s="155"/>
      <c r="R90" s="155"/>
      <c r="S90" s="189">
        <f t="shared" si="72"/>
        <v>0.25</v>
      </c>
      <c r="T90" s="155">
        <v>0.25</v>
      </c>
      <c r="U90" s="155"/>
      <c r="V90" s="155"/>
      <c r="W90" s="189">
        <f t="shared" si="73"/>
        <v>0.25</v>
      </c>
      <c r="X90" s="155"/>
      <c r="Y90" s="155"/>
      <c r="Z90" s="195"/>
      <c r="AA90" s="189">
        <f t="shared" si="74"/>
        <v>0</v>
      </c>
      <c r="AB90" s="190">
        <f t="shared" si="22"/>
        <v>0.75</v>
      </c>
      <c r="AC90" s="393"/>
    </row>
    <row r="91" spans="1:29" s="143" customFormat="1" ht="42" customHeight="1">
      <c r="A91" s="158"/>
      <c r="B91" s="428" t="s">
        <v>685</v>
      </c>
      <c r="C91" s="418"/>
      <c r="D91" s="418"/>
      <c r="E91" s="418"/>
      <c r="F91" s="429" t="s">
        <v>56</v>
      </c>
      <c r="G91" s="418"/>
      <c r="H91" s="418"/>
      <c r="I91" s="418"/>
      <c r="J91" s="413"/>
      <c r="K91" s="163" t="s">
        <v>699</v>
      </c>
      <c r="L91" s="221">
        <v>0.25</v>
      </c>
      <c r="M91" s="151"/>
      <c r="N91" s="222"/>
      <c r="O91" s="194">
        <f t="shared" si="71"/>
        <v>0.25</v>
      </c>
      <c r="P91" s="337">
        <v>0.25</v>
      </c>
      <c r="Q91" s="221"/>
      <c r="R91" s="221"/>
      <c r="S91" s="194">
        <f t="shared" si="72"/>
        <v>0.25</v>
      </c>
      <c r="T91" s="221">
        <v>0.25</v>
      </c>
      <c r="U91" s="151"/>
      <c r="V91" s="221"/>
      <c r="W91" s="194">
        <f t="shared" si="73"/>
        <v>0.25</v>
      </c>
      <c r="X91" s="221">
        <v>0.25</v>
      </c>
      <c r="Y91" s="151"/>
      <c r="Z91" s="191"/>
      <c r="AA91" s="194">
        <f t="shared" si="74"/>
        <v>0.25</v>
      </c>
      <c r="AB91" s="188">
        <f t="shared" si="22"/>
        <v>1</v>
      </c>
      <c r="AC91" s="393"/>
    </row>
    <row r="92" spans="1:29" s="143" customFormat="1" ht="68.25" customHeight="1">
      <c r="A92" s="158"/>
      <c r="B92" s="428"/>
      <c r="C92" s="418"/>
      <c r="D92" s="418"/>
      <c r="E92" s="418"/>
      <c r="F92" s="429"/>
      <c r="G92" s="418"/>
      <c r="H92" s="418"/>
      <c r="I92" s="418"/>
      <c r="J92" s="413"/>
      <c r="K92" s="169" t="s">
        <v>700</v>
      </c>
      <c r="L92" s="155">
        <v>0.25</v>
      </c>
      <c r="M92" s="155"/>
      <c r="N92" s="156"/>
      <c r="O92" s="189">
        <f t="shared" si="71"/>
        <v>0.25</v>
      </c>
      <c r="P92" s="311">
        <v>0.25</v>
      </c>
      <c r="Q92" s="155"/>
      <c r="R92" s="155"/>
      <c r="S92" s="189">
        <f t="shared" si="72"/>
        <v>0.25</v>
      </c>
      <c r="T92" s="155">
        <v>0.25</v>
      </c>
      <c r="U92" s="155"/>
      <c r="V92" s="155"/>
      <c r="W92" s="189">
        <f t="shared" si="73"/>
        <v>0.25</v>
      </c>
      <c r="X92" s="155"/>
      <c r="Y92" s="155"/>
      <c r="Z92" s="195"/>
      <c r="AA92" s="189">
        <f t="shared" si="74"/>
        <v>0</v>
      </c>
      <c r="AB92" s="190">
        <f t="shared" si="22"/>
        <v>0.75</v>
      </c>
      <c r="AC92" s="394"/>
    </row>
    <row r="93" spans="1:29" s="143" customFormat="1" ht="46.5" customHeight="1">
      <c r="A93" s="158"/>
      <c r="B93" s="428" t="s">
        <v>686</v>
      </c>
      <c r="C93" s="419" t="s">
        <v>57</v>
      </c>
      <c r="D93" s="419" t="s">
        <v>58</v>
      </c>
      <c r="E93" s="418"/>
      <c r="F93" s="429" t="s">
        <v>59</v>
      </c>
      <c r="G93" s="419" t="s">
        <v>60</v>
      </c>
      <c r="H93" s="419" t="s">
        <v>767</v>
      </c>
      <c r="I93" s="419" t="s">
        <v>54</v>
      </c>
      <c r="J93" s="413"/>
      <c r="K93" s="163" t="s">
        <v>699</v>
      </c>
      <c r="L93" s="151">
        <v>8.3299999999999999E-2</v>
      </c>
      <c r="M93" s="151">
        <v>8.3299999999999999E-2</v>
      </c>
      <c r="N93" s="152">
        <v>8.3400000000000002E-2</v>
      </c>
      <c r="O93" s="194">
        <f t="shared" si="71"/>
        <v>0.25</v>
      </c>
      <c r="P93" s="337">
        <v>8.3299999999999999E-2</v>
      </c>
      <c r="Q93" s="221">
        <v>8.3299999999999999E-2</v>
      </c>
      <c r="R93" s="221">
        <v>8.3400000000000002E-2</v>
      </c>
      <c r="S93" s="194">
        <f t="shared" si="72"/>
        <v>0.25</v>
      </c>
      <c r="T93" s="151">
        <v>8.3299999999999999E-2</v>
      </c>
      <c r="U93" s="151">
        <v>8.3299999999999999E-2</v>
      </c>
      <c r="V93" s="151">
        <v>8.3400000000000002E-2</v>
      </c>
      <c r="W93" s="194">
        <f t="shared" si="73"/>
        <v>0.25</v>
      </c>
      <c r="X93" s="151">
        <v>8.3299999999999999E-2</v>
      </c>
      <c r="Y93" s="151">
        <v>8.3299999999999999E-2</v>
      </c>
      <c r="Z93" s="151">
        <v>8.3400000000000002E-2</v>
      </c>
      <c r="AA93" s="194">
        <f t="shared" si="74"/>
        <v>0.25</v>
      </c>
      <c r="AB93" s="188">
        <f t="shared" si="22"/>
        <v>1</v>
      </c>
      <c r="AC93" s="410" t="s">
        <v>860</v>
      </c>
    </row>
    <row r="94" spans="1:29" s="143" customFormat="1" ht="76.5" customHeight="1">
      <c r="A94" s="158"/>
      <c r="B94" s="428"/>
      <c r="C94" s="489"/>
      <c r="D94" s="489"/>
      <c r="E94" s="418"/>
      <c r="F94" s="429"/>
      <c r="G94" s="489"/>
      <c r="H94" s="489"/>
      <c r="I94" s="489"/>
      <c r="J94" s="413"/>
      <c r="K94" s="169" t="s">
        <v>700</v>
      </c>
      <c r="L94" s="155">
        <v>8.3299999999999999E-2</v>
      </c>
      <c r="M94" s="155">
        <v>8.3299999999999999E-2</v>
      </c>
      <c r="N94" s="156">
        <v>8.3400000000000002E-2</v>
      </c>
      <c r="O94" s="189">
        <f t="shared" si="71"/>
        <v>0.25</v>
      </c>
      <c r="P94" s="311">
        <v>8.3299999999999999E-2</v>
      </c>
      <c r="Q94" s="312">
        <v>8.3299999999999999E-2</v>
      </c>
      <c r="R94" s="312">
        <v>8.3400000000000002E-2</v>
      </c>
      <c r="S94" s="189">
        <f t="shared" si="72"/>
        <v>0.25</v>
      </c>
      <c r="T94" s="155">
        <v>8.3299999999999999E-2</v>
      </c>
      <c r="U94" s="155">
        <v>8.3299999999999999E-2</v>
      </c>
      <c r="V94" s="155">
        <v>8.3400000000000002E-2</v>
      </c>
      <c r="W94" s="189">
        <f t="shared" si="73"/>
        <v>0.25</v>
      </c>
      <c r="X94" s="155"/>
      <c r="Y94" s="155"/>
      <c r="Z94" s="155"/>
      <c r="AA94" s="189">
        <f t="shared" si="74"/>
        <v>0</v>
      </c>
      <c r="AB94" s="190">
        <f t="shared" si="22"/>
        <v>0.75</v>
      </c>
      <c r="AC94" s="410"/>
    </row>
    <row r="95" spans="1:29" s="143" customFormat="1" ht="19.5">
      <c r="A95" s="158"/>
      <c r="B95" s="428" t="s">
        <v>687</v>
      </c>
      <c r="C95" s="489"/>
      <c r="D95" s="489"/>
      <c r="E95" s="418"/>
      <c r="F95" s="429" t="s">
        <v>61</v>
      </c>
      <c r="G95" s="489"/>
      <c r="H95" s="489"/>
      <c r="I95" s="489"/>
      <c r="J95" s="413"/>
      <c r="K95" s="163" t="s">
        <v>699</v>
      </c>
      <c r="L95" s="151">
        <v>8.3299999999999999E-2</v>
      </c>
      <c r="M95" s="151">
        <v>8.3299999999999999E-2</v>
      </c>
      <c r="N95" s="152">
        <v>8.3400000000000002E-2</v>
      </c>
      <c r="O95" s="194">
        <f t="shared" si="71"/>
        <v>0.25</v>
      </c>
      <c r="P95" s="337">
        <v>8.3299999999999999E-2</v>
      </c>
      <c r="Q95" s="221">
        <v>8.3299999999999999E-2</v>
      </c>
      <c r="R95" s="221">
        <v>8.3400000000000002E-2</v>
      </c>
      <c r="S95" s="194">
        <f t="shared" si="72"/>
        <v>0.25</v>
      </c>
      <c r="T95" s="151">
        <v>8.3299999999999999E-2</v>
      </c>
      <c r="U95" s="151">
        <v>8.3299999999999999E-2</v>
      </c>
      <c r="V95" s="151">
        <v>8.3400000000000002E-2</v>
      </c>
      <c r="W95" s="194">
        <f t="shared" si="73"/>
        <v>0.25</v>
      </c>
      <c r="X95" s="151">
        <v>8.3299999999999999E-2</v>
      </c>
      <c r="Y95" s="151">
        <v>8.3299999999999999E-2</v>
      </c>
      <c r="Z95" s="151">
        <v>8.3400000000000002E-2</v>
      </c>
      <c r="AA95" s="194">
        <f t="shared" si="74"/>
        <v>0.25</v>
      </c>
      <c r="AB95" s="188">
        <f t="shared" si="22"/>
        <v>1</v>
      </c>
      <c r="AC95" s="410" t="s">
        <v>861</v>
      </c>
    </row>
    <row r="96" spans="1:29" s="143" customFormat="1" ht="99.75" customHeight="1">
      <c r="A96" s="158"/>
      <c r="B96" s="428"/>
      <c r="C96" s="489"/>
      <c r="D96" s="489"/>
      <c r="E96" s="418"/>
      <c r="F96" s="429"/>
      <c r="G96" s="489"/>
      <c r="H96" s="489"/>
      <c r="I96" s="489"/>
      <c r="J96" s="413"/>
      <c r="K96" s="169" t="s">
        <v>700</v>
      </c>
      <c r="L96" s="155">
        <v>8.3299999999999999E-2</v>
      </c>
      <c r="M96" s="155">
        <v>8.3299999999999999E-2</v>
      </c>
      <c r="N96" s="156">
        <v>8.3400000000000002E-2</v>
      </c>
      <c r="O96" s="189">
        <f t="shared" si="71"/>
        <v>0.25</v>
      </c>
      <c r="P96" s="311">
        <v>8.3299999999999999E-2</v>
      </c>
      <c r="Q96" s="312">
        <v>8.3299999999999999E-2</v>
      </c>
      <c r="R96" s="312">
        <v>8.3400000000000002E-2</v>
      </c>
      <c r="S96" s="189">
        <f t="shared" si="72"/>
        <v>0.25</v>
      </c>
      <c r="T96" s="155">
        <v>8.3299999999999999E-2</v>
      </c>
      <c r="U96" s="155">
        <v>8.3299999999999999E-2</v>
      </c>
      <c r="V96" s="155">
        <v>8.3400000000000002E-2</v>
      </c>
      <c r="W96" s="189">
        <f t="shared" si="73"/>
        <v>0.25</v>
      </c>
      <c r="X96" s="155"/>
      <c r="Y96" s="155"/>
      <c r="Z96" s="155"/>
      <c r="AA96" s="189">
        <f t="shared" si="74"/>
        <v>0</v>
      </c>
      <c r="AB96" s="190">
        <f t="shared" si="22"/>
        <v>0.75</v>
      </c>
      <c r="AC96" s="410"/>
    </row>
    <row r="97" spans="1:29" s="143" customFormat="1" ht="57" customHeight="1">
      <c r="A97" s="158"/>
      <c r="B97" s="428" t="s">
        <v>688</v>
      </c>
      <c r="C97" s="489"/>
      <c r="D97" s="489"/>
      <c r="E97" s="418"/>
      <c r="F97" s="429" t="s">
        <v>62</v>
      </c>
      <c r="G97" s="489"/>
      <c r="H97" s="489"/>
      <c r="I97" s="489"/>
      <c r="J97" s="413"/>
      <c r="K97" s="163" t="s">
        <v>699</v>
      </c>
      <c r="L97" s="151">
        <v>8.3299999999999999E-2</v>
      </c>
      <c r="M97" s="151">
        <v>8.3299999999999999E-2</v>
      </c>
      <c r="N97" s="152">
        <v>8.3400000000000002E-2</v>
      </c>
      <c r="O97" s="194">
        <f t="shared" si="71"/>
        <v>0.25</v>
      </c>
      <c r="P97" s="337">
        <v>8.3299999999999999E-2</v>
      </c>
      <c r="Q97" s="221">
        <v>8.3299999999999999E-2</v>
      </c>
      <c r="R97" s="221">
        <v>8.3400000000000002E-2</v>
      </c>
      <c r="S97" s="194">
        <f t="shared" si="72"/>
        <v>0.25</v>
      </c>
      <c r="T97" s="151">
        <v>8.3299999999999999E-2</v>
      </c>
      <c r="U97" s="151">
        <v>8.3299999999999999E-2</v>
      </c>
      <c r="V97" s="151">
        <v>8.3400000000000002E-2</v>
      </c>
      <c r="W97" s="194">
        <f t="shared" si="73"/>
        <v>0.25</v>
      </c>
      <c r="X97" s="151">
        <v>8.3299999999999999E-2</v>
      </c>
      <c r="Y97" s="151">
        <v>8.3299999999999999E-2</v>
      </c>
      <c r="Z97" s="151">
        <v>8.3400000000000002E-2</v>
      </c>
      <c r="AA97" s="194">
        <f t="shared" si="74"/>
        <v>0.25</v>
      </c>
      <c r="AB97" s="188">
        <f t="shared" si="22"/>
        <v>1</v>
      </c>
      <c r="AC97" s="432" t="s">
        <v>862</v>
      </c>
    </row>
    <row r="98" spans="1:29" s="143" customFormat="1" ht="65.25" customHeight="1">
      <c r="A98" s="158"/>
      <c r="B98" s="428"/>
      <c r="C98" s="489"/>
      <c r="D98" s="489"/>
      <c r="E98" s="418"/>
      <c r="F98" s="429"/>
      <c r="G98" s="489"/>
      <c r="H98" s="489"/>
      <c r="I98" s="489"/>
      <c r="J98" s="413"/>
      <c r="K98" s="169" t="s">
        <v>700</v>
      </c>
      <c r="L98" s="155">
        <v>8.3299999999999999E-2</v>
      </c>
      <c r="M98" s="155">
        <v>8.3299999999999999E-2</v>
      </c>
      <c r="N98" s="156">
        <v>8.3400000000000002E-2</v>
      </c>
      <c r="O98" s="189">
        <f t="shared" si="71"/>
        <v>0.25</v>
      </c>
      <c r="P98" s="311">
        <v>8.3299999999999999E-2</v>
      </c>
      <c r="Q98" s="312">
        <v>8.3299999999999999E-2</v>
      </c>
      <c r="R98" s="312">
        <v>8.3400000000000002E-2</v>
      </c>
      <c r="S98" s="189">
        <f t="shared" si="72"/>
        <v>0.25</v>
      </c>
      <c r="T98" s="155">
        <v>8.3299999999999999E-2</v>
      </c>
      <c r="U98" s="155">
        <v>8.3299999999999999E-2</v>
      </c>
      <c r="V98" s="155">
        <v>8.3400000000000002E-2</v>
      </c>
      <c r="W98" s="189">
        <f t="shared" si="73"/>
        <v>0.25</v>
      </c>
      <c r="X98" s="155"/>
      <c r="Y98" s="155"/>
      <c r="Z98" s="155"/>
      <c r="AA98" s="189">
        <f t="shared" si="74"/>
        <v>0</v>
      </c>
      <c r="AB98" s="190">
        <f t="shared" si="22"/>
        <v>0.75</v>
      </c>
      <c r="AC98" s="433"/>
    </row>
    <row r="99" spans="1:29" s="143" customFormat="1" ht="58.5" customHeight="1">
      <c r="A99" s="158"/>
      <c r="B99" s="428" t="s">
        <v>689</v>
      </c>
      <c r="C99" s="489"/>
      <c r="D99" s="489"/>
      <c r="E99" s="418"/>
      <c r="F99" s="429" t="s">
        <v>63</v>
      </c>
      <c r="G99" s="489"/>
      <c r="H99" s="489"/>
      <c r="I99" s="489"/>
      <c r="J99" s="413"/>
      <c r="K99" s="163" t="s">
        <v>699</v>
      </c>
      <c r="L99" s="151">
        <v>8.3299999999999999E-2</v>
      </c>
      <c r="M99" s="151">
        <v>8.3299999999999999E-2</v>
      </c>
      <c r="N99" s="152">
        <v>8.3400000000000002E-2</v>
      </c>
      <c r="O99" s="194">
        <f t="shared" si="71"/>
        <v>0.25</v>
      </c>
      <c r="P99" s="337">
        <v>8.3299999999999999E-2</v>
      </c>
      <c r="Q99" s="221">
        <v>8.3299999999999999E-2</v>
      </c>
      <c r="R99" s="221">
        <v>8.3400000000000002E-2</v>
      </c>
      <c r="S99" s="194">
        <f t="shared" si="72"/>
        <v>0.25</v>
      </c>
      <c r="T99" s="151">
        <v>8.3299999999999999E-2</v>
      </c>
      <c r="U99" s="151">
        <v>8.3299999999999999E-2</v>
      </c>
      <c r="V99" s="151">
        <v>8.3400000000000002E-2</v>
      </c>
      <c r="W99" s="194">
        <f t="shared" si="73"/>
        <v>0.25</v>
      </c>
      <c r="X99" s="151">
        <v>8.3299999999999999E-2</v>
      </c>
      <c r="Y99" s="151">
        <v>8.3299999999999999E-2</v>
      </c>
      <c r="Z99" s="151">
        <v>8.3400000000000002E-2</v>
      </c>
      <c r="AA99" s="194">
        <f t="shared" si="74"/>
        <v>0.25</v>
      </c>
      <c r="AB99" s="188">
        <f t="shared" si="22"/>
        <v>1</v>
      </c>
      <c r="AC99" s="433"/>
    </row>
    <row r="100" spans="1:29" s="143" customFormat="1" ht="61.5" customHeight="1">
      <c r="A100" s="158"/>
      <c r="B100" s="428"/>
      <c r="C100" s="489"/>
      <c r="D100" s="489"/>
      <c r="E100" s="418"/>
      <c r="F100" s="429"/>
      <c r="G100" s="489"/>
      <c r="H100" s="489"/>
      <c r="I100" s="489"/>
      <c r="J100" s="413"/>
      <c r="K100" s="169" t="s">
        <v>700</v>
      </c>
      <c r="L100" s="155">
        <v>8.3299999999999999E-2</v>
      </c>
      <c r="M100" s="155">
        <v>8.3299999999999999E-2</v>
      </c>
      <c r="N100" s="156">
        <v>8.3400000000000002E-2</v>
      </c>
      <c r="O100" s="189">
        <f t="shared" si="71"/>
        <v>0.25</v>
      </c>
      <c r="P100" s="311">
        <v>8.3299999999999999E-2</v>
      </c>
      <c r="Q100" s="312">
        <v>8.3299999999999999E-2</v>
      </c>
      <c r="R100" s="312">
        <v>8.3400000000000002E-2</v>
      </c>
      <c r="S100" s="189">
        <f t="shared" si="72"/>
        <v>0.25</v>
      </c>
      <c r="T100" s="155">
        <v>8.3299999999999999E-2</v>
      </c>
      <c r="U100" s="155">
        <v>8.3299999999999999E-2</v>
      </c>
      <c r="V100" s="155">
        <v>8.3400000000000002E-2</v>
      </c>
      <c r="W100" s="189">
        <f t="shared" si="73"/>
        <v>0.25</v>
      </c>
      <c r="X100" s="155"/>
      <c r="Y100" s="155"/>
      <c r="Z100" s="155"/>
      <c r="AA100" s="189">
        <f t="shared" si="74"/>
        <v>0</v>
      </c>
      <c r="AB100" s="190">
        <f t="shared" si="22"/>
        <v>0.75</v>
      </c>
      <c r="AC100" s="433"/>
    </row>
    <row r="101" spans="1:29" s="143" customFormat="1" ht="69" customHeight="1">
      <c r="A101" s="158"/>
      <c r="B101" s="428" t="s">
        <v>690</v>
      </c>
      <c r="C101" s="489"/>
      <c r="D101" s="489"/>
      <c r="E101" s="418"/>
      <c r="F101" s="429" t="s">
        <v>64</v>
      </c>
      <c r="G101" s="489"/>
      <c r="H101" s="489"/>
      <c r="I101" s="489"/>
      <c r="J101" s="413"/>
      <c r="K101" s="163" t="s">
        <v>699</v>
      </c>
      <c r="L101" s="151">
        <v>8.3299999999999999E-2</v>
      </c>
      <c r="M101" s="151">
        <v>8.3299999999999999E-2</v>
      </c>
      <c r="N101" s="152">
        <v>8.3400000000000002E-2</v>
      </c>
      <c r="O101" s="194">
        <f t="shared" si="71"/>
        <v>0.25</v>
      </c>
      <c r="P101" s="337">
        <v>8.3299999999999999E-2</v>
      </c>
      <c r="Q101" s="221">
        <v>8.3299999999999999E-2</v>
      </c>
      <c r="R101" s="221">
        <v>8.3400000000000002E-2</v>
      </c>
      <c r="S101" s="194">
        <f t="shared" si="72"/>
        <v>0.25</v>
      </c>
      <c r="T101" s="151">
        <v>8.3299999999999999E-2</v>
      </c>
      <c r="U101" s="151">
        <v>8.3299999999999999E-2</v>
      </c>
      <c r="V101" s="151">
        <v>8.3400000000000002E-2</v>
      </c>
      <c r="W101" s="194">
        <f t="shared" si="73"/>
        <v>0.25</v>
      </c>
      <c r="X101" s="151">
        <v>8.3299999999999999E-2</v>
      </c>
      <c r="Y101" s="151">
        <v>8.3299999999999999E-2</v>
      </c>
      <c r="Z101" s="151">
        <v>8.3400000000000002E-2</v>
      </c>
      <c r="AA101" s="194">
        <f t="shared" si="74"/>
        <v>0.25</v>
      </c>
      <c r="AB101" s="188">
        <f t="shared" si="22"/>
        <v>1</v>
      </c>
      <c r="AC101" s="433"/>
    </row>
    <row r="102" spans="1:29" s="143" customFormat="1" ht="45" customHeight="1">
      <c r="A102" s="158"/>
      <c r="B102" s="428"/>
      <c r="C102" s="489"/>
      <c r="D102" s="489"/>
      <c r="E102" s="418"/>
      <c r="F102" s="429"/>
      <c r="G102" s="489"/>
      <c r="H102" s="489"/>
      <c r="I102" s="489"/>
      <c r="J102" s="413"/>
      <c r="K102" s="169" t="s">
        <v>700</v>
      </c>
      <c r="L102" s="155">
        <v>8.3299999999999999E-2</v>
      </c>
      <c r="M102" s="155">
        <v>8.3299999999999999E-2</v>
      </c>
      <c r="N102" s="156">
        <v>8.3400000000000002E-2</v>
      </c>
      <c r="O102" s="189">
        <f t="shared" si="71"/>
        <v>0.25</v>
      </c>
      <c r="P102" s="311">
        <v>8.3299999999999999E-2</v>
      </c>
      <c r="Q102" s="312">
        <v>8.3299999999999999E-2</v>
      </c>
      <c r="R102" s="312">
        <v>8.3400000000000002E-2</v>
      </c>
      <c r="S102" s="189">
        <f t="shared" si="72"/>
        <v>0.25</v>
      </c>
      <c r="T102" s="155">
        <v>8.3299999999999999E-2</v>
      </c>
      <c r="U102" s="155">
        <v>8.3299999999999999E-2</v>
      </c>
      <c r="V102" s="155">
        <v>8.3400000000000002E-2</v>
      </c>
      <c r="W102" s="189">
        <f t="shared" si="73"/>
        <v>0.25</v>
      </c>
      <c r="X102" s="155"/>
      <c r="Y102" s="155"/>
      <c r="Z102" s="155"/>
      <c r="AA102" s="189">
        <f t="shared" si="74"/>
        <v>0</v>
      </c>
      <c r="AB102" s="190">
        <f t="shared" si="22"/>
        <v>0.75</v>
      </c>
      <c r="AC102" s="433"/>
    </row>
    <row r="103" spans="1:29" s="143" customFormat="1" ht="61.5" customHeight="1">
      <c r="A103" s="158"/>
      <c r="B103" s="428" t="s">
        <v>691</v>
      </c>
      <c r="C103" s="489"/>
      <c r="D103" s="489"/>
      <c r="E103" s="418"/>
      <c r="F103" s="429" t="s">
        <v>65</v>
      </c>
      <c r="G103" s="489"/>
      <c r="H103" s="489"/>
      <c r="I103" s="489"/>
      <c r="J103" s="413"/>
      <c r="K103" s="163" t="s">
        <v>699</v>
      </c>
      <c r="L103" s="151">
        <v>8.3299999999999999E-2</v>
      </c>
      <c r="M103" s="151">
        <v>8.3299999999999999E-2</v>
      </c>
      <c r="N103" s="152">
        <v>8.3400000000000002E-2</v>
      </c>
      <c r="O103" s="194">
        <f>SUM(L103:N103)</f>
        <v>0.25</v>
      </c>
      <c r="P103" s="337">
        <v>8.3299999999999999E-2</v>
      </c>
      <c r="Q103" s="221">
        <v>8.3299999999999999E-2</v>
      </c>
      <c r="R103" s="221">
        <v>8.3400000000000002E-2</v>
      </c>
      <c r="S103" s="194">
        <f>SUM(P103:R103)</f>
        <v>0.25</v>
      </c>
      <c r="T103" s="151">
        <v>8.3299999999999999E-2</v>
      </c>
      <c r="U103" s="151">
        <v>8.3299999999999999E-2</v>
      </c>
      <c r="V103" s="151">
        <v>8.3400000000000002E-2</v>
      </c>
      <c r="W103" s="194">
        <f>SUM(T103:V103)</f>
        <v>0.25</v>
      </c>
      <c r="X103" s="151">
        <v>8.3299999999999999E-2</v>
      </c>
      <c r="Y103" s="151">
        <v>8.3299999999999999E-2</v>
      </c>
      <c r="Z103" s="151">
        <v>8.3400000000000002E-2</v>
      </c>
      <c r="AA103" s="194">
        <f>SUM(X103:Z103)</f>
        <v>0.25</v>
      </c>
      <c r="AB103" s="188">
        <f t="shared" si="22"/>
        <v>1</v>
      </c>
      <c r="AC103" s="433"/>
    </row>
    <row r="104" spans="1:29" s="143" customFormat="1" ht="60.75" customHeight="1">
      <c r="A104" s="158"/>
      <c r="B104" s="428"/>
      <c r="C104" s="489"/>
      <c r="D104" s="489"/>
      <c r="E104" s="418"/>
      <c r="F104" s="429"/>
      <c r="G104" s="489"/>
      <c r="H104" s="489"/>
      <c r="I104" s="489"/>
      <c r="J104" s="413"/>
      <c r="K104" s="169" t="s">
        <v>700</v>
      </c>
      <c r="L104" s="155">
        <v>8.3299999999999999E-2</v>
      </c>
      <c r="M104" s="155">
        <v>8.3299999999999999E-2</v>
      </c>
      <c r="N104" s="156">
        <v>8.3400000000000002E-2</v>
      </c>
      <c r="O104" s="189">
        <f t="shared" si="71"/>
        <v>0.25</v>
      </c>
      <c r="P104" s="311">
        <v>8.3299999999999999E-2</v>
      </c>
      <c r="Q104" s="312">
        <v>8.3299999999999999E-2</v>
      </c>
      <c r="R104" s="312">
        <v>8.3400000000000002E-2</v>
      </c>
      <c r="S104" s="189">
        <f t="shared" si="72"/>
        <v>0.25</v>
      </c>
      <c r="T104" s="155">
        <v>8.3299999999999999E-2</v>
      </c>
      <c r="U104" s="155">
        <v>8.3299999999999999E-2</v>
      </c>
      <c r="V104" s="155">
        <v>8.3400000000000002E-2</v>
      </c>
      <c r="W104" s="189">
        <f t="shared" si="73"/>
        <v>0.25</v>
      </c>
      <c r="X104" s="155"/>
      <c r="Y104" s="155"/>
      <c r="Z104" s="155"/>
      <c r="AA104" s="189">
        <f t="shared" si="74"/>
        <v>0</v>
      </c>
      <c r="AB104" s="190">
        <f t="shared" si="22"/>
        <v>0.75</v>
      </c>
      <c r="AC104" s="433"/>
    </row>
    <row r="105" spans="1:29" s="143" customFormat="1" ht="91.5" customHeight="1">
      <c r="A105" s="158"/>
      <c r="B105" s="443" t="s">
        <v>692</v>
      </c>
      <c r="C105" s="489"/>
      <c r="D105" s="489"/>
      <c r="E105" s="418"/>
      <c r="F105" s="461" t="s">
        <v>66</v>
      </c>
      <c r="G105" s="489"/>
      <c r="H105" s="489"/>
      <c r="I105" s="489"/>
      <c r="J105" s="413"/>
      <c r="K105" s="163" t="s">
        <v>699</v>
      </c>
      <c r="L105" s="151">
        <v>8.3299999999999999E-2</v>
      </c>
      <c r="M105" s="151">
        <v>8.3299999999999999E-2</v>
      </c>
      <c r="N105" s="152">
        <v>8.3400000000000002E-2</v>
      </c>
      <c r="O105" s="194">
        <f t="shared" si="71"/>
        <v>0.25</v>
      </c>
      <c r="P105" s="337">
        <v>8.3299999999999999E-2</v>
      </c>
      <c r="Q105" s="221">
        <v>8.3299999999999999E-2</v>
      </c>
      <c r="R105" s="221">
        <v>8.3400000000000002E-2</v>
      </c>
      <c r="S105" s="194">
        <f t="shared" si="72"/>
        <v>0.25</v>
      </c>
      <c r="T105" s="151">
        <v>8.3299999999999999E-2</v>
      </c>
      <c r="U105" s="151">
        <v>8.3299999999999999E-2</v>
      </c>
      <c r="V105" s="151">
        <v>8.3400000000000002E-2</v>
      </c>
      <c r="W105" s="194">
        <f t="shared" si="73"/>
        <v>0.25</v>
      </c>
      <c r="X105" s="151">
        <v>8.3299999999999999E-2</v>
      </c>
      <c r="Y105" s="151">
        <v>8.3299999999999999E-2</v>
      </c>
      <c r="Z105" s="151">
        <v>8.3400000000000002E-2</v>
      </c>
      <c r="AA105" s="194">
        <f t="shared" si="74"/>
        <v>0.25</v>
      </c>
      <c r="AB105" s="188">
        <f t="shared" si="22"/>
        <v>1</v>
      </c>
      <c r="AC105" s="433"/>
    </row>
    <row r="106" spans="1:29" s="143" customFormat="1" ht="19.5">
      <c r="A106" s="158"/>
      <c r="B106" s="442"/>
      <c r="C106" s="444"/>
      <c r="D106" s="444"/>
      <c r="E106" s="418"/>
      <c r="F106" s="424"/>
      <c r="G106" s="444"/>
      <c r="H106" s="444"/>
      <c r="I106" s="444"/>
      <c r="J106" s="413"/>
      <c r="K106" s="169" t="s">
        <v>700</v>
      </c>
      <c r="L106" s="155">
        <v>8.3299999999999999E-2</v>
      </c>
      <c r="M106" s="155">
        <v>8.3299999999999999E-2</v>
      </c>
      <c r="N106" s="156">
        <v>8.3400000000000002E-2</v>
      </c>
      <c r="O106" s="189">
        <f t="shared" si="71"/>
        <v>0.25</v>
      </c>
      <c r="P106" s="311">
        <v>8.3299999999999999E-2</v>
      </c>
      <c r="Q106" s="312">
        <v>8.3299999999999999E-2</v>
      </c>
      <c r="R106" s="312">
        <v>8.3400000000000002E-2</v>
      </c>
      <c r="S106" s="194">
        <f t="shared" si="72"/>
        <v>0.25</v>
      </c>
      <c r="T106" s="155">
        <v>8.3299999999999999E-2</v>
      </c>
      <c r="U106" s="155">
        <v>8.3299999999999999E-2</v>
      </c>
      <c r="V106" s="155">
        <v>8.3400000000000002E-2</v>
      </c>
      <c r="W106" s="194">
        <f t="shared" si="73"/>
        <v>0.25</v>
      </c>
      <c r="X106" s="151"/>
      <c r="Y106" s="151"/>
      <c r="Z106" s="151"/>
      <c r="AA106" s="194">
        <f t="shared" si="74"/>
        <v>0</v>
      </c>
      <c r="AB106" s="188">
        <f t="shared" si="22"/>
        <v>0.75</v>
      </c>
      <c r="AC106" s="434"/>
    </row>
    <row r="107" spans="1:29" s="143" customFormat="1" ht="40.5" customHeight="1">
      <c r="A107" s="203"/>
      <c r="B107" s="443" t="s">
        <v>693</v>
      </c>
      <c r="C107" s="418" t="s">
        <v>67</v>
      </c>
      <c r="D107" s="418" t="s">
        <v>68</v>
      </c>
      <c r="E107" s="418"/>
      <c r="F107" s="419" t="s">
        <v>69</v>
      </c>
      <c r="G107" s="418" t="s">
        <v>70</v>
      </c>
      <c r="H107" s="418" t="s">
        <v>71</v>
      </c>
      <c r="I107" s="418" t="s">
        <v>72</v>
      </c>
      <c r="J107" s="413"/>
      <c r="K107" s="163" t="s">
        <v>699</v>
      </c>
      <c r="L107" s="221">
        <v>8.3299999999999999E-2</v>
      </c>
      <c r="M107" s="221">
        <v>8.3299999999999999E-2</v>
      </c>
      <c r="N107" s="222">
        <v>8.3400000000000002E-2</v>
      </c>
      <c r="O107" s="223">
        <f t="shared" si="71"/>
        <v>0.25</v>
      </c>
      <c r="P107" s="337">
        <v>8.3299999999999999E-2</v>
      </c>
      <c r="Q107" s="221">
        <v>8.3299999999999999E-2</v>
      </c>
      <c r="R107" s="221">
        <v>8.3400000000000002E-2</v>
      </c>
      <c r="S107" s="223">
        <f t="shared" si="72"/>
        <v>0.25</v>
      </c>
      <c r="T107" s="221">
        <v>8.3299999999999999E-2</v>
      </c>
      <c r="U107" s="221">
        <v>8.3299999999999999E-2</v>
      </c>
      <c r="V107" s="221">
        <v>8.3400000000000002E-2</v>
      </c>
      <c r="W107" s="223">
        <f t="shared" si="73"/>
        <v>0.25</v>
      </c>
      <c r="X107" s="221">
        <v>8.3299999999999999E-2</v>
      </c>
      <c r="Y107" s="221">
        <v>8.3299999999999999E-2</v>
      </c>
      <c r="Z107" s="221">
        <v>8.3400000000000002E-2</v>
      </c>
      <c r="AA107" s="223">
        <f t="shared" si="74"/>
        <v>0.25</v>
      </c>
      <c r="AB107" s="207">
        <f t="shared" si="22"/>
        <v>1</v>
      </c>
      <c r="AC107" s="392" t="s">
        <v>863</v>
      </c>
    </row>
    <row r="108" spans="1:29" s="143" customFormat="1" ht="65.25" customHeight="1">
      <c r="A108" s="203"/>
      <c r="B108" s="442"/>
      <c r="C108" s="418"/>
      <c r="D108" s="418"/>
      <c r="E108" s="418"/>
      <c r="F108" s="444"/>
      <c r="G108" s="418"/>
      <c r="H108" s="418"/>
      <c r="I108" s="418"/>
      <c r="J108" s="413"/>
      <c r="K108" s="169" t="s">
        <v>700</v>
      </c>
      <c r="L108" s="155">
        <v>8.3299999999999999E-2</v>
      </c>
      <c r="M108" s="155">
        <v>8.3299999999999999E-2</v>
      </c>
      <c r="N108" s="156">
        <v>8.3400000000000002E-2</v>
      </c>
      <c r="O108" s="189">
        <f t="shared" si="71"/>
        <v>0.25</v>
      </c>
      <c r="P108" s="311">
        <v>8.3299999999999999E-2</v>
      </c>
      <c r="Q108" s="312">
        <v>8.3299999999999999E-2</v>
      </c>
      <c r="R108" s="312">
        <v>8.3400000000000002E-2</v>
      </c>
      <c r="S108" s="189">
        <f t="shared" si="72"/>
        <v>0.25</v>
      </c>
      <c r="T108" s="155">
        <v>8.3299999999999999E-2</v>
      </c>
      <c r="U108" s="155">
        <v>8.3299999999999999E-2</v>
      </c>
      <c r="V108" s="155">
        <v>8.3400000000000002E-2</v>
      </c>
      <c r="W108" s="189">
        <f t="shared" si="73"/>
        <v>0.25</v>
      </c>
      <c r="X108" s="155"/>
      <c r="Y108" s="155"/>
      <c r="Z108" s="155"/>
      <c r="AA108" s="189">
        <f t="shared" si="74"/>
        <v>0</v>
      </c>
      <c r="AB108" s="190">
        <f t="shared" si="22"/>
        <v>0.75</v>
      </c>
      <c r="AC108" s="393"/>
    </row>
    <row r="109" spans="1:29" s="143" customFormat="1" ht="75.75" customHeight="1">
      <c r="A109" s="203"/>
      <c r="B109" s="428" t="s">
        <v>694</v>
      </c>
      <c r="C109" s="418"/>
      <c r="D109" s="418"/>
      <c r="E109" s="418"/>
      <c r="F109" s="429" t="s">
        <v>73</v>
      </c>
      <c r="G109" s="418"/>
      <c r="H109" s="418"/>
      <c r="I109" s="418"/>
      <c r="J109" s="413"/>
      <c r="K109" s="163" t="s">
        <v>699</v>
      </c>
      <c r="L109" s="151">
        <v>8.3299999999999999E-2</v>
      </c>
      <c r="M109" s="151">
        <v>8.3299999999999999E-2</v>
      </c>
      <c r="N109" s="152">
        <v>8.3400000000000002E-2</v>
      </c>
      <c r="O109" s="194">
        <f t="shared" si="71"/>
        <v>0.25</v>
      </c>
      <c r="P109" s="337">
        <v>8.3299999999999999E-2</v>
      </c>
      <c r="Q109" s="221">
        <v>8.3299999999999999E-2</v>
      </c>
      <c r="R109" s="221">
        <v>8.3400000000000002E-2</v>
      </c>
      <c r="S109" s="194">
        <f t="shared" si="72"/>
        <v>0.25</v>
      </c>
      <c r="T109" s="151">
        <v>8.3299999999999999E-2</v>
      </c>
      <c r="U109" s="151">
        <v>8.3299999999999999E-2</v>
      </c>
      <c r="V109" s="151">
        <v>8.3400000000000002E-2</v>
      </c>
      <c r="W109" s="194">
        <f t="shared" si="73"/>
        <v>0.25</v>
      </c>
      <c r="X109" s="151">
        <v>8.3299999999999999E-2</v>
      </c>
      <c r="Y109" s="151">
        <v>8.3299999999999999E-2</v>
      </c>
      <c r="Z109" s="151">
        <v>8.3400000000000002E-2</v>
      </c>
      <c r="AA109" s="194">
        <f t="shared" si="74"/>
        <v>0.25</v>
      </c>
      <c r="AB109" s="188">
        <f t="shared" si="22"/>
        <v>1</v>
      </c>
      <c r="AC109" s="393"/>
    </row>
    <row r="110" spans="1:29" s="143" customFormat="1" ht="37.5" customHeight="1">
      <c r="A110" s="203"/>
      <c r="B110" s="428"/>
      <c r="C110" s="418"/>
      <c r="D110" s="418"/>
      <c r="E110" s="418"/>
      <c r="F110" s="429"/>
      <c r="G110" s="418"/>
      <c r="H110" s="418"/>
      <c r="I110" s="418"/>
      <c r="J110" s="413"/>
      <c r="K110" s="169" t="s">
        <v>700</v>
      </c>
      <c r="L110" s="155">
        <v>8.3299999999999999E-2</v>
      </c>
      <c r="M110" s="155">
        <v>8.3299999999999999E-2</v>
      </c>
      <c r="N110" s="156">
        <v>8.3400000000000002E-2</v>
      </c>
      <c r="O110" s="189">
        <f t="shared" si="71"/>
        <v>0.25</v>
      </c>
      <c r="P110" s="311">
        <v>8.3299999999999999E-2</v>
      </c>
      <c r="Q110" s="312">
        <v>8.3299999999999999E-2</v>
      </c>
      <c r="R110" s="312">
        <v>8.3400000000000002E-2</v>
      </c>
      <c r="S110" s="189">
        <f t="shared" si="72"/>
        <v>0.25</v>
      </c>
      <c r="T110" s="155">
        <v>8.3299999999999999E-2</v>
      </c>
      <c r="U110" s="155">
        <v>8.3299999999999999E-2</v>
      </c>
      <c r="V110" s="155">
        <v>8.3400000000000002E-2</v>
      </c>
      <c r="W110" s="189">
        <f t="shared" si="73"/>
        <v>0.25</v>
      </c>
      <c r="X110" s="155"/>
      <c r="Y110" s="155"/>
      <c r="Z110" s="155"/>
      <c r="AA110" s="189">
        <f t="shared" si="74"/>
        <v>0</v>
      </c>
      <c r="AB110" s="190">
        <f t="shared" si="22"/>
        <v>0.75</v>
      </c>
      <c r="AC110" s="394"/>
    </row>
    <row r="111" spans="1:29" s="143" customFormat="1" ht="87" customHeight="1">
      <c r="A111" s="203"/>
      <c r="B111" s="428" t="s">
        <v>695</v>
      </c>
      <c r="C111" s="418"/>
      <c r="D111" s="418"/>
      <c r="E111" s="418"/>
      <c r="F111" s="429" t="s">
        <v>403</v>
      </c>
      <c r="G111" s="418"/>
      <c r="H111" s="418"/>
      <c r="I111" s="418"/>
      <c r="J111" s="413"/>
      <c r="K111" s="163" t="s">
        <v>699</v>
      </c>
      <c r="L111" s="224">
        <v>0.5</v>
      </c>
      <c r="M111" s="225"/>
      <c r="N111" s="226"/>
      <c r="O111" s="194">
        <f t="shared" si="71"/>
        <v>0.5</v>
      </c>
      <c r="P111" s="346"/>
      <c r="Q111" s="212"/>
      <c r="R111" s="212"/>
      <c r="S111" s="194">
        <f t="shared" si="72"/>
        <v>0</v>
      </c>
      <c r="T111" s="224">
        <v>0.5</v>
      </c>
      <c r="U111" s="225"/>
      <c r="V111" s="225"/>
      <c r="W111" s="194">
        <f t="shared" si="73"/>
        <v>0.5</v>
      </c>
      <c r="X111" s="225"/>
      <c r="Y111" s="225"/>
      <c r="Z111" s="225"/>
      <c r="AA111" s="194">
        <f t="shared" si="74"/>
        <v>0</v>
      </c>
      <c r="AB111" s="188">
        <f t="shared" si="22"/>
        <v>1</v>
      </c>
      <c r="AC111" s="410" t="s">
        <v>864</v>
      </c>
    </row>
    <row r="112" spans="1:29" s="143" customFormat="1" ht="32.25" customHeight="1">
      <c r="A112" s="203"/>
      <c r="B112" s="428"/>
      <c r="C112" s="418"/>
      <c r="D112" s="418"/>
      <c r="E112" s="418"/>
      <c r="F112" s="429"/>
      <c r="G112" s="418"/>
      <c r="H112" s="418"/>
      <c r="I112" s="418"/>
      <c r="J112" s="413"/>
      <c r="K112" s="169" t="s">
        <v>700</v>
      </c>
      <c r="L112" s="215">
        <v>0.5</v>
      </c>
      <c r="M112" s="208"/>
      <c r="N112" s="227"/>
      <c r="O112" s="189">
        <f t="shared" si="71"/>
        <v>0.5</v>
      </c>
      <c r="P112" s="228"/>
      <c r="Q112" s="208"/>
      <c r="R112" s="208"/>
      <c r="S112" s="189">
        <f t="shared" si="72"/>
        <v>0</v>
      </c>
      <c r="T112" s="215">
        <v>0.5</v>
      </c>
      <c r="U112" s="208"/>
      <c r="V112" s="208"/>
      <c r="W112" s="189">
        <f t="shared" si="73"/>
        <v>0.5</v>
      </c>
      <c r="X112" s="208"/>
      <c r="Y112" s="208"/>
      <c r="Z112" s="208"/>
      <c r="AA112" s="189">
        <f t="shared" si="74"/>
        <v>0</v>
      </c>
      <c r="AB112" s="190">
        <f t="shared" si="22"/>
        <v>1</v>
      </c>
      <c r="AC112" s="410"/>
    </row>
    <row r="113" spans="1:29" s="143" customFormat="1" ht="102" customHeight="1">
      <c r="A113" s="203"/>
      <c r="B113" s="428" t="s">
        <v>696</v>
      </c>
      <c r="C113" s="418"/>
      <c r="D113" s="418"/>
      <c r="E113" s="418"/>
      <c r="F113" s="429" t="s">
        <v>404</v>
      </c>
      <c r="G113" s="418"/>
      <c r="H113" s="418"/>
      <c r="I113" s="418"/>
      <c r="J113" s="413"/>
      <c r="K113" s="163" t="s">
        <v>699</v>
      </c>
      <c r="L113" s="224">
        <v>0.5</v>
      </c>
      <c r="M113" s="225"/>
      <c r="N113" s="226"/>
      <c r="O113" s="194">
        <f t="shared" si="71"/>
        <v>0.5</v>
      </c>
      <c r="P113" s="346"/>
      <c r="Q113" s="212"/>
      <c r="R113" s="212"/>
      <c r="S113" s="194">
        <f t="shared" si="72"/>
        <v>0</v>
      </c>
      <c r="T113" s="224">
        <v>0.5</v>
      </c>
      <c r="U113" s="225"/>
      <c r="V113" s="225"/>
      <c r="W113" s="194">
        <f t="shared" si="73"/>
        <v>0.5</v>
      </c>
      <c r="X113" s="225"/>
      <c r="Y113" s="225"/>
      <c r="Z113" s="225"/>
      <c r="AA113" s="194">
        <f t="shared" si="74"/>
        <v>0</v>
      </c>
      <c r="AB113" s="188">
        <f t="shared" si="22"/>
        <v>1</v>
      </c>
      <c r="AC113" s="411" t="s">
        <v>781</v>
      </c>
    </row>
    <row r="114" spans="1:29" s="143" customFormat="1" ht="26.25" customHeight="1" thickBot="1">
      <c r="A114" s="182"/>
      <c r="B114" s="443"/>
      <c r="C114" s="419"/>
      <c r="D114" s="419"/>
      <c r="E114" s="419"/>
      <c r="F114" s="460"/>
      <c r="G114" s="419"/>
      <c r="H114" s="419"/>
      <c r="I114" s="419"/>
      <c r="J114" s="414"/>
      <c r="K114" s="162" t="s">
        <v>700</v>
      </c>
      <c r="L114" s="229">
        <v>0.5</v>
      </c>
      <c r="M114" s="230"/>
      <c r="N114" s="231"/>
      <c r="O114" s="189">
        <f>SUM(L114:N114)</f>
        <v>0.5</v>
      </c>
      <c r="P114" s="232"/>
      <c r="Q114" s="230"/>
      <c r="R114" s="230"/>
      <c r="S114" s="189">
        <f>SUM(P114:R114)</f>
        <v>0</v>
      </c>
      <c r="T114" s="229"/>
      <c r="U114" s="230"/>
      <c r="V114" s="230"/>
      <c r="W114" s="189">
        <f>SUM(T114:V114)</f>
        <v>0</v>
      </c>
      <c r="X114" s="230"/>
      <c r="Y114" s="230"/>
      <c r="Z114" s="230"/>
      <c r="AA114" s="189">
        <f>SUM(X114:Z114)</f>
        <v>0</v>
      </c>
      <c r="AB114" s="190">
        <f t="shared" si="22"/>
        <v>0.5</v>
      </c>
      <c r="AC114" s="432"/>
    </row>
    <row r="115" spans="1:29" s="143" customFormat="1" ht="26.25" customHeight="1">
      <c r="A115" s="182"/>
      <c r="B115" s="404" t="str">
        <f>CONCATENATE("TOTAL GENERAL: ",B86," ")</f>
        <v xml:space="preserve">TOTAL GENERAL: UNIDAD DE ACCESO A LA INFORMACIÓN PÚBLICA </v>
      </c>
      <c r="C115" s="405"/>
      <c r="D115" s="405"/>
      <c r="E115" s="405"/>
      <c r="F115" s="405"/>
      <c r="G115" s="405"/>
      <c r="H115" s="405"/>
      <c r="I115" s="405"/>
      <c r="J115" s="405"/>
      <c r="K115" s="163" t="s">
        <v>755</v>
      </c>
      <c r="L115" s="164">
        <f>SUMIF($K$87:$K$114,"P",L87:L114)/SUMIF($K$87:$K$114,"P",$O$87:$O$114)</f>
        <v>0.62492499999999995</v>
      </c>
      <c r="M115" s="165">
        <f t="shared" ref="M115:N115" si="75">SUMIF($K$87:$K$114,"P",M87:M114)/SUMIF($K$87:$K$114,"P",$O$87:$O$114)</f>
        <v>0.18742500000000001</v>
      </c>
      <c r="N115" s="165">
        <f t="shared" si="75"/>
        <v>0.18765000000000004</v>
      </c>
      <c r="O115" s="167">
        <f>SUMIF($K$87:$K$114,"P",O87:O114)/SUMIF($K$87:$K$114,"P",O87:O114)</f>
        <v>1</v>
      </c>
      <c r="P115" s="324">
        <f>SUMIF($K$87:$K$114,"P",P87:P114)/SUMIF($K$87:$K$114,"P",$S$87:$S$114)</f>
        <v>0.49989999999999996</v>
      </c>
      <c r="Q115" s="324">
        <f t="shared" ref="Q115:R115" si="76">SUMIF($K$87:$K$114,"P",Q87:Q114)/SUMIF($K$87:$K$114,"P",$S$87:$S$114)</f>
        <v>0.24990000000000001</v>
      </c>
      <c r="R115" s="324">
        <f t="shared" si="76"/>
        <v>0.25020000000000003</v>
      </c>
      <c r="S115" s="167">
        <f>SUMIF($K$87:$K$114,"P",S87:S114)/SUMIF($K$87:$K$114,"P",S87:S114)</f>
        <v>1</v>
      </c>
      <c r="T115" s="165">
        <f>SUMIF($K$87:$K$114,"P",T87:T114)/SUMIF($K$87:$K$114,"P",$W$87:$W$114)</f>
        <v>0.62492499999999995</v>
      </c>
      <c r="U115" s="165">
        <f t="shared" ref="U115:V115" si="77">SUMIF($K$87:$K$114,"P",U87:U114)/SUMIF($K$87:$K$114,"P",$W$87:$W$114)</f>
        <v>0.18742500000000001</v>
      </c>
      <c r="V115" s="165">
        <f t="shared" si="77"/>
        <v>0.18765000000000004</v>
      </c>
      <c r="W115" s="167">
        <f>SUMIF($K$87:$K$114,"P",W87:W114)/SUMIF($K$87:$K$114,"P",W87:W114)</f>
        <v>1</v>
      </c>
      <c r="X115" s="165">
        <f>SUMIF($K$87:$K$114,"P",X87:X114)/SUMIF($K$87:$K$114,"P",$AA$87:$AA$114)</f>
        <v>0.49989999999999996</v>
      </c>
      <c r="Y115" s="165">
        <f t="shared" ref="Y115:Z115" si="78">SUMIF($K$87:$K$114,"P",Y87:Y114)/SUMIF($K$87:$K$114,"P",$AA$87:$AA$114)</f>
        <v>0.24990000000000001</v>
      </c>
      <c r="Z115" s="165">
        <f t="shared" si="78"/>
        <v>0.25020000000000003</v>
      </c>
      <c r="AA115" s="167">
        <f>SUMIF($K$87:$K$114,"P",AA87:AA114)/SUMIF($K$87:$K$114,"P",AA87:AA114)</f>
        <v>1</v>
      </c>
      <c r="AB115" s="168">
        <f>SUMIF($K$87:$K$114,"P",AB87:AB114)/SUMIF($K$87:$K$114,"P",AB87:AB114)</f>
        <v>1</v>
      </c>
      <c r="AC115" s="410"/>
    </row>
    <row r="116" spans="1:29" s="143" customFormat="1" ht="26.25" customHeight="1" thickBot="1">
      <c r="A116" s="182"/>
      <c r="B116" s="406"/>
      <c r="C116" s="407"/>
      <c r="D116" s="407"/>
      <c r="E116" s="407"/>
      <c r="F116" s="407"/>
      <c r="G116" s="407"/>
      <c r="H116" s="407"/>
      <c r="I116" s="407"/>
      <c r="J116" s="407"/>
      <c r="K116" s="169" t="s">
        <v>756</v>
      </c>
      <c r="L116" s="170">
        <f>SUMIF($K$87:$K$114,"E",L87:L114)/SUMIF($K$87:$K$114,"P",$O$87:$O$114)</f>
        <v>0.62492499999999995</v>
      </c>
      <c r="M116" s="171">
        <f t="shared" ref="M116:N116" si="79">SUMIF($K$87:$K$114,"E",M87:M114)/SUMIF($K$87:$K$114,"P",$O$87:$O$114)</f>
        <v>0.18742500000000001</v>
      </c>
      <c r="N116" s="171">
        <f t="shared" si="79"/>
        <v>0.18765000000000004</v>
      </c>
      <c r="O116" s="173">
        <f>SUM(L116:N116)</f>
        <v>1</v>
      </c>
      <c r="P116" s="171">
        <f>SUMIF($K$87:$K$114,"E",P87:P114)/SUMIF($K$87:$K$114,"P",$S$87:$S$114)</f>
        <v>0.49989999999999996</v>
      </c>
      <c r="Q116" s="171">
        <f t="shared" ref="Q116:R116" si="80">SUMIF($K$87:$K$114,"E",Q87:Q114)/SUMIF($K$87:$K$114,"P",$S$87:$S$114)</f>
        <v>0.24990000000000001</v>
      </c>
      <c r="R116" s="171">
        <f t="shared" si="80"/>
        <v>0.25020000000000003</v>
      </c>
      <c r="S116" s="173">
        <f>SUM(P116:R116)</f>
        <v>1</v>
      </c>
      <c r="T116" s="171">
        <f>SUMIF($K$87:$K$114,"E",T87:T114)/SUMIF($K$87:$K$114,"P",$W$87:$W$114)</f>
        <v>0.49992499999999995</v>
      </c>
      <c r="U116" s="171">
        <f t="shared" ref="U116:V116" si="81">SUMIF($K$87:$K$114,"E",U87:U114)/SUMIF($K$87:$K$114,"P",$W$87:$W$114)</f>
        <v>0.18742500000000001</v>
      </c>
      <c r="V116" s="171">
        <f t="shared" si="81"/>
        <v>0.18765000000000004</v>
      </c>
      <c r="W116" s="173">
        <f>SUM(T116:V116)</f>
        <v>0.875</v>
      </c>
      <c r="X116" s="171">
        <f>SUMIF($K$87:$K$114,"E",X87:X114)/SUMIF($K$87:$K$114,"P",$AA$87:$AA$114)</f>
        <v>0</v>
      </c>
      <c r="Y116" s="171">
        <f t="shared" ref="Y116:Z116" si="82">SUMIF($K$87:$K$114,"E",Y87:Y114)/SUMIF($K$87:$K$114,"P",$AA$87:$AA$114)</f>
        <v>0</v>
      </c>
      <c r="Z116" s="171">
        <f t="shared" si="82"/>
        <v>0</v>
      </c>
      <c r="AA116" s="173">
        <f>SUM(X116:Z116)</f>
        <v>0</v>
      </c>
      <c r="AB116" s="174">
        <f>(O116+S116+W116+AA116)/4</f>
        <v>0.71875</v>
      </c>
      <c r="AC116" s="410"/>
    </row>
    <row r="117" spans="1:29" s="143" customFormat="1" ht="48" customHeight="1" thickBot="1">
      <c r="A117" s="182"/>
      <c r="B117" s="408"/>
      <c r="C117" s="409"/>
      <c r="D117" s="409"/>
      <c r="E117" s="409"/>
      <c r="F117" s="409"/>
      <c r="G117" s="409"/>
      <c r="H117" s="409"/>
      <c r="I117" s="409"/>
      <c r="J117" s="409"/>
      <c r="K117" s="175" t="s">
        <v>735</v>
      </c>
      <c r="L117" s="176">
        <f>COUNTIFS($K$87:$K$114,"E",L87:L114,"&gt;0.00")</f>
        <v>14</v>
      </c>
      <c r="M117" s="176">
        <f t="shared" ref="M117:Z117" si="83">COUNTIFS($K$87:$K$114,"E",M87:M114,"&gt;0.00")</f>
        <v>9</v>
      </c>
      <c r="N117" s="176">
        <f t="shared" si="83"/>
        <v>9</v>
      </c>
      <c r="O117" s="177">
        <f>SUM(L117:N117)</f>
        <v>32</v>
      </c>
      <c r="P117" s="176">
        <f t="shared" si="83"/>
        <v>12</v>
      </c>
      <c r="Q117" s="176">
        <f t="shared" si="83"/>
        <v>9</v>
      </c>
      <c r="R117" s="176">
        <f t="shared" si="83"/>
        <v>9</v>
      </c>
      <c r="S117" s="177">
        <f>SUM(P117:R117)</f>
        <v>30</v>
      </c>
      <c r="T117" s="176">
        <f t="shared" si="83"/>
        <v>13</v>
      </c>
      <c r="U117" s="176">
        <f t="shared" si="83"/>
        <v>9</v>
      </c>
      <c r="V117" s="176">
        <f t="shared" si="83"/>
        <v>9</v>
      </c>
      <c r="W117" s="177">
        <f>SUM(T117:V117)</f>
        <v>31</v>
      </c>
      <c r="X117" s="176">
        <f t="shared" si="83"/>
        <v>0</v>
      </c>
      <c r="Y117" s="176">
        <f t="shared" si="83"/>
        <v>0</v>
      </c>
      <c r="Z117" s="176">
        <f t="shared" si="83"/>
        <v>0</v>
      </c>
      <c r="AA117" s="177">
        <f>SUM(X117:Z117)</f>
        <v>0</v>
      </c>
      <c r="AB117" s="178">
        <f>(O117+S117+W117+AA117)</f>
        <v>93</v>
      </c>
      <c r="AC117" s="410"/>
    </row>
    <row r="118" spans="1:29" s="143" customFormat="1" ht="20.25" customHeight="1" thickBot="1">
      <c r="A118" s="158"/>
      <c r="B118" s="437" t="s">
        <v>74</v>
      </c>
      <c r="C118" s="438"/>
      <c r="D118" s="438"/>
      <c r="E118" s="438"/>
      <c r="F118" s="438"/>
      <c r="G118" s="438"/>
      <c r="H118" s="438"/>
      <c r="I118" s="438"/>
      <c r="J118" s="438"/>
      <c r="K118" s="439"/>
      <c r="L118" s="438"/>
      <c r="M118" s="438"/>
      <c r="N118" s="438"/>
      <c r="O118" s="438"/>
      <c r="P118" s="438"/>
      <c r="Q118" s="438"/>
      <c r="R118" s="438"/>
      <c r="S118" s="438"/>
      <c r="T118" s="438"/>
      <c r="U118" s="438"/>
      <c r="V118" s="438"/>
      <c r="W118" s="438"/>
      <c r="X118" s="438"/>
      <c r="Y118" s="438"/>
      <c r="Z118" s="438"/>
      <c r="AA118" s="438"/>
      <c r="AB118" s="438"/>
      <c r="AC118" s="451"/>
    </row>
    <row r="119" spans="1:29" s="143" customFormat="1" ht="89.25" customHeight="1">
      <c r="A119" s="203"/>
      <c r="B119" s="442" t="s">
        <v>458</v>
      </c>
      <c r="C119" s="444" t="s">
        <v>75</v>
      </c>
      <c r="D119" s="444" t="s">
        <v>76</v>
      </c>
      <c r="E119" s="444" t="s">
        <v>415</v>
      </c>
      <c r="F119" s="441" t="s">
        <v>77</v>
      </c>
      <c r="G119" s="444" t="s">
        <v>405</v>
      </c>
      <c r="H119" s="444" t="s">
        <v>628</v>
      </c>
      <c r="I119" s="444" t="s">
        <v>78</v>
      </c>
      <c r="J119" s="430" t="s">
        <v>74</v>
      </c>
      <c r="K119" s="186" t="s">
        <v>699</v>
      </c>
      <c r="L119" s="138">
        <v>8.3299999999999999E-2</v>
      </c>
      <c r="M119" s="138">
        <v>8.3299999999999999E-2</v>
      </c>
      <c r="N119" s="139">
        <v>8.3400000000000002E-2</v>
      </c>
      <c r="O119" s="153">
        <f t="shared" si="0"/>
        <v>0.25</v>
      </c>
      <c r="P119" s="336">
        <v>8.3299999999999999E-2</v>
      </c>
      <c r="Q119" s="219">
        <v>8.3299999999999999E-2</v>
      </c>
      <c r="R119" s="219">
        <v>8.3400000000000002E-2</v>
      </c>
      <c r="S119" s="153">
        <f t="shared" ref="S119" si="84">SUM(P119:R119)</f>
        <v>0.25</v>
      </c>
      <c r="T119" s="138">
        <v>8.3299999999999999E-2</v>
      </c>
      <c r="U119" s="138">
        <v>8.3299999999999999E-2</v>
      </c>
      <c r="V119" s="138">
        <v>8.3400000000000002E-2</v>
      </c>
      <c r="W119" s="153">
        <f t="shared" ref="W119" si="85">SUM(T119:V119)</f>
        <v>0.25</v>
      </c>
      <c r="X119" s="138">
        <v>8.3299999999999999E-2</v>
      </c>
      <c r="Y119" s="138">
        <v>8.3299999999999999E-2</v>
      </c>
      <c r="Z119" s="138">
        <v>8.3400000000000002E-2</v>
      </c>
      <c r="AA119" s="153">
        <f t="shared" ref="AA119" si="86">SUM(X119:Z119)</f>
        <v>0.25</v>
      </c>
      <c r="AB119" s="188">
        <f t="shared" si="22"/>
        <v>1</v>
      </c>
      <c r="AC119" s="526" t="s">
        <v>845</v>
      </c>
    </row>
    <row r="120" spans="1:29" s="143" customFormat="1" ht="19.5">
      <c r="A120" s="203"/>
      <c r="B120" s="428"/>
      <c r="C120" s="418"/>
      <c r="D120" s="418"/>
      <c r="E120" s="418"/>
      <c r="F120" s="429"/>
      <c r="G120" s="418"/>
      <c r="H120" s="418"/>
      <c r="I120" s="418"/>
      <c r="J120" s="413"/>
      <c r="K120" s="169" t="s">
        <v>700</v>
      </c>
      <c r="L120" s="312">
        <v>8.3299999999999999E-2</v>
      </c>
      <c r="M120" s="312">
        <v>8.3299999999999999E-2</v>
      </c>
      <c r="N120" s="313">
        <v>8.3400000000000002E-2</v>
      </c>
      <c r="O120" s="189">
        <f>SUM(L120:N120)</f>
        <v>0.25</v>
      </c>
      <c r="P120" s="311">
        <v>8.3299999999999999E-2</v>
      </c>
      <c r="Q120" s="312">
        <v>8.3299999999999999E-2</v>
      </c>
      <c r="R120" s="312">
        <v>8.3400000000000002E-2</v>
      </c>
      <c r="S120" s="189">
        <f>SUM(P120:R120)</f>
        <v>0.25</v>
      </c>
      <c r="T120" s="155">
        <v>8.3299999999999999E-2</v>
      </c>
      <c r="U120" s="155">
        <v>8.3299999999999999E-2</v>
      </c>
      <c r="V120" s="155">
        <v>8.3400000000000002E-2</v>
      </c>
      <c r="W120" s="189">
        <f>SUM(T120:V120)</f>
        <v>0.25</v>
      </c>
      <c r="X120" s="155"/>
      <c r="Y120" s="155"/>
      <c r="Z120" s="155"/>
      <c r="AA120" s="189">
        <f>SUM(X120:Z120)</f>
        <v>0</v>
      </c>
      <c r="AB120" s="190">
        <f t="shared" si="22"/>
        <v>0.75</v>
      </c>
      <c r="AC120" s="433"/>
    </row>
    <row r="121" spans="1:29" s="143" customFormat="1" ht="90.75" customHeight="1">
      <c r="A121" s="203"/>
      <c r="B121" s="428" t="s">
        <v>459</v>
      </c>
      <c r="C121" s="418"/>
      <c r="D121" s="418"/>
      <c r="E121" s="418"/>
      <c r="F121" s="420" t="s">
        <v>79</v>
      </c>
      <c r="G121" s="418"/>
      <c r="H121" s="418" t="s">
        <v>629</v>
      </c>
      <c r="I121" s="418"/>
      <c r="J121" s="413"/>
      <c r="K121" s="163" t="s">
        <v>699</v>
      </c>
      <c r="L121" s="151">
        <v>8.3299999999999999E-2</v>
      </c>
      <c r="M121" s="151">
        <v>8.3299999999999999E-2</v>
      </c>
      <c r="N121" s="152">
        <v>8.3400000000000002E-2</v>
      </c>
      <c r="O121" s="194">
        <f t="shared" ref="O121:O146" si="87">SUM(L121:N121)</f>
        <v>0.25</v>
      </c>
      <c r="P121" s="337">
        <v>8.3299999999999999E-2</v>
      </c>
      <c r="Q121" s="221">
        <v>8.3299999999999999E-2</v>
      </c>
      <c r="R121" s="221">
        <v>8.3400000000000002E-2</v>
      </c>
      <c r="S121" s="194">
        <f t="shared" ref="S121:S146" si="88">SUM(P121:R121)</f>
        <v>0.25</v>
      </c>
      <c r="T121" s="151">
        <v>8.3299999999999999E-2</v>
      </c>
      <c r="U121" s="151">
        <v>8.3299999999999999E-2</v>
      </c>
      <c r="V121" s="151">
        <v>8.3400000000000002E-2</v>
      </c>
      <c r="W121" s="194">
        <f t="shared" ref="W121:W146" si="89">SUM(T121:V121)</f>
        <v>0.25</v>
      </c>
      <c r="X121" s="151">
        <v>8.3299999999999999E-2</v>
      </c>
      <c r="Y121" s="151">
        <v>8.3299999999999999E-2</v>
      </c>
      <c r="Z121" s="151">
        <v>8.3400000000000002E-2</v>
      </c>
      <c r="AA121" s="194">
        <f t="shared" ref="AA121:AA146" si="90">SUM(X121:Z121)</f>
        <v>0.25</v>
      </c>
      <c r="AB121" s="188">
        <f t="shared" si="22"/>
        <v>1</v>
      </c>
      <c r="AC121" s="433"/>
    </row>
    <row r="122" spans="1:29" s="143" customFormat="1" ht="19.5">
      <c r="A122" s="203"/>
      <c r="B122" s="428"/>
      <c r="C122" s="418"/>
      <c r="D122" s="418"/>
      <c r="E122" s="418"/>
      <c r="F122" s="420"/>
      <c r="G122" s="418"/>
      <c r="H122" s="418"/>
      <c r="I122" s="418"/>
      <c r="J122" s="413"/>
      <c r="K122" s="169" t="s">
        <v>700</v>
      </c>
      <c r="L122" s="312">
        <v>8.3299999999999999E-2</v>
      </c>
      <c r="M122" s="312">
        <v>8.3299999999999999E-2</v>
      </c>
      <c r="N122" s="313">
        <v>8.3400000000000002E-2</v>
      </c>
      <c r="O122" s="189">
        <f t="shared" si="87"/>
        <v>0.25</v>
      </c>
      <c r="P122" s="311">
        <v>8.3299999999999999E-2</v>
      </c>
      <c r="Q122" s="312">
        <v>8.3299999999999999E-2</v>
      </c>
      <c r="R122" s="312">
        <v>8.3400000000000002E-2</v>
      </c>
      <c r="S122" s="189">
        <f t="shared" si="88"/>
        <v>0.25</v>
      </c>
      <c r="T122" s="155">
        <v>8.3299999999999999E-2</v>
      </c>
      <c r="U122" s="155">
        <v>8.3299999999999999E-2</v>
      </c>
      <c r="V122" s="155">
        <v>8.3400000000000002E-2</v>
      </c>
      <c r="W122" s="189">
        <f t="shared" si="89"/>
        <v>0.25</v>
      </c>
      <c r="X122" s="155"/>
      <c r="Y122" s="155"/>
      <c r="Z122" s="155"/>
      <c r="AA122" s="189">
        <f t="shared" si="90"/>
        <v>0</v>
      </c>
      <c r="AB122" s="190">
        <f t="shared" si="22"/>
        <v>0.75</v>
      </c>
      <c r="AC122" s="433"/>
    </row>
    <row r="123" spans="1:29" s="143" customFormat="1" ht="130.5" customHeight="1">
      <c r="A123" s="203"/>
      <c r="B123" s="428" t="s">
        <v>460</v>
      </c>
      <c r="C123" s="418"/>
      <c r="D123" s="418"/>
      <c r="E123" s="418"/>
      <c r="F123" s="429" t="s">
        <v>80</v>
      </c>
      <c r="G123" s="418"/>
      <c r="H123" s="418" t="s">
        <v>630</v>
      </c>
      <c r="I123" s="418"/>
      <c r="J123" s="413"/>
      <c r="K123" s="163" t="s">
        <v>699</v>
      </c>
      <c r="L123" s="151">
        <v>8.3299999999999999E-2</v>
      </c>
      <c r="M123" s="151">
        <v>8.3299999999999999E-2</v>
      </c>
      <c r="N123" s="152">
        <v>8.3400000000000002E-2</v>
      </c>
      <c r="O123" s="194">
        <f t="shared" si="87"/>
        <v>0.25</v>
      </c>
      <c r="P123" s="337">
        <v>8.3299999999999999E-2</v>
      </c>
      <c r="Q123" s="221">
        <v>8.3299999999999999E-2</v>
      </c>
      <c r="R123" s="221">
        <v>8.3400000000000002E-2</v>
      </c>
      <c r="S123" s="194">
        <f t="shared" si="88"/>
        <v>0.25</v>
      </c>
      <c r="T123" s="151">
        <v>8.3299999999999999E-2</v>
      </c>
      <c r="U123" s="151">
        <v>8.3299999999999999E-2</v>
      </c>
      <c r="V123" s="151">
        <v>8.3400000000000002E-2</v>
      </c>
      <c r="W123" s="194">
        <f t="shared" si="89"/>
        <v>0.25</v>
      </c>
      <c r="X123" s="151">
        <v>8.3299999999999999E-2</v>
      </c>
      <c r="Y123" s="151">
        <v>8.3299999999999999E-2</v>
      </c>
      <c r="Z123" s="151">
        <v>8.3400000000000002E-2</v>
      </c>
      <c r="AA123" s="194">
        <f t="shared" si="90"/>
        <v>0.25</v>
      </c>
      <c r="AB123" s="188">
        <f t="shared" si="22"/>
        <v>1</v>
      </c>
      <c r="AC123" s="433"/>
    </row>
    <row r="124" spans="1:29" s="143" customFormat="1" ht="19.5">
      <c r="A124" s="203"/>
      <c r="B124" s="428"/>
      <c r="C124" s="418"/>
      <c r="D124" s="418"/>
      <c r="E124" s="418"/>
      <c r="F124" s="429"/>
      <c r="G124" s="418"/>
      <c r="H124" s="418"/>
      <c r="I124" s="418"/>
      <c r="J124" s="413"/>
      <c r="K124" s="169" t="s">
        <v>700</v>
      </c>
      <c r="L124" s="312">
        <v>8.3299999999999999E-2</v>
      </c>
      <c r="M124" s="312">
        <v>8.3299999999999999E-2</v>
      </c>
      <c r="N124" s="313">
        <v>8.3400000000000002E-2</v>
      </c>
      <c r="O124" s="189">
        <f t="shared" si="87"/>
        <v>0.25</v>
      </c>
      <c r="P124" s="311">
        <v>8.3299999999999999E-2</v>
      </c>
      <c r="Q124" s="312">
        <v>8.3299999999999999E-2</v>
      </c>
      <c r="R124" s="312">
        <v>8.3400000000000002E-2</v>
      </c>
      <c r="S124" s="189">
        <f t="shared" si="88"/>
        <v>0.25</v>
      </c>
      <c r="T124" s="155">
        <v>8.3299999999999999E-2</v>
      </c>
      <c r="U124" s="155">
        <v>8.3299999999999999E-2</v>
      </c>
      <c r="V124" s="155">
        <v>8.3400000000000002E-2</v>
      </c>
      <c r="W124" s="189">
        <f t="shared" si="89"/>
        <v>0.25</v>
      </c>
      <c r="X124" s="155"/>
      <c r="Y124" s="155"/>
      <c r="Z124" s="155"/>
      <c r="AA124" s="189">
        <f t="shared" si="90"/>
        <v>0</v>
      </c>
      <c r="AB124" s="190">
        <f t="shared" si="22"/>
        <v>0.75</v>
      </c>
      <c r="AC124" s="434"/>
    </row>
    <row r="125" spans="1:29" s="143" customFormat="1" ht="117.75" customHeight="1">
      <c r="A125" s="203"/>
      <c r="B125" s="428" t="s">
        <v>461</v>
      </c>
      <c r="C125" s="418"/>
      <c r="D125" s="418"/>
      <c r="E125" s="418"/>
      <c r="F125" s="429" t="s">
        <v>81</v>
      </c>
      <c r="G125" s="418"/>
      <c r="H125" s="418" t="s">
        <v>631</v>
      </c>
      <c r="I125" s="418"/>
      <c r="J125" s="413"/>
      <c r="K125" s="163" t="s">
        <v>699</v>
      </c>
      <c r="L125" s="151">
        <v>8.3299999999999999E-2</v>
      </c>
      <c r="M125" s="151">
        <v>8.3299999999999999E-2</v>
      </c>
      <c r="N125" s="152">
        <v>8.3400000000000002E-2</v>
      </c>
      <c r="O125" s="194">
        <f t="shared" si="87"/>
        <v>0.25</v>
      </c>
      <c r="P125" s="337">
        <v>8.3299999999999999E-2</v>
      </c>
      <c r="Q125" s="221">
        <v>8.3299999999999999E-2</v>
      </c>
      <c r="R125" s="221">
        <v>8.3400000000000002E-2</v>
      </c>
      <c r="S125" s="194">
        <f t="shared" si="88"/>
        <v>0.25</v>
      </c>
      <c r="T125" s="151">
        <v>8.3299999999999999E-2</v>
      </c>
      <c r="U125" s="151">
        <v>8.3299999999999999E-2</v>
      </c>
      <c r="V125" s="151">
        <v>8.3400000000000002E-2</v>
      </c>
      <c r="W125" s="194">
        <f t="shared" si="89"/>
        <v>0.25</v>
      </c>
      <c r="X125" s="151">
        <v>8.3299999999999999E-2</v>
      </c>
      <c r="Y125" s="151">
        <v>8.3299999999999999E-2</v>
      </c>
      <c r="Z125" s="151">
        <v>8.3400000000000002E-2</v>
      </c>
      <c r="AA125" s="194">
        <f t="shared" si="90"/>
        <v>0.25</v>
      </c>
      <c r="AB125" s="188">
        <f t="shared" si="22"/>
        <v>1</v>
      </c>
      <c r="AC125" s="411" t="s">
        <v>846</v>
      </c>
    </row>
    <row r="126" spans="1:29" s="143" customFormat="1" ht="19.5">
      <c r="A126" s="182"/>
      <c r="B126" s="428"/>
      <c r="C126" s="418"/>
      <c r="D126" s="418"/>
      <c r="E126" s="418"/>
      <c r="F126" s="429"/>
      <c r="G126" s="418"/>
      <c r="H126" s="418"/>
      <c r="I126" s="418"/>
      <c r="J126" s="413"/>
      <c r="K126" s="169" t="s">
        <v>700</v>
      </c>
      <c r="L126" s="312">
        <v>8.3299999999999999E-2</v>
      </c>
      <c r="M126" s="312">
        <v>8.3299999999999999E-2</v>
      </c>
      <c r="N126" s="313">
        <v>8.3400000000000002E-2</v>
      </c>
      <c r="O126" s="189">
        <f t="shared" si="87"/>
        <v>0.25</v>
      </c>
      <c r="P126" s="312">
        <v>8.3299999999999999E-2</v>
      </c>
      <c r="Q126" s="312">
        <v>8.3299999999999999E-2</v>
      </c>
      <c r="R126" s="313">
        <v>8.3400000000000002E-2</v>
      </c>
      <c r="S126" s="189">
        <f t="shared" si="88"/>
        <v>0.25</v>
      </c>
      <c r="T126" s="155">
        <v>8.3299999999999999E-2</v>
      </c>
      <c r="U126" s="155">
        <v>8.3299999999999999E-2</v>
      </c>
      <c r="V126" s="155">
        <v>8.3400000000000002E-2</v>
      </c>
      <c r="W126" s="189">
        <f t="shared" si="89"/>
        <v>0.25</v>
      </c>
      <c r="X126" s="155"/>
      <c r="Y126" s="155"/>
      <c r="Z126" s="155"/>
      <c r="AA126" s="189">
        <f t="shared" si="90"/>
        <v>0</v>
      </c>
      <c r="AB126" s="190">
        <f t="shared" si="22"/>
        <v>0.75</v>
      </c>
      <c r="AC126" s="411"/>
    </row>
    <row r="127" spans="1:29" s="143" customFormat="1" ht="116.25" customHeight="1">
      <c r="A127" s="158"/>
      <c r="B127" s="428" t="s">
        <v>462</v>
      </c>
      <c r="C127" s="418"/>
      <c r="D127" s="418"/>
      <c r="E127" s="418"/>
      <c r="F127" s="429" t="s">
        <v>82</v>
      </c>
      <c r="G127" s="418"/>
      <c r="H127" s="418" t="s">
        <v>632</v>
      </c>
      <c r="I127" s="418"/>
      <c r="J127" s="413"/>
      <c r="K127" s="163" t="s">
        <v>699</v>
      </c>
      <c r="L127" s="151">
        <v>8.3299999999999999E-2</v>
      </c>
      <c r="M127" s="151">
        <v>8.3299999999999999E-2</v>
      </c>
      <c r="N127" s="152">
        <v>8.3400000000000002E-2</v>
      </c>
      <c r="O127" s="194">
        <f t="shared" si="87"/>
        <v>0.25</v>
      </c>
      <c r="P127" s="337">
        <v>8.3299999999999999E-2</v>
      </c>
      <c r="Q127" s="221">
        <v>8.3299999999999999E-2</v>
      </c>
      <c r="R127" s="221">
        <v>8.3400000000000002E-2</v>
      </c>
      <c r="S127" s="194">
        <f t="shared" si="88"/>
        <v>0.25</v>
      </c>
      <c r="T127" s="151">
        <v>8.3299999999999999E-2</v>
      </c>
      <c r="U127" s="151">
        <v>8.3299999999999999E-2</v>
      </c>
      <c r="V127" s="151">
        <v>8.3400000000000002E-2</v>
      </c>
      <c r="W127" s="194">
        <f t="shared" si="89"/>
        <v>0.25</v>
      </c>
      <c r="X127" s="151">
        <v>8.3299999999999999E-2</v>
      </c>
      <c r="Y127" s="151">
        <v>8.3299999999999999E-2</v>
      </c>
      <c r="Z127" s="151">
        <v>8.3400000000000002E-2</v>
      </c>
      <c r="AA127" s="194">
        <f t="shared" si="90"/>
        <v>0.25</v>
      </c>
      <c r="AB127" s="188">
        <f t="shared" si="22"/>
        <v>1</v>
      </c>
      <c r="AC127" s="411" t="s">
        <v>847</v>
      </c>
    </row>
    <row r="128" spans="1:29" s="143" customFormat="1" ht="19.5">
      <c r="A128" s="158"/>
      <c r="B128" s="428"/>
      <c r="C128" s="418"/>
      <c r="D128" s="418"/>
      <c r="E128" s="418"/>
      <c r="F128" s="429"/>
      <c r="G128" s="418"/>
      <c r="H128" s="418"/>
      <c r="I128" s="418"/>
      <c r="J128" s="413"/>
      <c r="K128" s="169" t="s">
        <v>700</v>
      </c>
      <c r="L128" s="312">
        <v>8.3299999999999999E-2</v>
      </c>
      <c r="M128" s="312">
        <v>8.3299999999999999E-2</v>
      </c>
      <c r="N128" s="313">
        <v>8.3400000000000002E-2</v>
      </c>
      <c r="O128" s="189">
        <f t="shared" si="87"/>
        <v>0.25</v>
      </c>
      <c r="P128" s="312">
        <v>8.3299999999999999E-2</v>
      </c>
      <c r="Q128" s="312">
        <v>8.3299999999999999E-2</v>
      </c>
      <c r="R128" s="313">
        <v>8.3400000000000002E-2</v>
      </c>
      <c r="S128" s="189">
        <f t="shared" si="88"/>
        <v>0.25</v>
      </c>
      <c r="T128" s="155">
        <v>8.3299999999999999E-2</v>
      </c>
      <c r="U128" s="155">
        <v>8.3299999999999999E-2</v>
      </c>
      <c r="V128" s="155">
        <v>8.3400000000000002E-2</v>
      </c>
      <c r="W128" s="189">
        <f t="shared" si="89"/>
        <v>0.25</v>
      </c>
      <c r="X128" s="155"/>
      <c r="Y128" s="155"/>
      <c r="Z128" s="155"/>
      <c r="AA128" s="189">
        <f t="shared" si="90"/>
        <v>0</v>
      </c>
      <c r="AB128" s="190">
        <f t="shared" si="22"/>
        <v>0.75</v>
      </c>
      <c r="AC128" s="411"/>
    </row>
    <row r="129" spans="1:29" s="143" customFormat="1" ht="114.75" customHeight="1">
      <c r="A129" s="158"/>
      <c r="B129" s="428" t="s">
        <v>463</v>
      </c>
      <c r="C129" s="418"/>
      <c r="D129" s="418"/>
      <c r="E129" s="418"/>
      <c r="F129" s="420" t="s">
        <v>83</v>
      </c>
      <c r="G129" s="418"/>
      <c r="H129" s="418" t="s">
        <v>633</v>
      </c>
      <c r="I129" s="418"/>
      <c r="J129" s="413"/>
      <c r="K129" s="163" t="s">
        <v>699</v>
      </c>
      <c r="L129" s="151">
        <v>8.3299999999999999E-2</v>
      </c>
      <c r="M129" s="151">
        <v>8.3299999999999999E-2</v>
      </c>
      <c r="N129" s="152">
        <v>8.3400000000000002E-2</v>
      </c>
      <c r="O129" s="194">
        <f t="shared" si="87"/>
        <v>0.25</v>
      </c>
      <c r="P129" s="337">
        <v>8.3299999999999999E-2</v>
      </c>
      <c r="Q129" s="221">
        <v>8.3299999999999999E-2</v>
      </c>
      <c r="R129" s="221">
        <v>8.3400000000000002E-2</v>
      </c>
      <c r="S129" s="194">
        <f t="shared" si="88"/>
        <v>0.25</v>
      </c>
      <c r="T129" s="151">
        <v>8.3299999999999999E-2</v>
      </c>
      <c r="U129" s="151">
        <v>8.3299999999999999E-2</v>
      </c>
      <c r="V129" s="151">
        <v>8.3400000000000002E-2</v>
      </c>
      <c r="W129" s="194">
        <f t="shared" si="89"/>
        <v>0.25</v>
      </c>
      <c r="X129" s="151">
        <v>8.3299999999999999E-2</v>
      </c>
      <c r="Y129" s="151">
        <v>8.3299999999999999E-2</v>
      </c>
      <c r="Z129" s="151">
        <v>8.3400000000000002E-2</v>
      </c>
      <c r="AA129" s="194">
        <f t="shared" si="90"/>
        <v>0.25</v>
      </c>
      <c r="AB129" s="188">
        <f t="shared" si="22"/>
        <v>1</v>
      </c>
      <c r="AC129" s="432" t="s">
        <v>848</v>
      </c>
    </row>
    <row r="130" spans="1:29" s="143" customFormat="1" ht="19.5">
      <c r="A130" s="158"/>
      <c r="B130" s="428"/>
      <c r="C130" s="418"/>
      <c r="D130" s="418"/>
      <c r="E130" s="418"/>
      <c r="F130" s="420"/>
      <c r="G130" s="418"/>
      <c r="H130" s="418"/>
      <c r="I130" s="418"/>
      <c r="J130" s="413"/>
      <c r="K130" s="169" t="s">
        <v>700</v>
      </c>
      <c r="L130" s="312">
        <v>8.3299999999999999E-2</v>
      </c>
      <c r="M130" s="312">
        <v>8.3299999999999999E-2</v>
      </c>
      <c r="N130" s="313">
        <v>8.3400000000000002E-2</v>
      </c>
      <c r="O130" s="189">
        <f t="shared" si="87"/>
        <v>0.25</v>
      </c>
      <c r="P130" s="312">
        <v>8.3299999999999999E-2</v>
      </c>
      <c r="Q130" s="312">
        <v>8.3299999999999999E-2</v>
      </c>
      <c r="R130" s="313">
        <v>8.3400000000000002E-2</v>
      </c>
      <c r="S130" s="189">
        <f t="shared" si="88"/>
        <v>0.25</v>
      </c>
      <c r="T130" s="155">
        <v>8.3299999999999999E-2</v>
      </c>
      <c r="U130" s="155">
        <v>8.3299999999999999E-2</v>
      </c>
      <c r="V130" s="155">
        <v>8.3400000000000002E-2</v>
      </c>
      <c r="W130" s="189">
        <f t="shared" si="89"/>
        <v>0.25</v>
      </c>
      <c r="X130" s="155"/>
      <c r="Y130" s="155"/>
      <c r="Z130" s="155"/>
      <c r="AA130" s="189">
        <f t="shared" si="90"/>
        <v>0</v>
      </c>
      <c r="AB130" s="190">
        <f t="shared" si="22"/>
        <v>0.75</v>
      </c>
      <c r="AC130" s="433"/>
    </row>
    <row r="131" spans="1:29" s="143" customFormat="1" ht="120" customHeight="1">
      <c r="A131" s="158"/>
      <c r="B131" s="428" t="s">
        <v>464</v>
      </c>
      <c r="C131" s="418"/>
      <c r="D131" s="418"/>
      <c r="E131" s="418"/>
      <c r="F131" s="420" t="s">
        <v>84</v>
      </c>
      <c r="G131" s="418"/>
      <c r="H131" s="418" t="s">
        <v>634</v>
      </c>
      <c r="I131" s="418"/>
      <c r="J131" s="413"/>
      <c r="K131" s="163" t="s">
        <v>699</v>
      </c>
      <c r="L131" s="151">
        <v>8.3299999999999999E-2</v>
      </c>
      <c r="M131" s="151">
        <v>8.3299999999999999E-2</v>
      </c>
      <c r="N131" s="152">
        <v>8.3400000000000002E-2</v>
      </c>
      <c r="O131" s="194">
        <f t="shared" si="87"/>
        <v>0.25</v>
      </c>
      <c r="P131" s="337">
        <v>8.3299999999999999E-2</v>
      </c>
      <c r="Q131" s="221">
        <v>8.3299999999999999E-2</v>
      </c>
      <c r="R131" s="221">
        <v>8.3400000000000002E-2</v>
      </c>
      <c r="S131" s="194">
        <f t="shared" si="88"/>
        <v>0.25</v>
      </c>
      <c r="T131" s="151">
        <v>8.3299999999999999E-2</v>
      </c>
      <c r="U131" s="151">
        <v>8.3299999999999999E-2</v>
      </c>
      <c r="V131" s="151">
        <v>8.3400000000000002E-2</v>
      </c>
      <c r="W131" s="194">
        <f t="shared" si="89"/>
        <v>0.25</v>
      </c>
      <c r="X131" s="151">
        <v>8.3299999999999999E-2</v>
      </c>
      <c r="Y131" s="151">
        <v>8.3299999999999999E-2</v>
      </c>
      <c r="Z131" s="151">
        <v>8.3400000000000002E-2</v>
      </c>
      <c r="AA131" s="194">
        <f t="shared" si="90"/>
        <v>0.25</v>
      </c>
      <c r="AB131" s="188">
        <f t="shared" si="22"/>
        <v>1</v>
      </c>
      <c r="AC131" s="433"/>
    </row>
    <row r="132" spans="1:29" s="143" customFormat="1" ht="19.5">
      <c r="A132" s="158"/>
      <c r="B132" s="428"/>
      <c r="C132" s="418"/>
      <c r="D132" s="418"/>
      <c r="E132" s="418"/>
      <c r="F132" s="420"/>
      <c r="G132" s="418"/>
      <c r="H132" s="418"/>
      <c r="I132" s="418"/>
      <c r="J132" s="413"/>
      <c r="K132" s="169" t="s">
        <v>700</v>
      </c>
      <c r="L132" s="312">
        <v>8.3299999999999999E-2</v>
      </c>
      <c r="M132" s="312">
        <v>8.3299999999999999E-2</v>
      </c>
      <c r="N132" s="313">
        <v>8.3400000000000002E-2</v>
      </c>
      <c r="O132" s="189">
        <f t="shared" si="87"/>
        <v>0.25</v>
      </c>
      <c r="P132" s="312">
        <v>8.3299999999999999E-2</v>
      </c>
      <c r="Q132" s="312">
        <v>8.3299999999999999E-2</v>
      </c>
      <c r="R132" s="313">
        <v>8.3400000000000002E-2</v>
      </c>
      <c r="S132" s="189">
        <f t="shared" si="88"/>
        <v>0.25</v>
      </c>
      <c r="T132" s="155">
        <v>8.3299999999999999E-2</v>
      </c>
      <c r="U132" s="155">
        <v>8.3299999999999999E-2</v>
      </c>
      <c r="V132" s="155">
        <v>8.3400000000000002E-2</v>
      </c>
      <c r="W132" s="189">
        <f t="shared" si="89"/>
        <v>0.25</v>
      </c>
      <c r="X132" s="155"/>
      <c r="Y132" s="155"/>
      <c r="Z132" s="155"/>
      <c r="AA132" s="189">
        <f t="shared" si="90"/>
        <v>0</v>
      </c>
      <c r="AB132" s="190">
        <f t="shared" si="22"/>
        <v>0.75</v>
      </c>
      <c r="AC132" s="434"/>
    </row>
    <row r="133" spans="1:29" s="143" customFormat="1" ht="119.25" customHeight="1">
      <c r="A133" s="158"/>
      <c r="B133" s="428" t="s">
        <v>465</v>
      </c>
      <c r="C133" s="418"/>
      <c r="D133" s="418"/>
      <c r="E133" s="418"/>
      <c r="F133" s="429" t="s">
        <v>85</v>
      </c>
      <c r="G133" s="418"/>
      <c r="H133" s="418" t="s">
        <v>635</v>
      </c>
      <c r="I133" s="418"/>
      <c r="J133" s="413"/>
      <c r="K133" s="163" t="s">
        <v>699</v>
      </c>
      <c r="L133" s="151">
        <v>8.3299999999999999E-2</v>
      </c>
      <c r="M133" s="151">
        <v>8.3299999999999999E-2</v>
      </c>
      <c r="N133" s="152">
        <v>8.3400000000000002E-2</v>
      </c>
      <c r="O133" s="194">
        <f t="shared" si="87"/>
        <v>0.25</v>
      </c>
      <c r="P133" s="337">
        <v>8.3299999999999999E-2</v>
      </c>
      <c r="Q133" s="221">
        <v>8.3299999999999999E-2</v>
      </c>
      <c r="R133" s="221">
        <v>8.3400000000000002E-2</v>
      </c>
      <c r="S133" s="194">
        <f t="shared" si="88"/>
        <v>0.25</v>
      </c>
      <c r="T133" s="151">
        <v>8.3299999999999999E-2</v>
      </c>
      <c r="U133" s="151">
        <v>8.3299999999999999E-2</v>
      </c>
      <c r="V133" s="151">
        <v>8.3400000000000002E-2</v>
      </c>
      <c r="W133" s="194">
        <f t="shared" si="89"/>
        <v>0.25</v>
      </c>
      <c r="X133" s="151">
        <v>8.3299999999999999E-2</v>
      </c>
      <c r="Y133" s="151">
        <v>8.3299999999999999E-2</v>
      </c>
      <c r="Z133" s="151">
        <v>8.3400000000000002E-2</v>
      </c>
      <c r="AA133" s="194">
        <f t="shared" si="90"/>
        <v>0.25</v>
      </c>
      <c r="AB133" s="188">
        <f t="shared" si="22"/>
        <v>1</v>
      </c>
      <c r="AC133" s="411" t="s">
        <v>849</v>
      </c>
    </row>
    <row r="134" spans="1:29" s="143" customFormat="1" ht="19.5">
      <c r="A134" s="158"/>
      <c r="B134" s="428"/>
      <c r="C134" s="418"/>
      <c r="D134" s="418"/>
      <c r="E134" s="418"/>
      <c r="F134" s="429"/>
      <c r="G134" s="418"/>
      <c r="H134" s="418"/>
      <c r="I134" s="418"/>
      <c r="J134" s="413"/>
      <c r="K134" s="169" t="s">
        <v>700</v>
      </c>
      <c r="L134" s="312">
        <v>8.3299999999999999E-2</v>
      </c>
      <c r="M134" s="312">
        <v>8.3299999999999999E-2</v>
      </c>
      <c r="N134" s="313">
        <v>8.3400000000000002E-2</v>
      </c>
      <c r="O134" s="189">
        <f t="shared" si="87"/>
        <v>0.25</v>
      </c>
      <c r="P134" s="312">
        <v>8.3299999999999999E-2</v>
      </c>
      <c r="Q134" s="312">
        <v>8.3299999999999999E-2</v>
      </c>
      <c r="R134" s="313">
        <v>8.3400000000000002E-2</v>
      </c>
      <c r="S134" s="189">
        <f t="shared" si="88"/>
        <v>0.25</v>
      </c>
      <c r="T134" s="155">
        <v>8.3299999999999999E-2</v>
      </c>
      <c r="U134" s="155">
        <v>8.3299999999999999E-2</v>
      </c>
      <c r="V134" s="155">
        <v>8.3400000000000002E-2</v>
      </c>
      <c r="W134" s="189">
        <f t="shared" si="89"/>
        <v>0.25</v>
      </c>
      <c r="X134" s="155"/>
      <c r="Y134" s="155"/>
      <c r="Z134" s="155"/>
      <c r="AA134" s="189">
        <f t="shared" si="90"/>
        <v>0</v>
      </c>
      <c r="AB134" s="190">
        <f t="shared" si="22"/>
        <v>0.75</v>
      </c>
      <c r="AC134" s="411"/>
    </row>
    <row r="135" spans="1:29" s="143" customFormat="1" ht="128.25" customHeight="1">
      <c r="A135" s="158"/>
      <c r="B135" s="428" t="s">
        <v>466</v>
      </c>
      <c r="C135" s="418" t="s">
        <v>86</v>
      </c>
      <c r="D135" s="418" t="s">
        <v>87</v>
      </c>
      <c r="E135" s="418" t="s">
        <v>411</v>
      </c>
      <c r="F135" s="431" t="s">
        <v>88</v>
      </c>
      <c r="G135" s="418" t="s">
        <v>89</v>
      </c>
      <c r="H135" s="418" t="s">
        <v>90</v>
      </c>
      <c r="I135" s="418" t="s">
        <v>91</v>
      </c>
      <c r="J135" s="413" t="s">
        <v>92</v>
      </c>
      <c r="K135" s="163" t="s">
        <v>699</v>
      </c>
      <c r="L135" s="151">
        <v>8.3299999999999999E-2</v>
      </c>
      <c r="M135" s="151">
        <v>8.3299999999999999E-2</v>
      </c>
      <c r="N135" s="152">
        <v>8.3400000000000002E-2</v>
      </c>
      <c r="O135" s="194">
        <f t="shared" si="87"/>
        <v>0.25</v>
      </c>
      <c r="P135" s="337">
        <v>8.3299999999999999E-2</v>
      </c>
      <c r="Q135" s="221">
        <v>8.3299999999999999E-2</v>
      </c>
      <c r="R135" s="221">
        <v>8.3400000000000002E-2</v>
      </c>
      <c r="S135" s="194">
        <f t="shared" si="88"/>
        <v>0.25</v>
      </c>
      <c r="T135" s="151">
        <v>8.3299999999999999E-2</v>
      </c>
      <c r="U135" s="151">
        <v>8.3299999999999999E-2</v>
      </c>
      <c r="V135" s="151">
        <v>8.3400000000000002E-2</v>
      </c>
      <c r="W135" s="194">
        <f t="shared" si="89"/>
        <v>0.25</v>
      </c>
      <c r="X135" s="151">
        <v>8.3299999999999999E-2</v>
      </c>
      <c r="Y135" s="151">
        <v>8.3299999999999999E-2</v>
      </c>
      <c r="Z135" s="151">
        <v>8.3400000000000002E-2</v>
      </c>
      <c r="AA135" s="194">
        <f t="shared" si="90"/>
        <v>0.25</v>
      </c>
      <c r="AB135" s="188">
        <f t="shared" si="22"/>
        <v>1</v>
      </c>
      <c r="AC135" s="411" t="s">
        <v>850</v>
      </c>
    </row>
    <row r="136" spans="1:29" s="143" customFormat="1" ht="19.5">
      <c r="A136" s="158"/>
      <c r="B136" s="428"/>
      <c r="C136" s="418"/>
      <c r="D136" s="418"/>
      <c r="E136" s="418"/>
      <c r="F136" s="431"/>
      <c r="G136" s="418"/>
      <c r="H136" s="418"/>
      <c r="I136" s="418"/>
      <c r="J136" s="413"/>
      <c r="K136" s="169" t="s">
        <v>700</v>
      </c>
      <c r="L136" s="155">
        <v>8.3299999999999999E-2</v>
      </c>
      <c r="M136" s="155">
        <v>8.3299999999999999E-2</v>
      </c>
      <c r="N136" s="156">
        <v>8.3400000000000002E-2</v>
      </c>
      <c r="O136" s="189">
        <f t="shared" si="87"/>
        <v>0.25</v>
      </c>
      <c r="P136" s="311">
        <v>4.1700000000000001E-2</v>
      </c>
      <c r="Q136" s="312">
        <v>8.3299999999999999E-2</v>
      </c>
      <c r="R136" s="312">
        <v>8.3299999999999999E-2</v>
      </c>
      <c r="S136" s="189">
        <f t="shared" si="88"/>
        <v>0.20829999999999999</v>
      </c>
      <c r="T136" s="155">
        <v>8.3299999999999999E-2</v>
      </c>
      <c r="U136" s="155">
        <v>8.3299999999999999E-2</v>
      </c>
      <c r="V136" s="155">
        <v>8.3400000000000002E-2</v>
      </c>
      <c r="W136" s="189">
        <f t="shared" si="89"/>
        <v>0.25</v>
      </c>
      <c r="X136" s="155"/>
      <c r="Y136" s="155"/>
      <c r="Z136" s="155"/>
      <c r="AA136" s="189">
        <f t="shared" si="90"/>
        <v>0</v>
      </c>
      <c r="AB136" s="190">
        <f t="shared" si="22"/>
        <v>0.70829999999999993</v>
      </c>
      <c r="AC136" s="411"/>
    </row>
    <row r="137" spans="1:29" s="143" customFormat="1" ht="112.5" customHeight="1">
      <c r="A137" s="158"/>
      <c r="B137" s="428" t="s">
        <v>467</v>
      </c>
      <c r="C137" s="418"/>
      <c r="D137" s="418"/>
      <c r="E137" s="418"/>
      <c r="F137" s="429" t="s">
        <v>93</v>
      </c>
      <c r="G137" s="418"/>
      <c r="H137" s="418" t="s">
        <v>94</v>
      </c>
      <c r="I137" s="418"/>
      <c r="J137" s="413"/>
      <c r="K137" s="163" t="s">
        <v>699</v>
      </c>
      <c r="L137" s="151">
        <v>8.3299999999999999E-2</v>
      </c>
      <c r="M137" s="151">
        <v>8.3299999999999999E-2</v>
      </c>
      <c r="N137" s="152">
        <v>8.3400000000000002E-2</v>
      </c>
      <c r="O137" s="194">
        <f t="shared" si="87"/>
        <v>0.25</v>
      </c>
      <c r="P137" s="337">
        <v>8.3299999999999999E-2</v>
      </c>
      <c r="Q137" s="221">
        <v>8.3299999999999999E-2</v>
      </c>
      <c r="R137" s="221">
        <v>8.3400000000000002E-2</v>
      </c>
      <c r="S137" s="194">
        <f t="shared" si="88"/>
        <v>0.25</v>
      </c>
      <c r="T137" s="151">
        <v>8.3299999999999999E-2</v>
      </c>
      <c r="U137" s="151">
        <v>8.3299999999999999E-2</v>
      </c>
      <c r="V137" s="151">
        <v>8.3400000000000002E-2</v>
      </c>
      <c r="W137" s="194">
        <f t="shared" si="89"/>
        <v>0.25</v>
      </c>
      <c r="X137" s="151">
        <v>8.3299999999999999E-2</v>
      </c>
      <c r="Y137" s="151">
        <v>8.3299999999999999E-2</v>
      </c>
      <c r="Z137" s="151">
        <v>8.3400000000000002E-2</v>
      </c>
      <c r="AA137" s="194">
        <f t="shared" si="90"/>
        <v>0.25</v>
      </c>
      <c r="AB137" s="188">
        <f t="shared" si="22"/>
        <v>1</v>
      </c>
      <c r="AC137" s="411" t="s">
        <v>851</v>
      </c>
    </row>
    <row r="138" spans="1:29" s="143" customFormat="1" ht="19.5">
      <c r="A138" s="158"/>
      <c r="B138" s="428"/>
      <c r="C138" s="418"/>
      <c r="D138" s="418"/>
      <c r="E138" s="418"/>
      <c r="F138" s="429"/>
      <c r="G138" s="418"/>
      <c r="H138" s="418"/>
      <c r="I138" s="418"/>
      <c r="J138" s="413"/>
      <c r="K138" s="169" t="s">
        <v>700</v>
      </c>
      <c r="L138" s="155">
        <v>8.3299999999999999E-2</v>
      </c>
      <c r="M138" s="155">
        <v>8.3299999999999999E-2</v>
      </c>
      <c r="N138" s="156">
        <v>8.3400000000000002E-2</v>
      </c>
      <c r="O138" s="189">
        <f t="shared" si="87"/>
        <v>0.25</v>
      </c>
      <c r="P138" s="157">
        <v>8.3299999999999999E-2</v>
      </c>
      <c r="Q138" s="155">
        <v>8.3299999999999999E-2</v>
      </c>
      <c r="R138" s="155">
        <v>8.3400000000000002E-2</v>
      </c>
      <c r="S138" s="189">
        <f t="shared" si="88"/>
        <v>0.25</v>
      </c>
      <c r="T138" s="155">
        <v>8.3299999999999999E-2</v>
      </c>
      <c r="U138" s="155">
        <v>8.3299999999999999E-2</v>
      </c>
      <c r="V138" s="155">
        <v>8.3400000000000002E-2</v>
      </c>
      <c r="W138" s="189">
        <f t="shared" si="89"/>
        <v>0.25</v>
      </c>
      <c r="X138" s="155"/>
      <c r="Y138" s="155"/>
      <c r="Z138" s="155"/>
      <c r="AA138" s="189">
        <f t="shared" si="90"/>
        <v>0</v>
      </c>
      <c r="AB138" s="190">
        <f t="shared" si="22"/>
        <v>0.75</v>
      </c>
      <c r="AC138" s="411"/>
    </row>
    <row r="139" spans="1:29" s="143" customFormat="1" ht="101.25" customHeight="1">
      <c r="A139" s="158"/>
      <c r="B139" s="428" t="s">
        <v>468</v>
      </c>
      <c r="C139" s="418"/>
      <c r="D139" s="418"/>
      <c r="E139" s="418"/>
      <c r="F139" s="429" t="s">
        <v>95</v>
      </c>
      <c r="G139" s="418"/>
      <c r="H139" s="418" t="s">
        <v>636</v>
      </c>
      <c r="I139" s="418"/>
      <c r="J139" s="413"/>
      <c r="K139" s="163" t="s">
        <v>699</v>
      </c>
      <c r="L139" s="151">
        <v>8.3299999999999999E-2</v>
      </c>
      <c r="M139" s="151">
        <v>8.3299999999999999E-2</v>
      </c>
      <c r="N139" s="152">
        <v>8.3400000000000002E-2</v>
      </c>
      <c r="O139" s="194">
        <f t="shared" si="87"/>
        <v>0.25</v>
      </c>
      <c r="P139" s="337">
        <v>8.3299999999999999E-2</v>
      </c>
      <c r="Q139" s="221">
        <v>8.3299999999999999E-2</v>
      </c>
      <c r="R139" s="221">
        <v>8.3400000000000002E-2</v>
      </c>
      <c r="S139" s="194">
        <f t="shared" si="88"/>
        <v>0.25</v>
      </c>
      <c r="T139" s="151">
        <v>8.3299999999999999E-2</v>
      </c>
      <c r="U139" s="151">
        <v>8.3299999999999999E-2</v>
      </c>
      <c r="V139" s="151">
        <v>8.3400000000000002E-2</v>
      </c>
      <c r="W139" s="194">
        <f t="shared" si="89"/>
        <v>0.25</v>
      </c>
      <c r="X139" s="151">
        <v>8.3299999999999999E-2</v>
      </c>
      <c r="Y139" s="151">
        <v>8.3299999999999999E-2</v>
      </c>
      <c r="Z139" s="151">
        <v>8.3400000000000002E-2</v>
      </c>
      <c r="AA139" s="194">
        <f t="shared" si="90"/>
        <v>0.25</v>
      </c>
      <c r="AB139" s="188">
        <f t="shared" si="22"/>
        <v>1</v>
      </c>
      <c r="AC139" s="411" t="s">
        <v>852</v>
      </c>
    </row>
    <row r="140" spans="1:29" s="143" customFormat="1" ht="19.5">
      <c r="A140" s="158"/>
      <c r="B140" s="428"/>
      <c r="C140" s="418"/>
      <c r="D140" s="418"/>
      <c r="E140" s="418"/>
      <c r="F140" s="429"/>
      <c r="G140" s="418"/>
      <c r="H140" s="418"/>
      <c r="I140" s="418"/>
      <c r="J140" s="413"/>
      <c r="K140" s="169" t="s">
        <v>700</v>
      </c>
      <c r="L140" s="312">
        <v>8.3299999999999999E-2</v>
      </c>
      <c r="M140" s="312">
        <v>8.3299999999999999E-2</v>
      </c>
      <c r="N140" s="313">
        <v>8.3400000000000002E-2</v>
      </c>
      <c r="O140" s="189">
        <f t="shared" si="87"/>
        <v>0.25</v>
      </c>
      <c r="P140" s="312">
        <v>8.3299999999999999E-2</v>
      </c>
      <c r="Q140" s="312">
        <v>8.3299999999999999E-2</v>
      </c>
      <c r="R140" s="313">
        <v>8.3299999999999999E-2</v>
      </c>
      <c r="S140" s="189">
        <f t="shared" si="88"/>
        <v>0.24990000000000001</v>
      </c>
      <c r="T140" s="155">
        <v>8.3299999999999999E-2</v>
      </c>
      <c r="U140" s="155">
        <v>8.3299999999999999E-2</v>
      </c>
      <c r="V140" s="155">
        <v>8.3400000000000002E-2</v>
      </c>
      <c r="W140" s="189">
        <f t="shared" si="89"/>
        <v>0.25</v>
      </c>
      <c r="X140" s="155"/>
      <c r="Y140" s="155"/>
      <c r="Z140" s="155"/>
      <c r="AA140" s="189">
        <f t="shared" si="90"/>
        <v>0</v>
      </c>
      <c r="AB140" s="190">
        <f t="shared" si="22"/>
        <v>0.74990000000000001</v>
      </c>
      <c r="AC140" s="411"/>
    </row>
    <row r="141" spans="1:29" s="143" customFormat="1" ht="82.5" customHeight="1">
      <c r="A141" s="158"/>
      <c r="B141" s="428" t="s">
        <v>469</v>
      </c>
      <c r="C141" s="418"/>
      <c r="D141" s="418"/>
      <c r="E141" s="418"/>
      <c r="F141" s="431" t="s">
        <v>96</v>
      </c>
      <c r="G141" s="418"/>
      <c r="H141" s="418" t="s">
        <v>637</v>
      </c>
      <c r="I141" s="418"/>
      <c r="J141" s="413"/>
      <c r="K141" s="163" t="s">
        <v>699</v>
      </c>
      <c r="L141" s="151">
        <v>8.3299999999999999E-2</v>
      </c>
      <c r="M141" s="151">
        <v>8.3299999999999999E-2</v>
      </c>
      <c r="N141" s="152">
        <v>8.3400000000000002E-2</v>
      </c>
      <c r="O141" s="194">
        <f t="shared" si="87"/>
        <v>0.25</v>
      </c>
      <c r="P141" s="337">
        <v>8.3299999999999999E-2</v>
      </c>
      <c r="Q141" s="221">
        <v>8.3299999999999999E-2</v>
      </c>
      <c r="R141" s="221">
        <v>8.3400000000000002E-2</v>
      </c>
      <c r="S141" s="194">
        <f t="shared" si="88"/>
        <v>0.25</v>
      </c>
      <c r="T141" s="151">
        <v>8.3299999999999999E-2</v>
      </c>
      <c r="U141" s="151">
        <v>8.3299999999999999E-2</v>
      </c>
      <c r="V141" s="151">
        <v>8.3400000000000002E-2</v>
      </c>
      <c r="W141" s="194">
        <f t="shared" si="89"/>
        <v>0.25</v>
      </c>
      <c r="X141" s="151">
        <v>8.3299999999999999E-2</v>
      </c>
      <c r="Y141" s="151">
        <v>8.3299999999999999E-2</v>
      </c>
      <c r="Z141" s="151">
        <v>8.3400000000000002E-2</v>
      </c>
      <c r="AA141" s="194">
        <f t="shared" si="90"/>
        <v>0.25</v>
      </c>
      <c r="AB141" s="188">
        <f t="shared" si="22"/>
        <v>1</v>
      </c>
      <c r="AC141" s="411" t="s">
        <v>853</v>
      </c>
    </row>
    <row r="142" spans="1:29" s="143" customFormat="1" ht="19.5">
      <c r="A142" s="158"/>
      <c r="B142" s="428"/>
      <c r="C142" s="418"/>
      <c r="D142" s="418"/>
      <c r="E142" s="418"/>
      <c r="F142" s="431"/>
      <c r="G142" s="418"/>
      <c r="H142" s="418"/>
      <c r="I142" s="418"/>
      <c r="J142" s="413"/>
      <c r="K142" s="169" t="s">
        <v>700</v>
      </c>
      <c r="L142" s="312">
        <v>8.3299999999999999E-2</v>
      </c>
      <c r="M142" s="312">
        <v>8.3299999999999999E-2</v>
      </c>
      <c r="N142" s="313">
        <v>8.3400000000000002E-2</v>
      </c>
      <c r="O142" s="189">
        <f t="shared" si="87"/>
        <v>0.25</v>
      </c>
      <c r="P142" s="312">
        <v>8.3299999999999999E-2</v>
      </c>
      <c r="Q142" s="312">
        <v>8.3299999999999999E-2</v>
      </c>
      <c r="R142" s="313">
        <v>8.3400000000000002E-2</v>
      </c>
      <c r="S142" s="189">
        <f t="shared" si="88"/>
        <v>0.25</v>
      </c>
      <c r="T142" s="155">
        <v>8.3299999999999999E-2</v>
      </c>
      <c r="U142" s="155">
        <v>8.3299999999999999E-2</v>
      </c>
      <c r="V142" s="155">
        <v>8.3400000000000002E-2</v>
      </c>
      <c r="W142" s="189">
        <f t="shared" si="89"/>
        <v>0.25</v>
      </c>
      <c r="X142" s="155"/>
      <c r="Y142" s="155"/>
      <c r="Z142" s="155"/>
      <c r="AA142" s="189">
        <f t="shared" si="90"/>
        <v>0</v>
      </c>
      <c r="AB142" s="190">
        <f t="shared" si="22"/>
        <v>0.75</v>
      </c>
      <c r="AC142" s="411"/>
    </row>
    <row r="143" spans="1:29" s="143" customFormat="1" ht="116.25" customHeight="1">
      <c r="A143" s="158"/>
      <c r="B143" s="428" t="s">
        <v>470</v>
      </c>
      <c r="C143" s="418" t="s">
        <v>97</v>
      </c>
      <c r="D143" s="418" t="s">
        <v>98</v>
      </c>
      <c r="E143" s="418"/>
      <c r="F143" s="420" t="s">
        <v>99</v>
      </c>
      <c r="G143" s="418" t="s">
        <v>100</v>
      </c>
      <c r="H143" s="418" t="s">
        <v>638</v>
      </c>
      <c r="I143" s="418" t="s">
        <v>101</v>
      </c>
      <c r="J143" s="413"/>
      <c r="K143" s="163" t="s">
        <v>699</v>
      </c>
      <c r="L143" s="151">
        <v>8.3299999999999999E-2</v>
      </c>
      <c r="M143" s="151">
        <v>8.3299999999999999E-2</v>
      </c>
      <c r="N143" s="152">
        <v>8.3400000000000002E-2</v>
      </c>
      <c r="O143" s="194">
        <f t="shared" si="87"/>
        <v>0.25</v>
      </c>
      <c r="P143" s="337">
        <v>8.3299999999999999E-2</v>
      </c>
      <c r="Q143" s="221">
        <v>8.3299999999999999E-2</v>
      </c>
      <c r="R143" s="221">
        <v>8.3400000000000002E-2</v>
      </c>
      <c r="S143" s="194">
        <f t="shared" si="88"/>
        <v>0.25</v>
      </c>
      <c r="T143" s="151">
        <v>8.3299999999999999E-2</v>
      </c>
      <c r="U143" s="151">
        <v>8.3299999999999999E-2</v>
      </c>
      <c r="V143" s="151">
        <v>8.3400000000000002E-2</v>
      </c>
      <c r="W143" s="194">
        <f t="shared" si="89"/>
        <v>0.25</v>
      </c>
      <c r="X143" s="151">
        <v>8.3299999999999999E-2</v>
      </c>
      <c r="Y143" s="151">
        <v>8.3299999999999999E-2</v>
      </c>
      <c r="Z143" s="151">
        <v>8.3400000000000002E-2</v>
      </c>
      <c r="AA143" s="194">
        <f t="shared" si="90"/>
        <v>0.25</v>
      </c>
      <c r="AB143" s="188">
        <f t="shared" si="22"/>
        <v>1</v>
      </c>
      <c r="AC143" s="411" t="s">
        <v>854</v>
      </c>
    </row>
    <row r="144" spans="1:29" s="143" customFormat="1" ht="19.5">
      <c r="A144" s="158"/>
      <c r="B144" s="428"/>
      <c r="C144" s="418"/>
      <c r="D144" s="418"/>
      <c r="E144" s="418"/>
      <c r="F144" s="420"/>
      <c r="G144" s="418"/>
      <c r="H144" s="418"/>
      <c r="I144" s="418"/>
      <c r="J144" s="413"/>
      <c r="K144" s="169" t="s">
        <v>700</v>
      </c>
      <c r="L144" s="312">
        <v>8.3299999999999999E-2</v>
      </c>
      <c r="M144" s="312">
        <v>8.3400000000000002E-2</v>
      </c>
      <c r="N144" s="313">
        <v>8.3400000000000002E-2</v>
      </c>
      <c r="O144" s="189">
        <f t="shared" si="87"/>
        <v>0.25009999999999999</v>
      </c>
      <c r="P144" s="311">
        <v>8.3299999999999999E-2</v>
      </c>
      <c r="Q144" s="312">
        <v>8.3299999999999999E-2</v>
      </c>
      <c r="R144" s="312">
        <v>8.3400000000000002E-2</v>
      </c>
      <c r="S144" s="189">
        <f t="shared" si="88"/>
        <v>0.25</v>
      </c>
      <c r="T144" s="155">
        <v>8.3299999999999999E-2</v>
      </c>
      <c r="U144" s="155">
        <v>8.3299999999999999E-2</v>
      </c>
      <c r="V144" s="155">
        <v>8.3400000000000002E-2</v>
      </c>
      <c r="W144" s="189">
        <f t="shared" si="89"/>
        <v>0.25</v>
      </c>
      <c r="X144" s="155"/>
      <c r="Y144" s="155"/>
      <c r="Z144" s="155"/>
      <c r="AA144" s="189">
        <f t="shared" si="90"/>
        <v>0</v>
      </c>
      <c r="AB144" s="190">
        <f t="shared" si="22"/>
        <v>0.75009999999999999</v>
      </c>
      <c r="AC144" s="411"/>
    </row>
    <row r="145" spans="1:29" s="143" customFormat="1" ht="102" customHeight="1">
      <c r="A145" s="158"/>
      <c r="B145" s="428" t="s">
        <v>471</v>
      </c>
      <c r="C145" s="418"/>
      <c r="D145" s="418"/>
      <c r="E145" s="418"/>
      <c r="F145" s="420" t="s">
        <v>102</v>
      </c>
      <c r="G145" s="418"/>
      <c r="H145" s="418"/>
      <c r="I145" s="418"/>
      <c r="J145" s="413"/>
      <c r="K145" s="163" t="s">
        <v>699</v>
      </c>
      <c r="L145" s="151">
        <v>8.3299999999999999E-2</v>
      </c>
      <c r="M145" s="151">
        <v>8.3299999999999999E-2</v>
      </c>
      <c r="N145" s="152">
        <v>8.3400000000000002E-2</v>
      </c>
      <c r="O145" s="194">
        <f t="shared" si="87"/>
        <v>0.25</v>
      </c>
      <c r="P145" s="337">
        <v>8.3299999999999999E-2</v>
      </c>
      <c r="Q145" s="221">
        <v>8.3299999999999999E-2</v>
      </c>
      <c r="R145" s="221">
        <v>8.3400000000000002E-2</v>
      </c>
      <c r="S145" s="194">
        <f t="shared" si="88"/>
        <v>0.25</v>
      </c>
      <c r="T145" s="151">
        <v>8.3299999999999999E-2</v>
      </c>
      <c r="U145" s="151">
        <v>8.3299999999999999E-2</v>
      </c>
      <c r="V145" s="151">
        <v>8.3400000000000002E-2</v>
      </c>
      <c r="W145" s="194">
        <f t="shared" si="89"/>
        <v>0.25</v>
      </c>
      <c r="X145" s="151">
        <v>8.3299999999999999E-2</v>
      </c>
      <c r="Y145" s="151">
        <v>8.3299999999999999E-2</v>
      </c>
      <c r="Z145" s="151">
        <v>8.3400000000000002E-2</v>
      </c>
      <c r="AA145" s="194">
        <f t="shared" si="90"/>
        <v>0.25</v>
      </c>
      <c r="AB145" s="233">
        <f t="shared" si="22"/>
        <v>1</v>
      </c>
      <c r="AC145" s="411" t="s">
        <v>855</v>
      </c>
    </row>
    <row r="146" spans="1:29" s="143" customFormat="1" ht="20.25" thickBot="1">
      <c r="A146" s="158"/>
      <c r="B146" s="443"/>
      <c r="C146" s="419"/>
      <c r="D146" s="419"/>
      <c r="E146" s="419"/>
      <c r="F146" s="421"/>
      <c r="G146" s="419"/>
      <c r="H146" s="419"/>
      <c r="I146" s="419"/>
      <c r="J146" s="414"/>
      <c r="K146" s="162" t="s">
        <v>700</v>
      </c>
      <c r="L146" s="312">
        <v>8.3299999999999999E-2</v>
      </c>
      <c r="M146" s="312">
        <v>8.3299999999999999E-2</v>
      </c>
      <c r="N146" s="313">
        <v>8.3400000000000002E-2</v>
      </c>
      <c r="O146" s="189">
        <f t="shared" si="87"/>
        <v>0.25</v>
      </c>
      <c r="P146" s="311">
        <v>8.3299999999999999E-2</v>
      </c>
      <c r="Q146" s="312">
        <v>8.3299999999999999E-2</v>
      </c>
      <c r="R146" s="312">
        <v>8.3400000000000002E-2</v>
      </c>
      <c r="S146" s="189">
        <f t="shared" si="88"/>
        <v>0.25</v>
      </c>
      <c r="T146" s="180">
        <v>8.3299999999999999E-2</v>
      </c>
      <c r="U146" s="180">
        <v>8.3299999999999999E-2</v>
      </c>
      <c r="V146" s="180">
        <v>8.3400000000000002E-2</v>
      </c>
      <c r="W146" s="189">
        <f t="shared" si="89"/>
        <v>0.25</v>
      </c>
      <c r="X146" s="180"/>
      <c r="Y146" s="180"/>
      <c r="Z146" s="180"/>
      <c r="AA146" s="189">
        <f t="shared" si="90"/>
        <v>0</v>
      </c>
      <c r="AB146" s="234">
        <f t="shared" ref="AB146" si="91">+O146+S146+W146+AA146</f>
        <v>0.75</v>
      </c>
      <c r="AC146" s="411"/>
    </row>
    <row r="147" spans="1:29" s="143" customFormat="1" ht="19.5" customHeight="1">
      <c r="A147" s="158"/>
      <c r="B147" s="404" t="str">
        <f>CONCATENATE("TOTAL GENERAL: ",B118," ")</f>
        <v xml:space="preserve">TOTAL GENERAL: UNIDAD JURIDICA </v>
      </c>
      <c r="C147" s="405"/>
      <c r="D147" s="405"/>
      <c r="E147" s="405"/>
      <c r="F147" s="405"/>
      <c r="G147" s="405"/>
      <c r="H147" s="405"/>
      <c r="I147" s="405"/>
      <c r="J147" s="405"/>
      <c r="K147" s="163" t="s">
        <v>755</v>
      </c>
      <c r="L147" s="164">
        <f>SUMIF($K$119:$K$146,"P",L119:L146)/SUMIF($K$119:$K$146,"P",$O$119:$O$146)</f>
        <v>0.33320000000000005</v>
      </c>
      <c r="M147" s="165">
        <f t="shared" ref="M147:N147" si="92">SUMIF($K$119:$K$146,"P",M119:M146)/SUMIF($K$119:$K$146,"P",$O$119:$O$146)</f>
        <v>0.33320000000000005</v>
      </c>
      <c r="N147" s="165">
        <f t="shared" si="92"/>
        <v>0.33360000000000001</v>
      </c>
      <c r="O147" s="167">
        <f>SUMIF($K$119:$K$146,"P",O119:O146)/SUMIF($K$119:$K$146,"P",O119:O146)</f>
        <v>1</v>
      </c>
      <c r="P147" s="324">
        <f>SUMIF($K$119:$K$146,"P",P119:P146)/SUMIF($K$119:$K$146,"P",$S$119:$S$146)</f>
        <v>0.33320000000000005</v>
      </c>
      <c r="Q147" s="324">
        <f t="shared" ref="Q147:R147" si="93">SUMIF($K$119:$K$146,"P",Q119:Q146)/SUMIF($K$119:$K$146,"P",$S$119:$S$146)</f>
        <v>0.33320000000000005</v>
      </c>
      <c r="R147" s="324">
        <f t="shared" si="93"/>
        <v>0.33360000000000001</v>
      </c>
      <c r="S147" s="167">
        <f>SUMIF($K$119:$K$146,"P",S119:S146)/SUMIF($K$119:$K$146,"P",S119:S146)</f>
        <v>1</v>
      </c>
      <c r="T147" s="165">
        <f>SUMIF($K$119:$K$146,"P",T119:T146)/SUMIF($K$119:$K$146,"P",$W$119:$W$146)</f>
        <v>0.33320000000000005</v>
      </c>
      <c r="U147" s="165">
        <f t="shared" ref="U147:V147" si="94">SUMIF($K$119:$K$146,"P",U119:U146)/SUMIF($K$119:$K$146,"P",$W$119:$W$146)</f>
        <v>0.33320000000000005</v>
      </c>
      <c r="V147" s="165">
        <f t="shared" si="94"/>
        <v>0.33360000000000001</v>
      </c>
      <c r="W147" s="167">
        <f>SUMIF($K$119:$K$146,"P",W119:W146)/SUMIF($K$119:$K$146,"P",W119:W146)</f>
        <v>1</v>
      </c>
      <c r="X147" s="165">
        <f>SUMIF($K$119:$K$146,"P",X119:X146)/SUMIF($K$119:$K$146,"P",$AA$119:$AA$146)</f>
        <v>0.33320000000000005</v>
      </c>
      <c r="Y147" s="165">
        <f t="shared" ref="Y147:Z147" si="95">SUMIF($K$119:$K$146,"P",Y119:Y146)/SUMIF($K$119:$K$146,"P",$AA$119:$AA$146)</f>
        <v>0.33320000000000005</v>
      </c>
      <c r="Z147" s="165">
        <f t="shared" si="95"/>
        <v>0.33360000000000001</v>
      </c>
      <c r="AA147" s="167">
        <f>SUMIF($K$119:$K$146,"P",AA119:AA146)/SUMIF($K$119:$K$146,"P",AA119:AA146)</f>
        <v>1</v>
      </c>
      <c r="AB147" s="168">
        <f>SUMIF($K$119:$K$146,"P",AB119:AB146)/SUMIF($K$119:$K$146,"P",AB119:AB146)</f>
        <v>1</v>
      </c>
      <c r="AC147" s="410"/>
    </row>
    <row r="148" spans="1:29" s="143" customFormat="1" ht="20.25" thickBot="1">
      <c r="A148" s="158"/>
      <c r="B148" s="406"/>
      <c r="C148" s="407"/>
      <c r="D148" s="407"/>
      <c r="E148" s="407"/>
      <c r="F148" s="407"/>
      <c r="G148" s="407"/>
      <c r="H148" s="407"/>
      <c r="I148" s="407"/>
      <c r="J148" s="407"/>
      <c r="K148" s="169" t="s">
        <v>756</v>
      </c>
      <c r="L148" s="170">
        <f>SUMIF($K$119:$K$146,"E",L119:L146)/SUMIF($K$119:$K$146,"P",$O$119:$O$146)</f>
        <v>0.33320000000000005</v>
      </c>
      <c r="M148" s="171">
        <f t="shared" ref="M148:N148" si="96">SUMIF($K$119:$K$146,"E",M119:M146)/SUMIF($K$119:$K$146,"P",$O$119:$O$146)</f>
        <v>0.33322857142857149</v>
      </c>
      <c r="N148" s="171">
        <f t="shared" si="96"/>
        <v>0.33360000000000001</v>
      </c>
      <c r="O148" s="173">
        <f>SUM(L148:N148)</f>
        <v>1.0000285714285715</v>
      </c>
      <c r="P148" s="362">
        <f>SUMIF($K$119:$K$146,"E",P119:P146)/SUMIF($K$119:$K$146,"P",$S$119:$S$146)</f>
        <v>0.32131428571428572</v>
      </c>
      <c r="Q148" s="362">
        <f t="shared" ref="Q148:R148" si="97">SUMIF($K$119:$K$146,"E",Q119:Q146)/SUMIF($K$119:$K$146,"P",$S$119:$S$146)</f>
        <v>0.33320000000000005</v>
      </c>
      <c r="R148" s="362">
        <f t="shared" si="97"/>
        <v>0.33354285714285714</v>
      </c>
      <c r="S148" s="173">
        <f>SUM(P148:R148)</f>
        <v>0.98805714285714297</v>
      </c>
      <c r="T148" s="171">
        <f>SUMIF($K$119:$K$146,"E",T119:T146)/SUMIF($K$119:$K$146,"P",$W$119:$W$146)</f>
        <v>0.33320000000000005</v>
      </c>
      <c r="U148" s="171">
        <f t="shared" ref="U148:V148" si="98">SUMIF($K$119:$K$146,"E",U119:U146)/SUMIF($K$119:$K$146,"P",$W$119:$W$146)</f>
        <v>0.33320000000000005</v>
      </c>
      <c r="V148" s="171">
        <f t="shared" si="98"/>
        <v>0.33360000000000001</v>
      </c>
      <c r="W148" s="173">
        <f>SUM(T148:V148)</f>
        <v>1</v>
      </c>
      <c r="X148" s="171">
        <f>SUMIF($K$119:$K$146,"E",X119:X146)/SUMIF($K$119:$K$146,"P",$AA$119:$AA$146)</f>
        <v>0</v>
      </c>
      <c r="Y148" s="171">
        <f t="shared" ref="Y148:Z148" si="99">SUMIF($K$119:$K$146,"E",Y119:Y146)/SUMIF($K$119:$K$146,"P",$AA$119:$AA$146)</f>
        <v>0</v>
      </c>
      <c r="Z148" s="171">
        <f t="shared" si="99"/>
        <v>0</v>
      </c>
      <c r="AA148" s="173">
        <f>SUM(X148:Z148)</f>
        <v>0</v>
      </c>
      <c r="AB148" s="174">
        <f>(O148+S148+W148+AA148)/4</f>
        <v>0.74702142857142861</v>
      </c>
      <c r="AC148" s="410"/>
    </row>
    <row r="149" spans="1:29" s="143" customFormat="1" ht="45.75" customHeight="1" thickBot="1">
      <c r="A149" s="158"/>
      <c r="B149" s="408"/>
      <c r="C149" s="409"/>
      <c r="D149" s="409"/>
      <c r="E149" s="409"/>
      <c r="F149" s="409"/>
      <c r="G149" s="409"/>
      <c r="H149" s="409"/>
      <c r="I149" s="409"/>
      <c r="J149" s="409"/>
      <c r="K149" s="175" t="s">
        <v>735</v>
      </c>
      <c r="L149" s="176">
        <f>COUNTIFS($K$119:$K$146,"E",L119:L146,"&gt;0.00")</f>
        <v>14</v>
      </c>
      <c r="M149" s="176">
        <f t="shared" ref="M149:N149" si="100">COUNTIFS($K$119:$K$146,"E",M119:M146,"&gt;0.00")</f>
        <v>14</v>
      </c>
      <c r="N149" s="176">
        <f t="shared" si="100"/>
        <v>14</v>
      </c>
      <c r="O149" s="177">
        <f>SUM(L149:N149)</f>
        <v>42</v>
      </c>
      <c r="P149" s="358">
        <f t="shared" ref="P149:R149" si="101">COUNTIFS($K$119:$K$146,"E",P119:P146,"&gt;0.00")</f>
        <v>14</v>
      </c>
      <c r="Q149" s="358">
        <f t="shared" si="101"/>
        <v>14</v>
      </c>
      <c r="R149" s="358">
        <f t="shared" si="101"/>
        <v>14</v>
      </c>
      <c r="S149" s="177">
        <f>SUM(P149:R149)</f>
        <v>42</v>
      </c>
      <c r="T149" s="176">
        <f t="shared" ref="T149:V149" si="102">COUNTIFS($K$119:$K$146,"E",T119:T146,"&gt;0.00")</f>
        <v>14</v>
      </c>
      <c r="U149" s="176">
        <f t="shared" si="102"/>
        <v>14</v>
      </c>
      <c r="V149" s="176">
        <f t="shared" si="102"/>
        <v>14</v>
      </c>
      <c r="W149" s="177">
        <f>SUM(T149:V149)</f>
        <v>42</v>
      </c>
      <c r="X149" s="176">
        <f t="shared" ref="X149:Z149" si="103">COUNTIFS($K$119:$K$146,"E",X119:X146,"&gt;0.00")</f>
        <v>0</v>
      </c>
      <c r="Y149" s="176">
        <f t="shared" si="103"/>
        <v>0</v>
      </c>
      <c r="Z149" s="176">
        <f t="shared" si="103"/>
        <v>0</v>
      </c>
      <c r="AA149" s="177">
        <f>SUM(X149:Z149)</f>
        <v>0</v>
      </c>
      <c r="AB149" s="178">
        <f>(O149+S149+W149+AA149)</f>
        <v>126</v>
      </c>
      <c r="AC149" s="410"/>
    </row>
    <row r="150" spans="1:29" s="143" customFormat="1" ht="32.25" customHeight="1" thickBot="1">
      <c r="A150" s="158"/>
      <c r="B150" s="437" t="s">
        <v>164</v>
      </c>
      <c r="C150" s="438"/>
      <c r="D150" s="438"/>
      <c r="E150" s="438"/>
      <c r="F150" s="438"/>
      <c r="G150" s="438"/>
      <c r="H150" s="438"/>
      <c r="I150" s="438"/>
      <c r="J150" s="438"/>
      <c r="K150" s="439"/>
      <c r="L150" s="438"/>
      <c r="M150" s="438"/>
      <c r="N150" s="438"/>
      <c r="O150" s="438"/>
      <c r="P150" s="438"/>
      <c r="Q150" s="438"/>
      <c r="R150" s="438"/>
      <c r="S150" s="438"/>
      <c r="T150" s="438"/>
      <c r="U150" s="438"/>
      <c r="V150" s="438"/>
      <c r="W150" s="438"/>
      <c r="X150" s="438"/>
      <c r="Y150" s="438"/>
      <c r="Z150" s="438"/>
      <c r="AA150" s="438"/>
      <c r="AB150" s="438"/>
      <c r="AC150" s="451"/>
    </row>
    <row r="151" spans="1:29" s="143" customFormat="1" ht="105.75" customHeight="1">
      <c r="A151" s="203"/>
      <c r="B151" s="442" t="s">
        <v>472</v>
      </c>
      <c r="C151" s="478" t="s">
        <v>311</v>
      </c>
      <c r="D151" s="424" t="s">
        <v>310</v>
      </c>
      <c r="E151" s="424" t="s">
        <v>416</v>
      </c>
      <c r="F151" s="492" t="s">
        <v>556</v>
      </c>
      <c r="G151" s="424" t="s">
        <v>328</v>
      </c>
      <c r="H151" s="424" t="s">
        <v>639</v>
      </c>
      <c r="I151" s="478" t="s">
        <v>386</v>
      </c>
      <c r="J151" s="415" t="s">
        <v>164</v>
      </c>
      <c r="K151" s="186" t="s">
        <v>699</v>
      </c>
      <c r="L151" s="138"/>
      <c r="M151" s="138"/>
      <c r="N151" s="139">
        <v>1</v>
      </c>
      <c r="O151" s="153">
        <f t="shared" ref="O151:O167" si="104">SUM(L151:N151)</f>
        <v>1</v>
      </c>
      <c r="P151" s="336"/>
      <c r="Q151" s="219"/>
      <c r="R151" s="219"/>
      <c r="S151" s="153">
        <f t="shared" ref="S151" si="105">SUM(P151:R151)</f>
        <v>0</v>
      </c>
      <c r="T151" s="138"/>
      <c r="U151" s="138"/>
      <c r="V151" s="138"/>
      <c r="W151" s="153">
        <f t="shared" ref="W151" si="106">SUM(T151:V151)</f>
        <v>0</v>
      </c>
      <c r="X151" s="138"/>
      <c r="Y151" s="138"/>
      <c r="Z151" s="138"/>
      <c r="AA151" s="153">
        <f t="shared" ref="AA151" si="107">SUM(X151:Z151)</f>
        <v>0</v>
      </c>
      <c r="AB151" s="188">
        <f t="shared" ref="AB151:AB291" si="108">+O151+S151+W151+AA151</f>
        <v>1</v>
      </c>
      <c r="AC151" s="422" t="s">
        <v>843</v>
      </c>
    </row>
    <row r="152" spans="1:29" s="143" customFormat="1" ht="19.5">
      <c r="A152" s="203"/>
      <c r="B152" s="428"/>
      <c r="C152" s="471"/>
      <c r="D152" s="425"/>
      <c r="E152" s="425"/>
      <c r="F152" s="462"/>
      <c r="G152" s="425"/>
      <c r="H152" s="425"/>
      <c r="I152" s="471"/>
      <c r="J152" s="416"/>
      <c r="K152" s="169" t="s">
        <v>700</v>
      </c>
      <c r="L152" s="155"/>
      <c r="M152" s="155"/>
      <c r="N152" s="156">
        <v>0</v>
      </c>
      <c r="O152" s="189">
        <f>SUM(L152:N152)</f>
        <v>0</v>
      </c>
      <c r="P152" s="311"/>
      <c r="Q152" s="312">
        <v>1</v>
      </c>
      <c r="R152" s="312"/>
      <c r="S152" s="189">
        <f>SUM(P152:R152)</f>
        <v>1</v>
      </c>
      <c r="T152" s="155"/>
      <c r="U152" s="155"/>
      <c r="V152" s="155"/>
      <c r="W152" s="189">
        <f>SUM(T152:V152)</f>
        <v>0</v>
      </c>
      <c r="X152" s="155"/>
      <c r="Y152" s="155"/>
      <c r="Z152" s="155"/>
      <c r="AA152" s="189">
        <f>SUM(X152:Z152)</f>
        <v>0</v>
      </c>
      <c r="AB152" s="190">
        <f t="shared" si="108"/>
        <v>1</v>
      </c>
      <c r="AC152" s="422"/>
    </row>
    <row r="153" spans="1:29" s="143" customFormat="1" ht="111" customHeight="1">
      <c r="A153" s="203"/>
      <c r="B153" s="428" t="s">
        <v>551</v>
      </c>
      <c r="C153" s="471"/>
      <c r="D153" s="425"/>
      <c r="E153" s="425"/>
      <c r="F153" s="462" t="s">
        <v>560</v>
      </c>
      <c r="G153" s="425"/>
      <c r="H153" s="425" t="s">
        <v>639</v>
      </c>
      <c r="I153" s="471" t="s">
        <v>33</v>
      </c>
      <c r="J153" s="416"/>
      <c r="K153" s="163" t="s">
        <v>699</v>
      </c>
      <c r="L153" s="151"/>
      <c r="M153" s="151"/>
      <c r="N153" s="152"/>
      <c r="O153" s="194">
        <f t="shared" ref="O153:O162" si="109">SUM(L153:N153)</f>
        <v>0</v>
      </c>
      <c r="P153" s="337"/>
      <c r="Q153" s="221"/>
      <c r="R153" s="221"/>
      <c r="S153" s="194">
        <f t="shared" ref="S153:S162" si="110">SUM(P153:R153)</f>
        <v>0</v>
      </c>
      <c r="T153" s="151">
        <v>0.5</v>
      </c>
      <c r="U153" s="151"/>
      <c r="V153" s="151"/>
      <c r="W153" s="194">
        <f t="shared" ref="W153:W162" si="111">SUM(T153:V153)</f>
        <v>0.5</v>
      </c>
      <c r="X153" s="151">
        <v>0.5</v>
      </c>
      <c r="Y153" s="151"/>
      <c r="Z153" s="151"/>
      <c r="AA153" s="194">
        <f t="shared" ref="AA153:AA162" si="112">SUM(X153:Z153)</f>
        <v>0.5</v>
      </c>
      <c r="AB153" s="188">
        <f t="shared" si="108"/>
        <v>1</v>
      </c>
      <c r="AC153" s="422" t="s">
        <v>842</v>
      </c>
    </row>
    <row r="154" spans="1:29" s="143" customFormat="1" ht="19.5" customHeight="1">
      <c r="A154" s="203"/>
      <c r="B154" s="428"/>
      <c r="C154" s="471"/>
      <c r="D154" s="425"/>
      <c r="E154" s="425"/>
      <c r="F154" s="462"/>
      <c r="G154" s="425"/>
      <c r="H154" s="425"/>
      <c r="I154" s="471"/>
      <c r="J154" s="416"/>
      <c r="K154" s="169" t="s">
        <v>700</v>
      </c>
      <c r="L154" s="155"/>
      <c r="M154" s="155"/>
      <c r="N154" s="156"/>
      <c r="O154" s="189">
        <f t="shared" si="109"/>
        <v>0</v>
      </c>
      <c r="P154" s="155">
        <v>0</v>
      </c>
      <c r="Q154" s="155">
        <v>0</v>
      </c>
      <c r="R154" s="156">
        <v>0</v>
      </c>
      <c r="S154" s="189">
        <f t="shared" si="110"/>
        <v>0</v>
      </c>
      <c r="T154" s="155">
        <v>0</v>
      </c>
      <c r="U154" s="155"/>
      <c r="V154" s="155">
        <v>0.5</v>
      </c>
      <c r="W154" s="189">
        <f t="shared" si="111"/>
        <v>0.5</v>
      </c>
      <c r="X154" s="155"/>
      <c r="Y154" s="155"/>
      <c r="Z154" s="155"/>
      <c r="AA154" s="189">
        <f t="shared" si="112"/>
        <v>0</v>
      </c>
      <c r="AB154" s="190">
        <f t="shared" si="108"/>
        <v>0.5</v>
      </c>
      <c r="AC154" s="422"/>
    </row>
    <row r="155" spans="1:29" s="143" customFormat="1" ht="90.75" customHeight="1">
      <c r="A155" s="203"/>
      <c r="B155" s="428" t="s">
        <v>552</v>
      </c>
      <c r="C155" s="471"/>
      <c r="D155" s="425"/>
      <c r="E155" s="425"/>
      <c r="F155" s="462" t="s">
        <v>559</v>
      </c>
      <c r="G155" s="425"/>
      <c r="H155" s="425" t="s">
        <v>639</v>
      </c>
      <c r="I155" s="471" t="s">
        <v>33</v>
      </c>
      <c r="J155" s="416"/>
      <c r="K155" s="163" t="s">
        <v>699</v>
      </c>
      <c r="L155" s="151"/>
      <c r="M155" s="151"/>
      <c r="N155" s="152"/>
      <c r="O155" s="194">
        <f t="shared" si="109"/>
        <v>0</v>
      </c>
      <c r="P155" s="337">
        <v>1</v>
      </c>
      <c r="Q155" s="221"/>
      <c r="R155" s="221"/>
      <c r="S155" s="194">
        <f t="shared" si="110"/>
        <v>1</v>
      </c>
      <c r="T155" s="151"/>
      <c r="U155" s="151"/>
      <c r="V155" s="151"/>
      <c r="W155" s="194">
        <f t="shared" si="111"/>
        <v>0</v>
      </c>
      <c r="X155" s="151"/>
      <c r="Y155" s="151"/>
      <c r="Z155" s="151"/>
      <c r="AA155" s="194">
        <f t="shared" si="112"/>
        <v>0</v>
      </c>
      <c r="AB155" s="188">
        <f t="shared" si="108"/>
        <v>1</v>
      </c>
      <c r="AC155" s="422" t="s">
        <v>840</v>
      </c>
    </row>
    <row r="156" spans="1:29" s="143" customFormat="1" ht="39" customHeight="1">
      <c r="A156" s="203"/>
      <c r="B156" s="428"/>
      <c r="C156" s="471"/>
      <c r="D156" s="425"/>
      <c r="E156" s="425"/>
      <c r="F156" s="462"/>
      <c r="G156" s="425"/>
      <c r="H156" s="425"/>
      <c r="I156" s="471"/>
      <c r="J156" s="416"/>
      <c r="K156" s="169" t="s">
        <v>700</v>
      </c>
      <c r="L156" s="155"/>
      <c r="M156" s="155"/>
      <c r="N156" s="156"/>
      <c r="O156" s="189">
        <f t="shared" si="109"/>
        <v>0</v>
      </c>
      <c r="P156" s="157">
        <v>1</v>
      </c>
      <c r="Q156" s="155"/>
      <c r="R156" s="155"/>
      <c r="S156" s="189">
        <f t="shared" si="110"/>
        <v>1</v>
      </c>
      <c r="T156" s="155"/>
      <c r="U156" s="155"/>
      <c r="V156" s="155"/>
      <c r="W156" s="189">
        <f t="shared" si="111"/>
        <v>0</v>
      </c>
      <c r="X156" s="155"/>
      <c r="Y156" s="155"/>
      <c r="Z156" s="155"/>
      <c r="AA156" s="189">
        <f t="shared" si="112"/>
        <v>0</v>
      </c>
      <c r="AB156" s="190">
        <f t="shared" si="108"/>
        <v>1</v>
      </c>
      <c r="AC156" s="422"/>
    </row>
    <row r="157" spans="1:29" s="143" customFormat="1" ht="72.75" customHeight="1">
      <c r="A157" s="203"/>
      <c r="B157" s="428" t="s">
        <v>553</v>
      </c>
      <c r="C157" s="471"/>
      <c r="D157" s="425"/>
      <c r="E157" s="425"/>
      <c r="F157" s="462" t="s">
        <v>557</v>
      </c>
      <c r="G157" s="425"/>
      <c r="H157" s="425" t="s">
        <v>639</v>
      </c>
      <c r="I157" s="471" t="s">
        <v>33</v>
      </c>
      <c r="J157" s="416"/>
      <c r="K157" s="163" t="s">
        <v>699</v>
      </c>
      <c r="L157" s="151"/>
      <c r="M157" s="151"/>
      <c r="N157" s="152"/>
      <c r="O157" s="194">
        <f t="shared" si="109"/>
        <v>0</v>
      </c>
      <c r="P157" s="337"/>
      <c r="Q157" s="221">
        <v>1</v>
      </c>
      <c r="R157" s="221"/>
      <c r="S157" s="194">
        <f t="shared" si="110"/>
        <v>1</v>
      </c>
      <c r="T157" s="151"/>
      <c r="U157" s="151"/>
      <c r="V157" s="151"/>
      <c r="W157" s="194">
        <f t="shared" si="111"/>
        <v>0</v>
      </c>
      <c r="X157" s="151"/>
      <c r="Y157" s="151"/>
      <c r="Z157" s="151"/>
      <c r="AA157" s="194">
        <f t="shared" si="112"/>
        <v>0</v>
      </c>
      <c r="AB157" s="188">
        <f t="shared" si="108"/>
        <v>1</v>
      </c>
      <c r="AC157" s="423" t="s">
        <v>841</v>
      </c>
    </row>
    <row r="158" spans="1:29" s="143" customFormat="1" ht="40.5" customHeight="1">
      <c r="A158" s="182"/>
      <c r="B158" s="428"/>
      <c r="C158" s="471"/>
      <c r="D158" s="425"/>
      <c r="E158" s="425"/>
      <c r="F158" s="462"/>
      <c r="G158" s="425"/>
      <c r="H158" s="425"/>
      <c r="I158" s="471"/>
      <c r="J158" s="416"/>
      <c r="K158" s="169" t="s">
        <v>700</v>
      </c>
      <c r="L158" s="155"/>
      <c r="M158" s="155"/>
      <c r="N158" s="156"/>
      <c r="O158" s="189">
        <f t="shared" si="109"/>
        <v>0</v>
      </c>
      <c r="P158" s="157"/>
      <c r="Q158" s="155">
        <v>1</v>
      </c>
      <c r="R158" s="155"/>
      <c r="S158" s="189">
        <f t="shared" si="110"/>
        <v>1</v>
      </c>
      <c r="T158" s="155"/>
      <c r="U158" s="155"/>
      <c r="V158" s="155"/>
      <c r="W158" s="189">
        <f t="shared" si="111"/>
        <v>0</v>
      </c>
      <c r="X158" s="155"/>
      <c r="Y158" s="155"/>
      <c r="Z158" s="155"/>
      <c r="AA158" s="189">
        <f t="shared" si="112"/>
        <v>0</v>
      </c>
      <c r="AB158" s="190">
        <f t="shared" si="108"/>
        <v>1</v>
      </c>
      <c r="AC158" s="422"/>
    </row>
    <row r="159" spans="1:29" s="143" customFormat="1" ht="52.5" customHeight="1">
      <c r="A159" s="158"/>
      <c r="B159" s="428" t="s">
        <v>554</v>
      </c>
      <c r="C159" s="471"/>
      <c r="D159" s="425"/>
      <c r="E159" s="425"/>
      <c r="F159" s="462" t="s">
        <v>590</v>
      </c>
      <c r="G159" s="425"/>
      <c r="H159" s="425" t="s">
        <v>639</v>
      </c>
      <c r="I159" s="471" t="s">
        <v>33</v>
      </c>
      <c r="J159" s="416"/>
      <c r="K159" s="163" t="s">
        <v>699</v>
      </c>
      <c r="L159" s="151"/>
      <c r="M159" s="151">
        <v>0.15</v>
      </c>
      <c r="N159" s="152">
        <v>0.15</v>
      </c>
      <c r="O159" s="194">
        <f t="shared" si="109"/>
        <v>0.3</v>
      </c>
      <c r="P159" s="337"/>
      <c r="Q159" s="221">
        <v>0.15</v>
      </c>
      <c r="R159" s="221">
        <v>0.15</v>
      </c>
      <c r="S159" s="194">
        <f t="shared" si="110"/>
        <v>0.3</v>
      </c>
      <c r="T159" s="151"/>
      <c r="U159" s="151">
        <v>0.2</v>
      </c>
      <c r="V159" s="151"/>
      <c r="W159" s="194">
        <f t="shared" si="111"/>
        <v>0.2</v>
      </c>
      <c r="X159" s="151"/>
      <c r="Y159" s="151">
        <v>0.2</v>
      </c>
      <c r="Z159" s="151"/>
      <c r="AA159" s="194">
        <f t="shared" si="112"/>
        <v>0.2</v>
      </c>
      <c r="AB159" s="188">
        <f t="shared" si="108"/>
        <v>1</v>
      </c>
      <c r="AC159" s="422" t="s">
        <v>865</v>
      </c>
    </row>
    <row r="160" spans="1:29" s="143" customFormat="1" ht="66" customHeight="1">
      <c r="A160" s="158"/>
      <c r="B160" s="428"/>
      <c r="C160" s="471"/>
      <c r="D160" s="425"/>
      <c r="E160" s="425"/>
      <c r="F160" s="462"/>
      <c r="G160" s="425"/>
      <c r="H160" s="425"/>
      <c r="I160" s="471"/>
      <c r="J160" s="416"/>
      <c r="K160" s="169" t="s">
        <v>700</v>
      </c>
      <c r="L160" s="155"/>
      <c r="M160" s="155">
        <v>0.15</v>
      </c>
      <c r="N160" s="156">
        <v>0.15</v>
      </c>
      <c r="O160" s="189">
        <f t="shared" si="109"/>
        <v>0.3</v>
      </c>
      <c r="P160" s="311"/>
      <c r="Q160" s="312">
        <v>0.15</v>
      </c>
      <c r="R160" s="312">
        <v>0.15</v>
      </c>
      <c r="S160" s="189">
        <f t="shared" si="110"/>
        <v>0.3</v>
      </c>
      <c r="T160" s="155"/>
      <c r="U160" s="155">
        <v>0.2</v>
      </c>
      <c r="V160" s="155"/>
      <c r="W160" s="189">
        <f t="shared" si="111"/>
        <v>0.2</v>
      </c>
      <c r="X160" s="155"/>
      <c r="Y160" s="155"/>
      <c r="Z160" s="155"/>
      <c r="AA160" s="189">
        <f t="shared" si="112"/>
        <v>0</v>
      </c>
      <c r="AB160" s="190">
        <f t="shared" si="108"/>
        <v>0.8</v>
      </c>
      <c r="AC160" s="422"/>
    </row>
    <row r="161" spans="1:29" s="143" customFormat="1" ht="81.75" customHeight="1">
      <c r="A161" s="158"/>
      <c r="B161" s="428" t="s">
        <v>555</v>
      </c>
      <c r="C161" s="471"/>
      <c r="D161" s="425"/>
      <c r="E161" s="425"/>
      <c r="F161" s="462" t="s">
        <v>558</v>
      </c>
      <c r="G161" s="425"/>
      <c r="H161" s="425" t="s">
        <v>640</v>
      </c>
      <c r="I161" s="471" t="s">
        <v>33</v>
      </c>
      <c r="J161" s="416"/>
      <c r="K161" s="163" t="s">
        <v>699</v>
      </c>
      <c r="L161" s="151"/>
      <c r="M161" s="151">
        <v>0.1</v>
      </c>
      <c r="N161" s="152">
        <v>0.18</v>
      </c>
      <c r="O161" s="194">
        <f t="shared" si="109"/>
        <v>0.28000000000000003</v>
      </c>
      <c r="P161" s="337">
        <v>0.09</v>
      </c>
      <c r="Q161" s="221">
        <v>0.18</v>
      </c>
      <c r="R161" s="221">
        <v>0.09</v>
      </c>
      <c r="S161" s="194">
        <f t="shared" si="110"/>
        <v>0.36</v>
      </c>
      <c r="T161" s="151">
        <v>0.09</v>
      </c>
      <c r="U161" s="151">
        <v>0.09</v>
      </c>
      <c r="V161" s="151"/>
      <c r="W161" s="194">
        <f t="shared" si="111"/>
        <v>0.18</v>
      </c>
      <c r="X161" s="151">
        <v>0.09</v>
      </c>
      <c r="Y161" s="151">
        <v>0.09</v>
      </c>
      <c r="Z161" s="151"/>
      <c r="AA161" s="194">
        <f t="shared" si="112"/>
        <v>0.18</v>
      </c>
      <c r="AB161" s="188">
        <f t="shared" si="108"/>
        <v>1</v>
      </c>
      <c r="AC161" s="422" t="s">
        <v>844</v>
      </c>
    </row>
    <row r="162" spans="1:29" s="143" customFormat="1" ht="40.5" customHeight="1" thickBot="1">
      <c r="A162" s="158"/>
      <c r="B162" s="428"/>
      <c r="C162" s="471"/>
      <c r="D162" s="425"/>
      <c r="E162" s="425"/>
      <c r="F162" s="462"/>
      <c r="G162" s="425"/>
      <c r="H162" s="425"/>
      <c r="I162" s="471"/>
      <c r="J162" s="417"/>
      <c r="K162" s="162" t="s">
        <v>700</v>
      </c>
      <c r="L162" s="155"/>
      <c r="M162" s="155"/>
      <c r="N162" s="156">
        <v>0.18</v>
      </c>
      <c r="O162" s="189">
        <f t="shared" si="109"/>
        <v>0.18</v>
      </c>
      <c r="P162" s="311">
        <v>0.09</v>
      </c>
      <c r="Q162" s="312">
        <v>0.18</v>
      </c>
      <c r="R162" s="312">
        <v>0.09</v>
      </c>
      <c r="S162" s="189">
        <f t="shared" si="110"/>
        <v>0.36</v>
      </c>
      <c r="T162" s="155">
        <v>0.09</v>
      </c>
      <c r="U162" s="155">
        <v>0.09</v>
      </c>
      <c r="V162" s="155"/>
      <c r="W162" s="189">
        <f t="shared" si="111"/>
        <v>0.18</v>
      </c>
      <c r="X162" s="155"/>
      <c r="Y162" s="155"/>
      <c r="Z162" s="155"/>
      <c r="AA162" s="189">
        <f t="shared" si="112"/>
        <v>0</v>
      </c>
      <c r="AB162" s="190">
        <f t="shared" si="108"/>
        <v>0.72</v>
      </c>
      <c r="AC162" s="422"/>
    </row>
    <row r="163" spans="1:29" s="143" customFormat="1" ht="40.5" customHeight="1">
      <c r="A163" s="158"/>
      <c r="B163" s="404" t="str">
        <f>CONCATENATE("TOTAL GENERAL: ",B150," ")</f>
        <v xml:space="preserve">TOTAL GENERAL: UNIDAD AMBIENTAL </v>
      </c>
      <c r="C163" s="405"/>
      <c r="D163" s="405"/>
      <c r="E163" s="405"/>
      <c r="F163" s="405"/>
      <c r="G163" s="405"/>
      <c r="H163" s="405"/>
      <c r="I163" s="405"/>
      <c r="J163" s="405"/>
      <c r="K163" s="163" t="s">
        <v>755</v>
      </c>
      <c r="L163" s="164">
        <f>SUMIF($K$151:$K$162,"P",L151:L162)/SUMIF($K$151:$K$162,"P",$O$151:$O$162)</f>
        <v>0</v>
      </c>
      <c r="M163" s="165">
        <f t="shared" ref="M163:N163" si="113">SUMIF($K$151:$K$162,"P",M151:M162)/SUMIF($K$151:$K$162,"P",$O$151:$O$162)</f>
        <v>0.15822784810126581</v>
      </c>
      <c r="N163" s="165">
        <f t="shared" si="113"/>
        <v>0.841772151898734</v>
      </c>
      <c r="O163" s="167">
        <f>SUMIF($K$151:$K$162,"P",$O$151:$O$162)/SUMIF($K$151:$K$162,"P",$O$151:$O$162)</f>
        <v>1</v>
      </c>
      <c r="P163" s="324">
        <f>SUMIF($K$151:$K$162,"P",P151:P162)/SUMIF($K$151:$K$162,"P",$S$151:$S$162)</f>
        <v>0.40977443609022562</v>
      </c>
      <c r="Q163" s="324">
        <f t="shared" ref="Q163:R163" si="114">SUMIF($K$151:$K$162,"P",Q151:Q162)/SUMIF($K$151:$K$162,"P",$S$151:$S$162)</f>
        <v>0.5</v>
      </c>
      <c r="R163" s="324">
        <f t="shared" si="114"/>
        <v>9.0225563909774445E-2</v>
      </c>
      <c r="S163" s="167">
        <f>SUMIF($K$151:$K$162,"P",$S$151:$S$162)/SUMIF($K$151:$K$162,"P",$S$151:$S$162)</f>
        <v>1</v>
      </c>
      <c r="T163" s="165">
        <f>SUMIF($K$151:$K$162,"P",T151:T162)/SUMIF($K$151:$K$162,"P",$W$151:$W$162)</f>
        <v>0.67045454545454553</v>
      </c>
      <c r="U163" s="165">
        <f>SUMIF($K$151:$K$162,"P",U151:U162)/SUMIF($K$151:$K$162,"P",$W$151:$W$162)</f>
        <v>0.32954545454545464</v>
      </c>
      <c r="V163" s="165">
        <f>SUMIF($K$151:$K$162,"P",V151:V162)/SUMIF($K$151:$K$162,"P",$W$151:$W$162)</f>
        <v>0</v>
      </c>
      <c r="W163" s="167">
        <f>SUMIF($K$151:$K$162,"P",$W$151:$W$162)/SUMIF($K$151:$K$162,"P",$W$151:$W$162)</f>
        <v>1</v>
      </c>
      <c r="X163" s="165">
        <f>SUMIF($K$151:$K$162,"P",X151:X162)/SUMIF($K$151:$K$162,"P",$AA$151:$AA$162)</f>
        <v>0.67045454545454553</v>
      </c>
      <c r="Y163" s="165">
        <f t="shared" ref="Y163:Z163" si="115">SUMIF($K$151:$K$162,"P",Y151:Y162)/SUMIF($K$151:$K$162,"P",$AA$151:$AA$162)</f>
        <v>0.32954545454545464</v>
      </c>
      <c r="Z163" s="165">
        <f t="shared" si="115"/>
        <v>0</v>
      </c>
      <c r="AA163" s="167">
        <f>SUMIF($K$151:$K$162,"P",$AA$151:$AA$162)/SUMIF($K$151:$K$162,"P",$AA$151:$AA$162)</f>
        <v>1</v>
      </c>
      <c r="AB163" s="167">
        <f>SUMIF($K$151:$K$162,"P",$AB$151:$AB$162)/SUMIF($K$151:$K$162,"P",$AB$151:$AB$162)</f>
        <v>1</v>
      </c>
      <c r="AC163" s="445"/>
    </row>
    <row r="164" spans="1:29" s="143" customFormat="1" ht="40.5" customHeight="1" thickBot="1">
      <c r="A164" s="158"/>
      <c r="B164" s="406"/>
      <c r="C164" s="407"/>
      <c r="D164" s="407"/>
      <c r="E164" s="407"/>
      <c r="F164" s="407"/>
      <c r="G164" s="407"/>
      <c r="H164" s="407"/>
      <c r="I164" s="407"/>
      <c r="J164" s="407"/>
      <c r="K164" s="169" t="s">
        <v>756</v>
      </c>
      <c r="L164" s="170">
        <f>SUMIF($K$151:$K$162,"E",L151:L162)/SUMIF($K$151:$K$162,"P",$O$151:$O$162)</f>
        <v>0</v>
      </c>
      <c r="M164" s="171">
        <f t="shared" ref="M164:N164" si="116">SUMIF($K$151:$K$162,"E",M151:M162)/SUMIF($K$151:$K$162,"P",$O$151:$O$162)</f>
        <v>9.4936708860759486E-2</v>
      </c>
      <c r="N164" s="171">
        <f t="shared" si="116"/>
        <v>0.20886075949367086</v>
      </c>
      <c r="O164" s="173">
        <f>SUM(L164:N164)</f>
        <v>0.30379746835443033</v>
      </c>
      <c r="P164" s="171">
        <f>SUMIF($K$151:$K$162,"E",P151:P162)/SUMIF($K$151:$K$162,"P",$S$151:$S$162)</f>
        <v>0.40977443609022562</v>
      </c>
      <c r="Q164" s="171">
        <f>SUMIF($K$151:$K$162,"E",Q151:Q162)/SUMIF($K$151:$K$162,"P",$S$151:$S$162)</f>
        <v>0.87593984962406024</v>
      </c>
      <c r="R164" s="171">
        <f t="shared" ref="R164" si="117">SUMIF($K$151:$K$162,"E",R151:R162)/SUMIF($K$151:$K$162,"P",$S$151:$S$162)</f>
        <v>9.0225563909774445E-2</v>
      </c>
      <c r="S164" s="173">
        <f>SUM(P164:R164)</f>
        <v>1.3759398496240602</v>
      </c>
      <c r="T164" s="171">
        <f>SUMIF($K$151:$K$162,"E",T151:T162)/SUMIF($K$151:$K$162,"P",$W$151:$W$162)</f>
        <v>0.10227272727272728</v>
      </c>
      <c r="U164" s="171">
        <f t="shared" ref="U164:V164" si="118">SUMIF($K$151:$K$162,"E",U151:U162)/SUMIF($K$151:$K$162,"P",$W$151:$W$162)</f>
        <v>0.32954545454545464</v>
      </c>
      <c r="V164" s="171">
        <f t="shared" si="118"/>
        <v>0.56818181818181823</v>
      </c>
      <c r="W164" s="173">
        <f>SUM(T164:V164)</f>
        <v>1.0000000000000002</v>
      </c>
      <c r="X164" s="171">
        <f>SUMIF($K$151:$K$162,"E",X151:X162)/SUMIF($K$151:$K$162,"P",$AA$151:$AA$162)</f>
        <v>0</v>
      </c>
      <c r="Y164" s="171">
        <f t="shared" ref="Y164:Z164" si="119">SUMIF($K$151:$K$162,"E",Y151:Y162)/SUMIF($K$151:$K$162,"P",$AA$151:$AA$162)</f>
        <v>0</v>
      </c>
      <c r="Z164" s="171">
        <f t="shared" si="119"/>
        <v>0</v>
      </c>
      <c r="AA164" s="173">
        <f>SUM(X164:Z164)</f>
        <v>0</v>
      </c>
      <c r="AB164" s="174">
        <f>(O164+S164+W164+AA164)/4</f>
        <v>0.66993432949462273</v>
      </c>
      <c r="AC164" s="445"/>
    </row>
    <row r="165" spans="1:29" s="143" customFormat="1" ht="40.5" customHeight="1" thickBot="1">
      <c r="A165" s="158"/>
      <c r="B165" s="408"/>
      <c r="C165" s="409"/>
      <c r="D165" s="409"/>
      <c r="E165" s="409"/>
      <c r="F165" s="409"/>
      <c r="G165" s="409"/>
      <c r="H165" s="409"/>
      <c r="I165" s="409"/>
      <c r="J165" s="409"/>
      <c r="K165" s="175" t="s">
        <v>735</v>
      </c>
      <c r="L165" s="176">
        <f>COUNTIFS($K$151:$K$162,"E",L151:L162,"&gt;0.00")</f>
        <v>0</v>
      </c>
      <c r="M165" s="176">
        <f t="shared" ref="M165:Z165" si="120">COUNTIFS($K$151:$K$162,"E",M151:M162,"&gt;0.00")</f>
        <v>1</v>
      </c>
      <c r="N165" s="176">
        <f t="shared" si="120"/>
        <v>2</v>
      </c>
      <c r="O165" s="177">
        <f>SUM(L165:N165)</f>
        <v>3</v>
      </c>
      <c r="P165" s="176">
        <f t="shared" si="120"/>
        <v>2</v>
      </c>
      <c r="Q165" s="176">
        <f t="shared" si="120"/>
        <v>4</v>
      </c>
      <c r="R165" s="176">
        <f t="shared" si="120"/>
        <v>2</v>
      </c>
      <c r="S165" s="177">
        <f>SUM(P165:R165)</f>
        <v>8</v>
      </c>
      <c r="T165" s="176">
        <f t="shared" si="120"/>
        <v>1</v>
      </c>
      <c r="U165" s="176">
        <f t="shared" si="120"/>
        <v>2</v>
      </c>
      <c r="V165" s="176">
        <f t="shared" si="120"/>
        <v>1</v>
      </c>
      <c r="W165" s="177">
        <f>SUM(T165:V165)</f>
        <v>4</v>
      </c>
      <c r="X165" s="176">
        <f t="shared" si="120"/>
        <v>0</v>
      </c>
      <c r="Y165" s="176">
        <f t="shared" si="120"/>
        <v>0</v>
      </c>
      <c r="Z165" s="176">
        <f t="shared" si="120"/>
        <v>0</v>
      </c>
      <c r="AA165" s="177">
        <f>SUM(X165:Z165)</f>
        <v>0</v>
      </c>
      <c r="AB165" s="178">
        <f>(O165+S165+W165+AA165)</f>
        <v>15</v>
      </c>
      <c r="AC165" s="445"/>
    </row>
    <row r="166" spans="1:29" s="143" customFormat="1" ht="32.25" customHeight="1" thickBot="1">
      <c r="A166" s="158"/>
      <c r="B166" s="497" t="s">
        <v>406</v>
      </c>
      <c r="C166" s="498"/>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row>
    <row r="167" spans="1:29" s="143" customFormat="1" ht="118.5" customHeight="1">
      <c r="A167" s="158"/>
      <c r="B167" s="428" t="s">
        <v>473</v>
      </c>
      <c r="C167" s="471" t="s">
        <v>165</v>
      </c>
      <c r="D167" s="425" t="s">
        <v>166</v>
      </c>
      <c r="E167" s="425" t="s">
        <v>416</v>
      </c>
      <c r="F167" s="462" t="s">
        <v>167</v>
      </c>
      <c r="G167" s="493" t="s">
        <v>168</v>
      </c>
      <c r="H167" s="418" t="s">
        <v>585</v>
      </c>
      <c r="I167" s="425" t="s">
        <v>586</v>
      </c>
      <c r="J167" s="413" t="s">
        <v>656</v>
      </c>
      <c r="K167" s="163" t="s">
        <v>699</v>
      </c>
      <c r="L167" s="235"/>
      <c r="M167" s="235">
        <v>0.1</v>
      </c>
      <c r="N167" s="236">
        <v>0.1</v>
      </c>
      <c r="O167" s="140">
        <f t="shared" si="104"/>
        <v>0.2</v>
      </c>
      <c r="P167" s="347">
        <v>0.1</v>
      </c>
      <c r="Q167" s="250">
        <v>0.1</v>
      </c>
      <c r="R167" s="250">
        <v>0.1</v>
      </c>
      <c r="S167" s="140">
        <f t="shared" ref="S167" si="121">SUM(P167:R167)</f>
        <v>0.30000000000000004</v>
      </c>
      <c r="T167" s="248">
        <v>0.1</v>
      </c>
      <c r="U167" s="248">
        <v>0.1</v>
      </c>
      <c r="V167" s="248">
        <v>0.1</v>
      </c>
      <c r="W167" s="140">
        <f t="shared" ref="W167" si="122">SUM(T167:V167)</f>
        <v>0.30000000000000004</v>
      </c>
      <c r="X167" s="235">
        <v>0.1</v>
      </c>
      <c r="Y167" s="235">
        <v>0.1</v>
      </c>
      <c r="Z167" s="235"/>
      <c r="AA167" s="140">
        <f t="shared" ref="AA167" si="123">SUM(X167:Z167)</f>
        <v>0.2</v>
      </c>
      <c r="AB167" s="237">
        <f t="shared" si="108"/>
        <v>1</v>
      </c>
      <c r="AC167" s="499" t="s">
        <v>778</v>
      </c>
    </row>
    <row r="168" spans="1:29" s="143" customFormat="1" ht="19.5">
      <c r="A168" s="158"/>
      <c r="B168" s="428"/>
      <c r="C168" s="471"/>
      <c r="D168" s="425"/>
      <c r="E168" s="425"/>
      <c r="F168" s="462"/>
      <c r="G168" s="493"/>
      <c r="H168" s="418"/>
      <c r="I168" s="425"/>
      <c r="J168" s="413"/>
      <c r="K168" s="169" t="s">
        <v>700</v>
      </c>
      <c r="L168" s="238"/>
      <c r="M168" s="238">
        <v>0.1</v>
      </c>
      <c r="N168" s="239">
        <v>0.1</v>
      </c>
      <c r="O168" s="189">
        <f>SUM(L168:N168)</f>
        <v>0.2</v>
      </c>
      <c r="P168" s="314">
        <v>0.1</v>
      </c>
      <c r="Q168" s="315">
        <v>0.1</v>
      </c>
      <c r="R168" s="315">
        <v>0.1</v>
      </c>
      <c r="S168" s="189">
        <f>SUM(P168:R168)</f>
        <v>0.30000000000000004</v>
      </c>
      <c r="T168" s="238">
        <v>0.05</v>
      </c>
      <c r="U168" s="238">
        <v>0.1</v>
      </c>
      <c r="V168" s="238">
        <v>0.1</v>
      </c>
      <c r="W168" s="189">
        <f>SUM(T168:V168)</f>
        <v>0.25</v>
      </c>
      <c r="X168" s="238"/>
      <c r="Y168" s="238"/>
      <c r="Z168" s="238"/>
      <c r="AA168" s="189">
        <f>SUM(X168:Z168)</f>
        <v>0</v>
      </c>
      <c r="AB168" s="240">
        <f t="shared" si="108"/>
        <v>0.75</v>
      </c>
      <c r="AC168" s="500"/>
    </row>
    <row r="169" spans="1:29" s="143" customFormat="1" ht="81" customHeight="1">
      <c r="A169" s="158"/>
      <c r="B169" s="428" t="s">
        <v>474</v>
      </c>
      <c r="C169" s="471" t="s">
        <v>169</v>
      </c>
      <c r="D169" s="418" t="s">
        <v>170</v>
      </c>
      <c r="E169" s="418" t="s">
        <v>411</v>
      </c>
      <c r="F169" s="462" t="s">
        <v>171</v>
      </c>
      <c r="G169" s="418" t="s">
        <v>172</v>
      </c>
      <c r="H169" s="418" t="s">
        <v>173</v>
      </c>
      <c r="I169" s="418" t="s">
        <v>148</v>
      </c>
      <c r="J169" s="413" t="s">
        <v>655</v>
      </c>
      <c r="K169" s="163" t="s">
        <v>699</v>
      </c>
      <c r="L169" s="191"/>
      <c r="M169" s="235">
        <v>0.1</v>
      </c>
      <c r="N169" s="236">
        <v>0.1</v>
      </c>
      <c r="O169" s="194">
        <f t="shared" ref="O169:O174" si="124">SUM(L169:N169)</f>
        <v>0.2</v>
      </c>
      <c r="P169" s="347">
        <v>0.1</v>
      </c>
      <c r="Q169" s="250">
        <v>0.1</v>
      </c>
      <c r="R169" s="250">
        <v>0.1</v>
      </c>
      <c r="S169" s="194">
        <f t="shared" ref="S169:S174" si="125">SUM(P169:R169)</f>
        <v>0.30000000000000004</v>
      </c>
      <c r="T169" s="235">
        <v>0.1</v>
      </c>
      <c r="U169" s="235">
        <v>0.1</v>
      </c>
      <c r="V169" s="235">
        <v>0.1</v>
      </c>
      <c r="W169" s="194">
        <f t="shared" ref="W169:W174" si="126">SUM(T169:V169)</f>
        <v>0.30000000000000004</v>
      </c>
      <c r="X169" s="235">
        <v>0.1</v>
      </c>
      <c r="Y169" s="235">
        <v>0.1</v>
      </c>
      <c r="Z169" s="235"/>
      <c r="AA169" s="194">
        <f t="shared" ref="AA169:AA174" si="127">SUM(X169:Z169)</f>
        <v>0.2</v>
      </c>
      <c r="AB169" s="237">
        <f t="shared" si="108"/>
        <v>1</v>
      </c>
      <c r="AC169" s="500" t="s">
        <v>779</v>
      </c>
    </row>
    <row r="170" spans="1:29" s="143" customFormat="1" ht="19.5">
      <c r="A170" s="158"/>
      <c r="B170" s="428"/>
      <c r="C170" s="471"/>
      <c r="D170" s="418"/>
      <c r="E170" s="418"/>
      <c r="F170" s="462"/>
      <c r="G170" s="418"/>
      <c r="H170" s="418"/>
      <c r="I170" s="418"/>
      <c r="J170" s="413"/>
      <c r="K170" s="169" t="s">
        <v>700</v>
      </c>
      <c r="L170" s="195"/>
      <c r="M170" s="238">
        <v>0</v>
      </c>
      <c r="N170" s="239">
        <v>0</v>
      </c>
      <c r="O170" s="189">
        <f t="shared" si="124"/>
        <v>0</v>
      </c>
      <c r="P170" s="314">
        <v>0</v>
      </c>
      <c r="Q170" s="315">
        <v>0.05</v>
      </c>
      <c r="R170" s="315">
        <v>0.05</v>
      </c>
      <c r="S170" s="189">
        <f t="shared" si="125"/>
        <v>0.1</v>
      </c>
      <c r="T170" s="238">
        <v>0.1</v>
      </c>
      <c r="U170" s="238">
        <v>0.1</v>
      </c>
      <c r="V170" s="238">
        <v>0.05</v>
      </c>
      <c r="W170" s="189">
        <f t="shared" si="126"/>
        <v>0.25</v>
      </c>
      <c r="X170" s="238"/>
      <c r="Y170" s="238"/>
      <c r="Z170" s="238"/>
      <c r="AA170" s="189">
        <f t="shared" si="127"/>
        <v>0</v>
      </c>
      <c r="AB170" s="240">
        <f t="shared" si="108"/>
        <v>0.35</v>
      </c>
      <c r="AC170" s="500"/>
    </row>
    <row r="171" spans="1:29" s="143" customFormat="1" ht="81" customHeight="1">
      <c r="A171" s="158"/>
      <c r="B171" s="428" t="s">
        <v>475</v>
      </c>
      <c r="C171" s="471" t="s">
        <v>174</v>
      </c>
      <c r="D171" s="418" t="s">
        <v>170</v>
      </c>
      <c r="E171" s="418"/>
      <c r="F171" s="496" t="s">
        <v>175</v>
      </c>
      <c r="G171" s="493" t="s">
        <v>176</v>
      </c>
      <c r="H171" s="418" t="s">
        <v>588</v>
      </c>
      <c r="I171" s="418" t="s">
        <v>587</v>
      </c>
      <c r="J171" s="413"/>
      <c r="K171" s="163" t="s">
        <v>699</v>
      </c>
      <c r="L171" s="235"/>
      <c r="M171" s="235"/>
      <c r="N171" s="236">
        <v>0.25</v>
      </c>
      <c r="O171" s="194">
        <f t="shared" si="124"/>
        <v>0.25</v>
      </c>
      <c r="P171" s="347"/>
      <c r="Q171" s="250">
        <v>0.25</v>
      </c>
      <c r="R171" s="250"/>
      <c r="S171" s="194">
        <f t="shared" si="125"/>
        <v>0.25</v>
      </c>
      <c r="T171" s="235"/>
      <c r="U171" s="235">
        <v>0.25</v>
      </c>
      <c r="V171" s="235"/>
      <c r="W171" s="194">
        <f t="shared" si="126"/>
        <v>0.25</v>
      </c>
      <c r="X171" s="235"/>
      <c r="Y171" s="235">
        <v>0.25</v>
      </c>
      <c r="Z171" s="235"/>
      <c r="AA171" s="194">
        <f t="shared" si="127"/>
        <v>0.25</v>
      </c>
      <c r="AB171" s="237">
        <f t="shared" si="108"/>
        <v>1</v>
      </c>
      <c r="AC171" s="501" t="s">
        <v>799</v>
      </c>
    </row>
    <row r="172" spans="1:29" s="143" customFormat="1" ht="19.5">
      <c r="A172" s="158"/>
      <c r="B172" s="428"/>
      <c r="C172" s="471"/>
      <c r="D172" s="418"/>
      <c r="E172" s="418"/>
      <c r="F172" s="496"/>
      <c r="G172" s="493"/>
      <c r="H172" s="418"/>
      <c r="I172" s="418"/>
      <c r="J172" s="413"/>
      <c r="K172" s="169" t="s">
        <v>700</v>
      </c>
      <c r="L172" s="238"/>
      <c r="M172" s="238"/>
      <c r="N172" s="239">
        <v>0.25</v>
      </c>
      <c r="O172" s="189">
        <f t="shared" si="124"/>
        <v>0.25</v>
      </c>
      <c r="P172" s="314"/>
      <c r="Q172" s="315">
        <v>0.25</v>
      </c>
      <c r="R172" s="315"/>
      <c r="S172" s="189">
        <f t="shared" si="125"/>
        <v>0.25</v>
      </c>
      <c r="T172" s="238"/>
      <c r="U172" s="238">
        <v>0</v>
      </c>
      <c r="V172" s="238">
        <v>0.25</v>
      </c>
      <c r="W172" s="189">
        <f t="shared" si="126"/>
        <v>0.25</v>
      </c>
      <c r="X172" s="238"/>
      <c r="Y172" s="238"/>
      <c r="Z172" s="238"/>
      <c r="AA172" s="189">
        <f t="shared" si="127"/>
        <v>0</v>
      </c>
      <c r="AB172" s="240">
        <f t="shared" si="108"/>
        <v>0.75</v>
      </c>
      <c r="AC172" s="501"/>
    </row>
    <row r="173" spans="1:29" s="143" customFormat="1" ht="81.75" customHeight="1">
      <c r="A173" s="158"/>
      <c r="B173" s="428" t="s">
        <v>476</v>
      </c>
      <c r="C173" s="418" t="s">
        <v>177</v>
      </c>
      <c r="D173" s="425" t="s">
        <v>178</v>
      </c>
      <c r="E173" s="418"/>
      <c r="F173" s="429" t="s">
        <v>179</v>
      </c>
      <c r="G173" s="418" t="s">
        <v>180</v>
      </c>
      <c r="H173" s="418" t="s">
        <v>589</v>
      </c>
      <c r="I173" s="418" t="s">
        <v>181</v>
      </c>
      <c r="J173" s="413"/>
      <c r="K173" s="163" t="s">
        <v>699</v>
      </c>
      <c r="L173" s="235">
        <v>8.3299999999999999E-2</v>
      </c>
      <c r="M173" s="235">
        <v>8.3299999999999999E-2</v>
      </c>
      <c r="N173" s="236">
        <v>8.3400000000000002E-2</v>
      </c>
      <c r="O173" s="194">
        <f t="shared" si="124"/>
        <v>0.25</v>
      </c>
      <c r="P173" s="347">
        <v>8.3299999999999999E-2</v>
      </c>
      <c r="Q173" s="250">
        <v>8.3299999999999999E-2</v>
      </c>
      <c r="R173" s="250">
        <v>8.3400000000000002E-2</v>
      </c>
      <c r="S173" s="194">
        <f t="shared" si="125"/>
        <v>0.25</v>
      </c>
      <c r="T173" s="235">
        <v>8.3299999999999999E-2</v>
      </c>
      <c r="U173" s="235">
        <v>8.3299999999999999E-2</v>
      </c>
      <c r="V173" s="235">
        <v>8.3400000000000002E-2</v>
      </c>
      <c r="W173" s="194">
        <f t="shared" si="126"/>
        <v>0.25</v>
      </c>
      <c r="X173" s="235">
        <v>8.3299999999999999E-2</v>
      </c>
      <c r="Y173" s="235">
        <v>8.3299999999999999E-2</v>
      </c>
      <c r="Z173" s="235">
        <v>8.3400000000000002E-2</v>
      </c>
      <c r="AA173" s="194">
        <f t="shared" si="127"/>
        <v>0.25</v>
      </c>
      <c r="AB173" s="237">
        <f t="shared" si="108"/>
        <v>1</v>
      </c>
      <c r="AC173" s="500" t="s">
        <v>780</v>
      </c>
    </row>
    <row r="174" spans="1:29" s="143" customFormat="1" ht="20.25" thickBot="1">
      <c r="A174" s="158"/>
      <c r="B174" s="443"/>
      <c r="C174" s="419"/>
      <c r="D174" s="461"/>
      <c r="E174" s="419"/>
      <c r="F174" s="460"/>
      <c r="G174" s="419"/>
      <c r="H174" s="419"/>
      <c r="I174" s="419"/>
      <c r="J174" s="414"/>
      <c r="K174" s="162" t="s">
        <v>700</v>
      </c>
      <c r="L174" s="241">
        <v>8.3299999999999999E-2</v>
      </c>
      <c r="M174" s="241">
        <v>8.3299999999999999E-2</v>
      </c>
      <c r="N174" s="242">
        <v>8.3400000000000002E-2</v>
      </c>
      <c r="O174" s="243">
        <f t="shared" si="124"/>
        <v>0.25</v>
      </c>
      <c r="P174" s="316">
        <v>8.3299999999999999E-2</v>
      </c>
      <c r="Q174" s="317">
        <v>8.3299999999999999E-2</v>
      </c>
      <c r="R174" s="317">
        <v>8.3400000000000002E-2</v>
      </c>
      <c r="S174" s="243">
        <f t="shared" si="125"/>
        <v>0.25</v>
      </c>
      <c r="T174" s="241">
        <v>8.3299999999999999E-2</v>
      </c>
      <c r="U174" s="241">
        <v>8.3299999999999999E-2</v>
      </c>
      <c r="V174" s="241">
        <v>8.3400000000000002E-2</v>
      </c>
      <c r="W174" s="243">
        <f t="shared" si="126"/>
        <v>0.25</v>
      </c>
      <c r="X174" s="241"/>
      <c r="Y174" s="241"/>
      <c r="Z174" s="241"/>
      <c r="AA174" s="243">
        <f t="shared" si="127"/>
        <v>0</v>
      </c>
      <c r="AB174" s="244">
        <f t="shared" si="108"/>
        <v>0.75</v>
      </c>
      <c r="AC174" s="500"/>
    </row>
    <row r="175" spans="1:29" s="143" customFormat="1" ht="19.5">
      <c r="A175" s="158"/>
      <c r="B175" s="404" t="str">
        <f>CONCATENATE("TOTAL GENERAL: ",B166," ")</f>
        <v xml:space="preserve">TOTAL GENERAL: UNIDAD DE GENERO INSTITUCIONAL </v>
      </c>
      <c r="C175" s="405"/>
      <c r="D175" s="405"/>
      <c r="E175" s="405"/>
      <c r="F175" s="405"/>
      <c r="G175" s="405"/>
      <c r="H175" s="405"/>
      <c r="I175" s="405"/>
      <c r="J175" s="405"/>
      <c r="K175" s="183" t="s">
        <v>755</v>
      </c>
      <c r="L175" s="165">
        <f>SUMIF($K$167:$K$174,"P",L167:L174)/SUMIF($K$167:$K$174,"P",$O$167:$O$174)</f>
        <v>9.2555555555555558E-2</v>
      </c>
      <c r="M175" s="165">
        <f t="shared" ref="M175:N175" si="128">SUMIF($K$167:$K$174,"P",M167:M174)/SUMIF($K$167:$K$174,"P",$O$167:$O$174)</f>
        <v>0.31477777777777777</v>
      </c>
      <c r="N175" s="165">
        <f t="shared" si="128"/>
        <v>0.59266666666666667</v>
      </c>
      <c r="O175" s="167">
        <f>SUMIF($K$167:$K$174,"P",O167:O174)/SUMIF($K$167:$K$174,"P",O167:O$174)</f>
        <v>1</v>
      </c>
      <c r="P175" s="324">
        <f>SUMIF($K$167:$K$174,"P",P167:P174)/SUMIF($K$167:$K$174,"P",$S$167:$S$174)</f>
        <v>0.25754545454545452</v>
      </c>
      <c r="Q175" s="324">
        <f t="shared" ref="Q175:R175" si="129">SUMIF($K$167:$K$174,"P",Q167:Q174)/SUMIF($K$167:$K$174,"P",$S$167:$S$174)</f>
        <v>0.48481818181818176</v>
      </c>
      <c r="R175" s="324">
        <f t="shared" si="129"/>
        <v>0.25763636363636361</v>
      </c>
      <c r="S175" s="167">
        <f>SUMIF($K$167:$K$174,"P",S167:S174)/SUMIF($K$167:$K$174,"P",S167:S$174)</f>
        <v>1</v>
      </c>
      <c r="T175" s="165">
        <f>SUMIF($K$167:$K$174,"P",T167:T174)/SUMIF($K$167:$K$174,"P",$W$167:$W$174)</f>
        <v>0.25754545454545452</v>
      </c>
      <c r="U175" s="165">
        <f t="shared" ref="U175:V175" si="130">SUMIF($K$167:$K$174,"P",U167:U174)/SUMIF($K$167:$K$174,"P",$W$167:$W$174)</f>
        <v>0.48481818181818176</v>
      </c>
      <c r="V175" s="165">
        <f t="shared" si="130"/>
        <v>0.25763636363636361</v>
      </c>
      <c r="W175" s="167">
        <f>SUMIF($K$167:$K$174,"P",W167:W174)/SUMIF($K$167:$K$174,"P",W167:W$174)</f>
        <v>1</v>
      </c>
      <c r="X175" s="165">
        <f>SUMIF($K$167:$K$174,"P",X167:X174)/SUMIF($K$167:$K$174,"P",$AA$167:$AA$174)</f>
        <v>0.31477777777777777</v>
      </c>
      <c r="Y175" s="165">
        <f t="shared" ref="Y175:Z175" si="131">SUMIF($K$167:$K$174,"P",Y167:Y174)/SUMIF($K$167:$K$174,"P",$AA$167:$AA$174)</f>
        <v>0.5925555555555555</v>
      </c>
      <c r="Z175" s="165">
        <f t="shared" si="131"/>
        <v>9.2666666666666661E-2</v>
      </c>
      <c r="AA175" s="167">
        <f>SUMIF($K$167:$K$174,"P",AA167:AA174)/SUMIF($K$167:$K$174,"P",AA167:AA$174)</f>
        <v>1</v>
      </c>
      <c r="AB175" s="167">
        <f>SUMIF($K$167:$K$174,"P",AB167:AB174)/SUMIF($K$167:$K$174,"P",AB167:AB$174)</f>
        <v>1</v>
      </c>
      <c r="AC175" s="410"/>
    </row>
    <row r="176" spans="1:29" s="143" customFormat="1" ht="20.25" thickBot="1">
      <c r="A176" s="158"/>
      <c r="B176" s="406"/>
      <c r="C176" s="407"/>
      <c r="D176" s="407"/>
      <c r="E176" s="407"/>
      <c r="F176" s="407"/>
      <c r="G176" s="407"/>
      <c r="H176" s="407"/>
      <c r="I176" s="407"/>
      <c r="J176" s="407"/>
      <c r="K176" s="169" t="s">
        <v>756</v>
      </c>
      <c r="L176" s="171">
        <f>SUMIF($K$167:$K$174,"E",L167:L174)/SUMIF($K$167:$K$174,"P",$O$167:$O$174)</f>
        <v>9.2555555555555558E-2</v>
      </c>
      <c r="M176" s="171">
        <f t="shared" ref="M176:N176" si="132">SUMIF($K$167:$K$174,"E",M167:M174)/SUMIF($K$167:$K$174,"P",$O$167:$O$174)</f>
        <v>0.20366666666666669</v>
      </c>
      <c r="N176" s="171">
        <f t="shared" si="132"/>
        <v>0.48155555555555557</v>
      </c>
      <c r="O176" s="173">
        <f>SUM(L176:N176)</f>
        <v>0.7777777777777779</v>
      </c>
      <c r="P176" s="171">
        <f>SUMIF($K$167:$K$174,"E",P167:P174)/SUMIF($K$167:$K$174,"P",$S$167:$S$174)</f>
        <v>0.16663636363636364</v>
      </c>
      <c r="Q176" s="171">
        <f t="shared" ref="Q176:R176" si="133">SUMIF($K$167:$K$174,"E",Q167:Q174)/SUMIF($K$167:$K$174,"P",$S$167:$S$174)</f>
        <v>0.43936363636363635</v>
      </c>
      <c r="R176" s="171">
        <f t="shared" si="133"/>
        <v>0.21218181818181819</v>
      </c>
      <c r="S176" s="173">
        <f>SUM(P176:R176)</f>
        <v>0.81818181818181812</v>
      </c>
      <c r="T176" s="171">
        <f>SUMIF($K$167:$K$174,"E",T167:T174)/SUMIF($K$167:$K$174,"P",$W$167:$W$174)</f>
        <v>0.21209090909090908</v>
      </c>
      <c r="U176" s="171">
        <f t="shared" ref="U176:V176" si="134">SUMIF($K$167:$K$174,"E",U167:U174)/SUMIF($K$167:$K$174,"P",$W$167:$W$174)</f>
        <v>0.25754545454545452</v>
      </c>
      <c r="V176" s="171">
        <f t="shared" si="134"/>
        <v>0.43945454545454549</v>
      </c>
      <c r="W176" s="173">
        <f>SUM(T176:V176)</f>
        <v>0.90909090909090917</v>
      </c>
      <c r="X176" s="171">
        <f>SUMIF($K$167:$K$174,"E",X167:X174)/SUMIF($K$167:$K$174,"P",$AA$167:$AA$174)</f>
        <v>0</v>
      </c>
      <c r="Y176" s="171">
        <f t="shared" ref="Y176:Z176" si="135">SUMIF($K$167:$K$174,"E",Y167:Y174)/SUMIF($K$167:$K$174,"P",$AA$167:$AA$174)</f>
        <v>0</v>
      </c>
      <c r="Z176" s="171">
        <f t="shared" si="135"/>
        <v>0</v>
      </c>
      <c r="AA176" s="173">
        <f>SUM(X176:Z176)</f>
        <v>0</v>
      </c>
      <c r="AB176" s="174">
        <f>(O176+S176+W176+AA176)/4</f>
        <v>0.6262626262626263</v>
      </c>
      <c r="AC176" s="410"/>
    </row>
    <row r="177" spans="1:29" s="143" customFormat="1" ht="53.25" customHeight="1" thickBot="1">
      <c r="A177" s="158"/>
      <c r="B177" s="408"/>
      <c r="C177" s="409"/>
      <c r="D177" s="409"/>
      <c r="E177" s="409"/>
      <c r="F177" s="409"/>
      <c r="G177" s="409"/>
      <c r="H177" s="409"/>
      <c r="I177" s="409"/>
      <c r="J177" s="409"/>
      <c r="K177" s="185" t="s">
        <v>735</v>
      </c>
      <c r="L177" s="176">
        <f>COUNTIFS($K$167:$K$174,"E",L167:L174,"&gt;0.00")</f>
        <v>1</v>
      </c>
      <c r="M177" s="176">
        <f t="shared" ref="M177:N177" si="136">COUNTIFS($K$167:$K$174,"E",M167:M174,"&gt;0.00")</f>
        <v>2</v>
      </c>
      <c r="N177" s="176">
        <f t="shared" si="136"/>
        <v>3</v>
      </c>
      <c r="O177" s="177">
        <f>SUM(L177:N177)</f>
        <v>6</v>
      </c>
      <c r="P177" s="176">
        <f t="shared" ref="P177:R177" si="137">COUNTIFS($K$167:$K$174,"E",P167:P174,"&gt;0.00")</f>
        <v>2</v>
      </c>
      <c r="Q177" s="176">
        <f t="shared" si="137"/>
        <v>4</v>
      </c>
      <c r="R177" s="176">
        <f t="shared" si="137"/>
        <v>3</v>
      </c>
      <c r="S177" s="177">
        <f>SUM(P177:R177)</f>
        <v>9</v>
      </c>
      <c r="T177" s="176">
        <f t="shared" ref="T177:V177" si="138">COUNTIFS($K$167:$K$174,"E",T167:T174,"&gt;0.00")</f>
        <v>3</v>
      </c>
      <c r="U177" s="176">
        <f t="shared" si="138"/>
        <v>3</v>
      </c>
      <c r="V177" s="176">
        <f t="shared" si="138"/>
        <v>4</v>
      </c>
      <c r="W177" s="177">
        <f>SUM(T177:V177)</f>
        <v>10</v>
      </c>
      <c r="X177" s="176">
        <f t="shared" ref="X177:Z177" si="139">COUNTIFS($K$167:$K$174,"E",X167:X174,"&gt;0.00")</f>
        <v>0</v>
      </c>
      <c r="Y177" s="176">
        <f t="shared" si="139"/>
        <v>0</v>
      </c>
      <c r="Z177" s="176">
        <f t="shared" si="139"/>
        <v>0</v>
      </c>
      <c r="AA177" s="177">
        <f>SUM(X177:Z177)</f>
        <v>0</v>
      </c>
      <c r="AB177" s="178">
        <f>(O177+S177+W177+AA177)</f>
        <v>25</v>
      </c>
      <c r="AC177" s="410"/>
    </row>
    <row r="178" spans="1:29" s="143" customFormat="1" ht="27" thickBot="1">
      <c r="A178" s="158"/>
      <c r="B178" s="437" t="s">
        <v>198</v>
      </c>
      <c r="C178" s="494"/>
      <c r="D178" s="494"/>
      <c r="E178" s="494"/>
      <c r="F178" s="494"/>
      <c r="G178" s="494"/>
      <c r="H178" s="494"/>
      <c r="I178" s="494"/>
      <c r="J178" s="438"/>
      <c r="K178" s="438"/>
      <c r="L178" s="438"/>
      <c r="M178" s="438"/>
      <c r="N178" s="438"/>
      <c r="O178" s="438"/>
      <c r="P178" s="438"/>
      <c r="Q178" s="438"/>
      <c r="R178" s="438"/>
      <c r="S178" s="438"/>
      <c r="T178" s="438"/>
      <c r="U178" s="438"/>
      <c r="V178" s="438"/>
      <c r="W178" s="438"/>
      <c r="X178" s="438"/>
      <c r="Y178" s="438"/>
      <c r="Z178" s="438"/>
      <c r="AA178" s="438"/>
      <c r="AB178" s="495"/>
    </row>
    <row r="179" spans="1:29" s="143" customFormat="1" ht="114.75" customHeight="1">
      <c r="A179" s="158"/>
      <c r="B179" s="442" t="s">
        <v>477</v>
      </c>
      <c r="C179" s="425" t="s">
        <v>182</v>
      </c>
      <c r="D179" s="425" t="s">
        <v>183</v>
      </c>
      <c r="E179" s="425" t="s">
        <v>411</v>
      </c>
      <c r="F179" s="426" t="s">
        <v>184</v>
      </c>
      <c r="G179" s="502">
        <f t="shared" ref="G179:G203" si="140">SUM(O179,S179,W179,AA179)</f>
        <v>1</v>
      </c>
      <c r="H179" s="425" t="s">
        <v>561</v>
      </c>
      <c r="I179" s="425" t="s">
        <v>185</v>
      </c>
      <c r="J179" s="529" t="s">
        <v>657</v>
      </c>
      <c r="K179" s="186" t="s">
        <v>699</v>
      </c>
      <c r="L179" s="245">
        <v>1</v>
      </c>
      <c r="M179" s="245"/>
      <c r="N179" s="246"/>
      <c r="O179" s="247">
        <f t="shared" ref="O179:O259" si="141">SUM(L179:N179)</f>
        <v>1</v>
      </c>
      <c r="P179" s="348"/>
      <c r="Q179" s="245"/>
      <c r="R179" s="245"/>
      <c r="S179" s="247">
        <f t="shared" ref="S179" si="142">SUM(P179:R179)</f>
        <v>0</v>
      </c>
      <c r="T179" s="248"/>
      <c r="U179" s="248"/>
      <c r="V179" s="248"/>
      <c r="W179" s="247">
        <f t="shared" ref="W179" si="143">SUM(T179:V179)</f>
        <v>0</v>
      </c>
      <c r="X179" s="248"/>
      <c r="Y179" s="248"/>
      <c r="Z179" s="248"/>
      <c r="AA179" s="247">
        <f t="shared" ref="AA179" si="144">SUM(X179:Z179)</f>
        <v>0</v>
      </c>
      <c r="AB179" s="188">
        <f t="shared" si="108"/>
        <v>1</v>
      </c>
      <c r="AC179" s="523" t="s">
        <v>839</v>
      </c>
    </row>
    <row r="180" spans="1:29" s="143" customFormat="1" ht="19.5">
      <c r="A180" s="158"/>
      <c r="B180" s="428"/>
      <c r="C180" s="425"/>
      <c r="D180" s="425"/>
      <c r="E180" s="425"/>
      <c r="F180" s="426"/>
      <c r="G180" s="502"/>
      <c r="H180" s="425"/>
      <c r="I180" s="425"/>
      <c r="J180" s="530"/>
      <c r="K180" s="169" t="s">
        <v>700</v>
      </c>
      <c r="L180" s="238">
        <v>1</v>
      </c>
      <c r="M180" s="238"/>
      <c r="N180" s="239"/>
      <c r="O180" s="249">
        <f>SUM(L180:N180)</f>
        <v>1</v>
      </c>
      <c r="P180" s="327"/>
      <c r="Q180" s="238"/>
      <c r="R180" s="238"/>
      <c r="S180" s="249">
        <f>SUM(P180:R180)</f>
        <v>0</v>
      </c>
      <c r="T180" s="238"/>
      <c r="U180" s="238"/>
      <c r="V180" s="238"/>
      <c r="W180" s="249">
        <f>SUM(T180:V180)</f>
        <v>0</v>
      </c>
      <c r="X180" s="238"/>
      <c r="Y180" s="238"/>
      <c r="Z180" s="238"/>
      <c r="AA180" s="249">
        <f>SUM(X180:Z180)</f>
        <v>0</v>
      </c>
      <c r="AB180" s="190">
        <f t="shared" si="108"/>
        <v>1</v>
      </c>
      <c r="AC180" s="524"/>
    </row>
    <row r="181" spans="1:29" s="143" customFormat="1" ht="81" customHeight="1">
      <c r="A181" s="158"/>
      <c r="B181" s="428" t="s">
        <v>562</v>
      </c>
      <c r="C181" s="425" t="s">
        <v>563</v>
      </c>
      <c r="D181" s="425"/>
      <c r="E181" s="425"/>
      <c r="F181" s="426" t="s">
        <v>564</v>
      </c>
      <c r="G181" s="502">
        <v>1</v>
      </c>
      <c r="H181" s="425" t="s">
        <v>565</v>
      </c>
      <c r="I181" s="425" t="s">
        <v>566</v>
      </c>
      <c r="J181" s="530"/>
      <c r="K181" s="163" t="s">
        <v>699</v>
      </c>
      <c r="L181" s="250"/>
      <c r="M181" s="250"/>
      <c r="N181" s="251"/>
      <c r="O181" s="252">
        <f t="shared" ref="O181:O206" si="145">SUM(L181:N181)</f>
        <v>0</v>
      </c>
      <c r="P181" s="347"/>
      <c r="Q181" s="349">
        <v>0.25</v>
      </c>
      <c r="R181" s="349"/>
      <c r="S181" s="252">
        <f t="shared" ref="S181:S206" si="146">SUM(P181:R181)</f>
        <v>0.25</v>
      </c>
      <c r="T181" s="253"/>
      <c r="U181" s="253"/>
      <c r="V181" s="253">
        <v>0.25</v>
      </c>
      <c r="W181" s="252">
        <f t="shared" ref="W181:W206" si="147">SUM(T181:V181)</f>
        <v>0.25</v>
      </c>
      <c r="X181" s="253">
        <v>0.5</v>
      </c>
      <c r="Y181" s="253"/>
      <c r="Z181" s="253"/>
      <c r="AA181" s="252">
        <f t="shared" ref="AA181:AA206" si="148">SUM(X181:Z181)</f>
        <v>0.5</v>
      </c>
      <c r="AB181" s="188">
        <f t="shared" si="108"/>
        <v>1</v>
      </c>
      <c r="AC181" s="503" t="s">
        <v>826</v>
      </c>
    </row>
    <row r="182" spans="1:29" s="143" customFormat="1" ht="19.5">
      <c r="A182" s="158"/>
      <c r="B182" s="428"/>
      <c r="C182" s="425"/>
      <c r="D182" s="425"/>
      <c r="E182" s="425"/>
      <c r="F182" s="426"/>
      <c r="G182" s="502"/>
      <c r="H182" s="425"/>
      <c r="I182" s="425"/>
      <c r="J182" s="530"/>
      <c r="K182" s="169" t="s">
        <v>700</v>
      </c>
      <c r="L182" s="238"/>
      <c r="M182" s="238"/>
      <c r="N182" s="239"/>
      <c r="O182" s="249">
        <f t="shared" si="145"/>
        <v>0</v>
      </c>
      <c r="P182" s="328"/>
      <c r="Q182" s="329">
        <v>0.25</v>
      </c>
      <c r="R182" s="329"/>
      <c r="S182" s="249">
        <f t="shared" si="146"/>
        <v>0.25</v>
      </c>
      <c r="T182" s="254"/>
      <c r="U182" s="254"/>
      <c r="V182" s="254">
        <v>0.25</v>
      </c>
      <c r="W182" s="249">
        <f t="shared" si="147"/>
        <v>0.25</v>
      </c>
      <c r="X182" s="254"/>
      <c r="Y182" s="254"/>
      <c r="Z182" s="254"/>
      <c r="AA182" s="249">
        <f t="shared" si="148"/>
        <v>0</v>
      </c>
      <c r="AB182" s="190">
        <f t="shared" si="108"/>
        <v>0.5</v>
      </c>
      <c r="AC182" s="503"/>
    </row>
    <row r="183" spans="1:29" s="143" customFormat="1" ht="80.25" customHeight="1">
      <c r="A183" s="158"/>
      <c r="B183" s="428" t="s">
        <v>567</v>
      </c>
      <c r="C183" s="425" t="s">
        <v>568</v>
      </c>
      <c r="D183" s="425"/>
      <c r="E183" s="425"/>
      <c r="F183" s="426" t="s">
        <v>569</v>
      </c>
      <c r="G183" s="502">
        <v>1</v>
      </c>
      <c r="H183" s="425" t="s">
        <v>570</v>
      </c>
      <c r="I183" s="425" t="s">
        <v>571</v>
      </c>
      <c r="J183" s="530"/>
      <c r="K183" s="163" t="s">
        <v>699</v>
      </c>
      <c r="L183" s="250"/>
      <c r="M183" s="250"/>
      <c r="N183" s="251"/>
      <c r="O183" s="252">
        <f t="shared" si="145"/>
        <v>0</v>
      </c>
      <c r="P183" s="347"/>
      <c r="Q183" s="349">
        <v>0.25</v>
      </c>
      <c r="R183" s="349"/>
      <c r="S183" s="252">
        <f t="shared" si="146"/>
        <v>0.25</v>
      </c>
      <c r="T183" s="253"/>
      <c r="U183" s="253"/>
      <c r="V183" s="253">
        <v>0.25</v>
      </c>
      <c r="W183" s="252">
        <f t="shared" si="147"/>
        <v>0.25</v>
      </c>
      <c r="X183" s="253"/>
      <c r="Y183" s="253"/>
      <c r="Z183" s="253">
        <v>0.5</v>
      </c>
      <c r="AA183" s="252">
        <f t="shared" si="148"/>
        <v>0.5</v>
      </c>
      <c r="AB183" s="188">
        <f t="shared" si="108"/>
        <v>1</v>
      </c>
      <c r="AC183" s="503" t="s">
        <v>827</v>
      </c>
    </row>
    <row r="184" spans="1:29" s="143" customFormat="1" ht="25.5" customHeight="1">
      <c r="A184" s="158"/>
      <c r="B184" s="428"/>
      <c r="C184" s="425"/>
      <c r="D184" s="425"/>
      <c r="E184" s="425"/>
      <c r="F184" s="426"/>
      <c r="G184" s="502"/>
      <c r="H184" s="425"/>
      <c r="I184" s="425"/>
      <c r="J184" s="530"/>
      <c r="K184" s="169" t="s">
        <v>700</v>
      </c>
      <c r="L184" s="238"/>
      <c r="M184" s="238"/>
      <c r="N184" s="239"/>
      <c r="O184" s="249">
        <f t="shared" si="145"/>
        <v>0</v>
      </c>
      <c r="P184" s="328"/>
      <c r="Q184" s="329">
        <v>0.25</v>
      </c>
      <c r="R184" s="329"/>
      <c r="S184" s="249">
        <f t="shared" si="146"/>
        <v>0.25</v>
      </c>
      <c r="T184" s="254"/>
      <c r="U184" s="254"/>
      <c r="V184" s="254">
        <v>0.3</v>
      </c>
      <c r="W184" s="249">
        <f t="shared" si="147"/>
        <v>0.3</v>
      </c>
      <c r="X184" s="254"/>
      <c r="Y184" s="254"/>
      <c r="Z184" s="254"/>
      <c r="AA184" s="249">
        <f t="shared" si="148"/>
        <v>0</v>
      </c>
      <c r="AB184" s="190">
        <f t="shared" si="108"/>
        <v>0.55000000000000004</v>
      </c>
      <c r="AC184" s="503"/>
    </row>
    <row r="185" spans="1:29" s="143" customFormat="1" ht="94.5" customHeight="1">
      <c r="A185" s="158"/>
      <c r="B185" s="428" t="s">
        <v>478</v>
      </c>
      <c r="C185" s="425" t="s">
        <v>186</v>
      </c>
      <c r="D185" s="425"/>
      <c r="E185" s="425"/>
      <c r="F185" s="426" t="s">
        <v>187</v>
      </c>
      <c r="G185" s="502">
        <f>SUM(O185,S185,W185,AA185)</f>
        <v>1</v>
      </c>
      <c r="H185" s="425" t="s">
        <v>572</v>
      </c>
      <c r="I185" s="425" t="s">
        <v>34</v>
      </c>
      <c r="J185" s="530"/>
      <c r="K185" s="163" t="s">
        <v>699</v>
      </c>
      <c r="L185" s="250"/>
      <c r="M185" s="250">
        <v>0.15</v>
      </c>
      <c r="N185" s="251">
        <v>0.15</v>
      </c>
      <c r="O185" s="252">
        <f t="shared" si="145"/>
        <v>0.3</v>
      </c>
      <c r="P185" s="347">
        <v>0.15</v>
      </c>
      <c r="Q185" s="250">
        <v>0.15</v>
      </c>
      <c r="R185" s="250">
        <v>0.15</v>
      </c>
      <c r="S185" s="252">
        <f t="shared" si="146"/>
        <v>0.44999999999999996</v>
      </c>
      <c r="T185" s="235">
        <v>0.15</v>
      </c>
      <c r="U185" s="235">
        <v>0.1</v>
      </c>
      <c r="V185" s="235"/>
      <c r="W185" s="252">
        <f t="shared" si="147"/>
        <v>0.25</v>
      </c>
      <c r="X185" s="235"/>
      <c r="Y185" s="235"/>
      <c r="Z185" s="235"/>
      <c r="AA185" s="252">
        <f t="shared" si="148"/>
        <v>0</v>
      </c>
      <c r="AB185" s="188">
        <f t="shared" si="108"/>
        <v>1</v>
      </c>
      <c r="AC185" s="503" t="s">
        <v>828</v>
      </c>
    </row>
    <row r="186" spans="1:29" s="143" customFormat="1" ht="19.5">
      <c r="A186" s="158"/>
      <c r="B186" s="428"/>
      <c r="C186" s="425"/>
      <c r="D186" s="425"/>
      <c r="E186" s="425"/>
      <c r="F186" s="426"/>
      <c r="G186" s="502"/>
      <c r="H186" s="425"/>
      <c r="I186" s="425"/>
      <c r="J186" s="530"/>
      <c r="K186" s="169" t="s">
        <v>700</v>
      </c>
      <c r="L186" s="238"/>
      <c r="M186" s="238">
        <v>0.1</v>
      </c>
      <c r="N186" s="239">
        <v>0.05</v>
      </c>
      <c r="O186" s="249">
        <f t="shared" si="145"/>
        <v>0.15000000000000002</v>
      </c>
      <c r="P186" s="328">
        <v>0.15</v>
      </c>
      <c r="Q186" s="330">
        <v>0.15</v>
      </c>
      <c r="R186" s="330">
        <v>0.15</v>
      </c>
      <c r="S186" s="249">
        <f t="shared" si="146"/>
        <v>0.44999999999999996</v>
      </c>
      <c r="T186" s="238">
        <v>0.15</v>
      </c>
      <c r="U186" s="238">
        <v>0.25</v>
      </c>
      <c r="V186" s="238"/>
      <c r="W186" s="249">
        <f t="shared" si="147"/>
        <v>0.4</v>
      </c>
      <c r="X186" s="238"/>
      <c r="Y186" s="238"/>
      <c r="Z186" s="238"/>
      <c r="AA186" s="249">
        <f t="shared" si="148"/>
        <v>0</v>
      </c>
      <c r="AB186" s="190">
        <f t="shared" si="108"/>
        <v>1</v>
      </c>
      <c r="AC186" s="503"/>
    </row>
    <row r="187" spans="1:29" s="143" customFormat="1" ht="94.5" customHeight="1">
      <c r="A187" s="158"/>
      <c r="B187" s="428" t="s">
        <v>479</v>
      </c>
      <c r="C187" s="425" t="s">
        <v>188</v>
      </c>
      <c r="D187" s="425"/>
      <c r="E187" s="425"/>
      <c r="F187" s="426" t="s">
        <v>189</v>
      </c>
      <c r="G187" s="502">
        <f t="shared" si="140"/>
        <v>1</v>
      </c>
      <c r="H187" s="425" t="s">
        <v>573</v>
      </c>
      <c r="I187" s="425" t="s">
        <v>190</v>
      </c>
      <c r="J187" s="530"/>
      <c r="K187" s="163" t="s">
        <v>699</v>
      </c>
      <c r="L187" s="250"/>
      <c r="M187" s="250"/>
      <c r="N187" s="251">
        <v>0.25</v>
      </c>
      <c r="O187" s="252">
        <f t="shared" si="145"/>
        <v>0.25</v>
      </c>
      <c r="P187" s="347"/>
      <c r="Q187" s="250"/>
      <c r="R187" s="250">
        <v>0.25</v>
      </c>
      <c r="S187" s="252">
        <f t="shared" si="146"/>
        <v>0.25</v>
      </c>
      <c r="T187" s="235"/>
      <c r="U187" s="235"/>
      <c r="V187" s="235">
        <v>0.25</v>
      </c>
      <c r="W187" s="252">
        <f t="shared" si="147"/>
        <v>0.25</v>
      </c>
      <c r="X187" s="235"/>
      <c r="Y187" s="235">
        <v>0.25</v>
      </c>
      <c r="Z187" s="235"/>
      <c r="AA187" s="252">
        <f t="shared" si="148"/>
        <v>0.25</v>
      </c>
      <c r="AB187" s="188">
        <f t="shared" si="108"/>
        <v>1</v>
      </c>
      <c r="AC187" s="503" t="s">
        <v>829</v>
      </c>
    </row>
    <row r="188" spans="1:29" s="143" customFormat="1" ht="19.5">
      <c r="A188" s="158"/>
      <c r="B188" s="428"/>
      <c r="C188" s="425"/>
      <c r="D188" s="425"/>
      <c r="E188" s="425"/>
      <c r="F188" s="426"/>
      <c r="G188" s="502"/>
      <c r="H188" s="425"/>
      <c r="I188" s="425"/>
      <c r="J188" s="530"/>
      <c r="K188" s="169" t="s">
        <v>700</v>
      </c>
      <c r="L188" s="238"/>
      <c r="M188" s="238"/>
      <c r="N188" s="239">
        <v>0.25</v>
      </c>
      <c r="O188" s="249">
        <f t="shared" si="145"/>
        <v>0.25</v>
      </c>
      <c r="P188" s="327"/>
      <c r="Q188" s="238"/>
      <c r="R188" s="238">
        <v>0</v>
      </c>
      <c r="S188" s="249">
        <f t="shared" si="146"/>
        <v>0</v>
      </c>
      <c r="T188" s="238"/>
      <c r="U188" s="238"/>
      <c r="V188" s="238">
        <v>0.4</v>
      </c>
      <c r="W188" s="249">
        <f t="shared" si="147"/>
        <v>0.4</v>
      </c>
      <c r="X188" s="238"/>
      <c r="Y188" s="238"/>
      <c r="Z188" s="238"/>
      <c r="AA188" s="249">
        <f t="shared" si="148"/>
        <v>0</v>
      </c>
      <c r="AB188" s="190">
        <f t="shared" si="108"/>
        <v>0.65</v>
      </c>
      <c r="AC188" s="503"/>
    </row>
    <row r="189" spans="1:29" s="143" customFormat="1" ht="40.5" customHeight="1">
      <c r="A189" s="203"/>
      <c r="B189" s="428" t="s">
        <v>480</v>
      </c>
      <c r="C189" s="425" t="s">
        <v>191</v>
      </c>
      <c r="D189" s="425"/>
      <c r="E189" s="425"/>
      <c r="F189" s="426" t="s">
        <v>192</v>
      </c>
      <c r="G189" s="502">
        <f t="shared" si="140"/>
        <v>1</v>
      </c>
      <c r="H189" s="425" t="s">
        <v>193</v>
      </c>
      <c r="I189" s="425" t="s">
        <v>194</v>
      </c>
      <c r="J189" s="530"/>
      <c r="K189" s="163" t="s">
        <v>699</v>
      </c>
      <c r="L189" s="250"/>
      <c r="M189" s="250"/>
      <c r="N189" s="251"/>
      <c r="O189" s="252">
        <f t="shared" si="145"/>
        <v>0</v>
      </c>
      <c r="P189" s="347"/>
      <c r="Q189" s="250"/>
      <c r="R189" s="250"/>
      <c r="S189" s="252">
        <f t="shared" si="146"/>
        <v>0</v>
      </c>
      <c r="T189" s="235">
        <v>0.15</v>
      </c>
      <c r="U189" s="235">
        <v>0.15</v>
      </c>
      <c r="V189" s="235">
        <v>0.15</v>
      </c>
      <c r="W189" s="252">
        <f t="shared" si="147"/>
        <v>0.44999999999999996</v>
      </c>
      <c r="X189" s="235">
        <v>0.35</v>
      </c>
      <c r="Y189" s="235">
        <v>0.2</v>
      </c>
      <c r="Z189" s="235"/>
      <c r="AA189" s="252">
        <f t="shared" si="148"/>
        <v>0.55000000000000004</v>
      </c>
      <c r="AB189" s="188">
        <f t="shared" si="108"/>
        <v>1</v>
      </c>
      <c r="AC189" s="503" t="s">
        <v>830</v>
      </c>
    </row>
    <row r="190" spans="1:29" s="143" customFormat="1" ht="69" customHeight="1">
      <c r="A190" s="203"/>
      <c r="B190" s="428"/>
      <c r="C190" s="425"/>
      <c r="D190" s="425"/>
      <c r="E190" s="425"/>
      <c r="F190" s="426"/>
      <c r="G190" s="502"/>
      <c r="H190" s="425"/>
      <c r="I190" s="425"/>
      <c r="J190" s="530"/>
      <c r="K190" s="169" t="s">
        <v>700</v>
      </c>
      <c r="L190" s="238"/>
      <c r="M190" s="238"/>
      <c r="N190" s="239"/>
      <c r="O190" s="249">
        <f t="shared" si="145"/>
        <v>0</v>
      </c>
      <c r="P190" s="327">
        <v>0.1</v>
      </c>
      <c r="Q190" s="238">
        <v>0.05</v>
      </c>
      <c r="R190" s="238">
        <v>0.05</v>
      </c>
      <c r="S190" s="249">
        <f t="shared" si="146"/>
        <v>0.2</v>
      </c>
      <c r="T190" s="238">
        <v>0.15</v>
      </c>
      <c r="U190" s="238">
        <v>0.15</v>
      </c>
      <c r="V190" s="238">
        <v>0.15</v>
      </c>
      <c r="W190" s="249">
        <f t="shared" si="147"/>
        <v>0.44999999999999996</v>
      </c>
      <c r="X190" s="238"/>
      <c r="Y190" s="238"/>
      <c r="Z190" s="238"/>
      <c r="AA190" s="249">
        <f t="shared" si="148"/>
        <v>0</v>
      </c>
      <c r="AB190" s="190">
        <f t="shared" si="108"/>
        <v>0.64999999999999991</v>
      </c>
      <c r="AC190" s="503"/>
    </row>
    <row r="191" spans="1:29" s="143" customFormat="1" ht="78.75" customHeight="1">
      <c r="A191" s="203"/>
      <c r="B191" s="428" t="s">
        <v>481</v>
      </c>
      <c r="C191" s="425"/>
      <c r="D191" s="425"/>
      <c r="E191" s="425"/>
      <c r="F191" s="426" t="s">
        <v>195</v>
      </c>
      <c r="G191" s="502">
        <f t="shared" si="140"/>
        <v>1</v>
      </c>
      <c r="H191" s="425" t="s">
        <v>193</v>
      </c>
      <c r="I191" s="425" t="s">
        <v>194</v>
      </c>
      <c r="J191" s="530"/>
      <c r="K191" s="163" t="s">
        <v>699</v>
      </c>
      <c r="L191" s="250"/>
      <c r="M191" s="250"/>
      <c r="N191" s="251"/>
      <c r="O191" s="252">
        <f t="shared" si="145"/>
        <v>0</v>
      </c>
      <c r="P191" s="347"/>
      <c r="Q191" s="250"/>
      <c r="R191" s="250"/>
      <c r="S191" s="252">
        <f t="shared" si="146"/>
        <v>0</v>
      </c>
      <c r="T191" s="235"/>
      <c r="U191" s="235"/>
      <c r="V191" s="235">
        <v>0.15</v>
      </c>
      <c r="W191" s="252">
        <f t="shared" si="147"/>
        <v>0.15</v>
      </c>
      <c r="X191" s="235">
        <v>0.25</v>
      </c>
      <c r="Y191" s="235">
        <v>0.3</v>
      </c>
      <c r="Z191" s="235">
        <v>0.3</v>
      </c>
      <c r="AA191" s="252">
        <f t="shared" si="148"/>
        <v>0.85000000000000009</v>
      </c>
      <c r="AB191" s="188">
        <f t="shared" si="108"/>
        <v>1</v>
      </c>
      <c r="AC191" s="503" t="s">
        <v>831</v>
      </c>
    </row>
    <row r="192" spans="1:29" s="143" customFormat="1" ht="19.5">
      <c r="A192" s="203"/>
      <c r="B192" s="428"/>
      <c r="C192" s="425"/>
      <c r="D192" s="425"/>
      <c r="E192" s="425"/>
      <c r="F192" s="426"/>
      <c r="G192" s="502"/>
      <c r="H192" s="425"/>
      <c r="I192" s="425"/>
      <c r="J192" s="530"/>
      <c r="K192" s="169" t="s">
        <v>700</v>
      </c>
      <c r="L192" s="238"/>
      <c r="M192" s="238"/>
      <c r="N192" s="239"/>
      <c r="O192" s="249">
        <f t="shared" si="145"/>
        <v>0</v>
      </c>
      <c r="P192" s="327"/>
      <c r="Q192" s="238"/>
      <c r="R192" s="238"/>
      <c r="S192" s="249">
        <f t="shared" si="146"/>
        <v>0</v>
      </c>
      <c r="T192" s="238"/>
      <c r="U192" s="238"/>
      <c r="V192" s="238">
        <v>0.15</v>
      </c>
      <c r="W192" s="249">
        <f t="shared" si="147"/>
        <v>0.15</v>
      </c>
      <c r="X192" s="238"/>
      <c r="Y192" s="238"/>
      <c r="Z192" s="238"/>
      <c r="AA192" s="249">
        <f t="shared" si="148"/>
        <v>0</v>
      </c>
      <c r="AB192" s="190">
        <f t="shared" si="108"/>
        <v>0.15</v>
      </c>
      <c r="AC192" s="503"/>
    </row>
    <row r="193" spans="1:29" s="143" customFormat="1" ht="85.5" customHeight="1">
      <c r="A193" s="203"/>
      <c r="B193" s="428" t="s">
        <v>482</v>
      </c>
      <c r="C193" s="425"/>
      <c r="D193" s="425"/>
      <c r="E193" s="425"/>
      <c r="F193" s="426" t="s">
        <v>196</v>
      </c>
      <c r="G193" s="502">
        <f t="shared" si="140"/>
        <v>1</v>
      </c>
      <c r="H193" s="425" t="s">
        <v>193</v>
      </c>
      <c r="I193" s="425" t="s">
        <v>194</v>
      </c>
      <c r="J193" s="530"/>
      <c r="K193" s="163" t="s">
        <v>699</v>
      </c>
      <c r="L193" s="250"/>
      <c r="M193" s="250"/>
      <c r="N193" s="251">
        <v>0.2</v>
      </c>
      <c r="O193" s="252">
        <f t="shared" si="145"/>
        <v>0.2</v>
      </c>
      <c r="P193" s="347">
        <v>0.2</v>
      </c>
      <c r="Q193" s="250">
        <v>0.2</v>
      </c>
      <c r="R193" s="250">
        <v>0.2</v>
      </c>
      <c r="S193" s="252">
        <f t="shared" si="146"/>
        <v>0.60000000000000009</v>
      </c>
      <c r="T193" s="235">
        <v>0.1</v>
      </c>
      <c r="U193" s="235">
        <v>0.1</v>
      </c>
      <c r="V193" s="235"/>
      <c r="W193" s="252">
        <f t="shared" si="147"/>
        <v>0.2</v>
      </c>
      <c r="X193" s="235"/>
      <c r="Y193" s="235"/>
      <c r="Z193" s="235"/>
      <c r="AA193" s="252">
        <f t="shared" si="148"/>
        <v>0</v>
      </c>
      <c r="AB193" s="188">
        <f t="shared" si="108"/>
        <v>1</v>
      </c>
      <c r="AC193" s="503" t="s">
        <v>832</v>
      </c>
    </row>
    <row r="194" spans="1:29" s="143" customFormat="1" ht="19.5">
      <c r="A194" s="203"/>
      <c r="B194" s="428"/>
      <c r="C194" s="425"/>
      <c r="D194" s="425"/>
      <c r="E194" s="425"/>
      <c r="F194" s="426"/>
      <c r="G194" s="502"/>
      <c r="H194" s="425"/>
      <c r="I194" s="425"/>
      <c r="J194" s="530"/>
      <c r="K194" s="169" t="s">
        <v>700</v>
      </c>
      <c r="L194" s="238"/>
      <c r="M194" s="238"/>
      <c r="N194" s="239">
        <v>0.2</v>
      </c>
      <c r="O194" s="249">
        <f t="shared" si="145"/>
        <v>0.2</v>
      </c>
      <c r="P194" s="327">
        <v>0</v>
      </c>
      <c r="Q194" s="238">
        <v>0</v>
      </c>
      <c r="R194" s="238">
        <v>0</v>
      </c>
      <c r="S194" s="249">
        <f t="shared" si="146"/>
        <v>0</v>
      </c>
      <c r="T194" s="238">
        <v>0</v>
      </c>
      <c r="U194" s="238">
        <v>0</v>
      </c>
      <c r="V194" s="238"/>
      <c r="W194" s="249">
        <f t="shared" si="147"/>
        <v>0</v>
      </c>
      <c r="X194" s="238"/>
      <c r="Y194" s="238"/>
      <c r="Z194" s="238"/>
      <c r="AA194" s="249">
        <f t="shared" si="148"/>
        <v>0</v>
      </c>
      <c r="AB194" s="190">
        <f t="shared" si="108"/>
        <v>0.2</v>
      </c>
      <c r="AC194" s="503"/>
    </row>
    <row r="195" spans="1:29" s="143" customFormat="1" ht="40.5" customHeight="1">
      <c r="A195" s="203"/>
      <c r="B195" s="428" t="s">
        <v>483</v>
      </c>
      <c r="C195" s="425"/>
      <c r="D195" s="425"/>
      <c r="E195" s="425"/>
      <c r="F195" s="426" t="s">
        <v>197</v>
      </c>
      <c r="G195" s="502">
        <f t="shared" si="140"/>
        <v>1</v>
      </c>
      <c r="H195" s="425" t="s">
        <v>193</v>
      </c>
      <c r="I195" s="425" t="s">
        <v>194</v>
      </c>
      <c r="J195" s="530"/>
      <c r="K195" s="163" t="s">
        <v>699</v>
      </c>
      <c r="L195" s="250"/>
      <c r="M195" s="250"/>
      <c r="N195" s="251"/>
      <c r="O195" s="252">
        <f t="shared" si="145"/>
        <v>0</v>
      </c>
      <c r="P195" s="347">
        <v>0.1</v>
      </c>
      <c r="Q195" s="250">
        <v>0.1</v>
      </c>
      <c r="R195" s="250">
        <v>0.1</v>
      </c>
      <c r="S195" s="252">
        <f t="shared" si="146"/>
        <v>0.30000000000000004</v>
      </c>
      <c r="T195" s="235">
        <v>0.1</v>
      </c>
      <c r="U195" s="235">
        <v>0.2</v>
      </c>
      <c r="V195" s="235">
        <v>0.2</v>
      </c>
      <c r="W195" s="252">
        <f t="shared" si="147"/>
        <v>0.5</v>
      </c>
      <c r="X195" s="235">
        <v>0.2</v>
      </c>
      <c r="Y195" s="235"/>
      <c r="Z195" s="235"/>
      <c r="AA195" s="252">
        <f t="shared" si="148"/>
        <v>0.2</v>
      </c>
      <c r="AB195" s="188">
        <f t="shared" si="108"/>
        <v>1</v>
      </c>
      <c r="AC195" s="503" t="s">
        <v>833</v>
      </c>
    </row>
    <row r="196" spans="1:29" s="143" customFormat="1" ht="63" customHeight="1">
      <c r="A196" s="203"/>
      <c r="B196" s="428"/>
      <c r="C196" s="425"/>
      <c r="D196" s="425"/>
      <c r="E196" s="425"/>
      <c r="F196" s="426"/>
      <c r="G196" s="502"/>
      <c r="H196" s="425"/>
      <c r="I196" s="425"/>
      <c r="J196" s="530"/>
      <c r="K196" s="169" t="s">
        <v>700</v>
      </c>
      <c r="L196" s="238"/>
      <c r="M196" s="238"/>
      <c r="N196" s="239"/>
      <c r="O196" s="249">
        <f t="shared" si="145"/>
        <v>0</v>
      </c>
      <c r="P196" s="327">
        <v>0.05</v>
      </c>
      <c r="Q196" s="238">
        <v>0.05</v>
      </c>
      <c r="R196" s="238">
        <v>0.1</v>
      </c>
      <c r="S196" s="249">
        <f t="shared" si="146"/>
        <v>0.2</v>
      </c>
      <c r="T196" s="238">
        <v>0.1</v>
      </c>
      <c r="U196" s="238">
        <v>0.1</v>
      </c>
      <c r="V196" s="238">
        <v>0</v>
      </c>
      <c r="W196" s="249">
        <f t="shared" si="147"/>
        <v>0.2</v>
      </c>
      <c r="X196" s="238"/>
      <c r="Y196" s="238"/>
      <c r="Z196" s="238"/>
      <c r="AA196" s="249">
        <f t="shared" si="148"/>
        <v>0</v>
      </c>
      <c r="AB196" s="190">
        <f t="shared" si="108"/>
        <v>0.4</v>
      </c>
      <c r="AC196" s="503"/>
    </row>
    <row r="197" spans="1:29" s="143" customFormat="1" ht="96" customHeight="1">
      <c r="A197" s="203"/>
      <c r="B197" s="428" t="s">
        <v>574</v>
      </c>
      <c r="C197" s="425"/>
      <c r="D197" s="425"/>
      <c r="E197" s="425"/>
      <c r="F197" s="426" t="s">
        <v>306</v>
      </c>
      <c r="G197" s="502">
        <f t="shared" si="140"/>
        <v>1</v>
      </c>
      <c r="H197" s="425" t="s">
        <v>193</v>
      </c>
      <c r="I197" s="425" t="s">
        <v>194</v>
      </c>
      <c r="J197" s="530"/>
      <c r="K197" s="163" t="s">
        <v>699</v>
      </c>
      <c r="L197" s="250"/>
      <c r="M197" s="250"/>
      <c r="N197" s="251"/>
      <c r="O197" s="252">
        <f t="shared" si="145"/>
        <v>0</v>
      </c>
      <c r="P197" s="347"/>
      <c r="Q197" s="250"/>
      <c r="R197" s="250">
        <v>0.05</v>
      </c>
      <c r="S197" s="252">
        <f t="shared" si="146"/>
        <v>0.05</v>
      </c>
      <c r="T197" s="235">
        <v>0.1</v>
      </c>
      <c r="U197" s="235">
        <v>0.15</v>
      </c>
      <c r="V197" s="235">
        <v>0.2</v>
      </c>
      <c r="W197" s="252">
        <f t="shared" si="147"/>
        <v>0.45</v>
      </c>
      <c r="X197" s="235">
        <v>0.25</v>
      </c>
      <c r="Y197" s="235">
        <v>0.25</v>
      </c>
      <c r="Z197" s="235"/>
      <c r="AA197" s="252">
        <f t="shared" si="148"/>
        <v>0.5</v>
      </c>
      <c r="AB197" s="188">
        <f t="shared" si="108"/>
        <v>1</v>
      </c>
      <c r="AC197" s="503" t="s">
        <v>834</v>
      </c>
    </row>
    <row r="198" spans="1:29" s="143" customFormat="1" ht="19.5">
      <c r="A198" s="182"/>
      <c r="B198" s="428"/>
      <c r="C198" s="425"/>
      <c r="D198" s="425"/>
      <c r="E198" s="425"/>
      <c r="F198" s="426"/>
      <c r="G198" s="502"/>
      <c r="H198" s="425"/>
      <c r="I198" s="425"/>
      <c r="J198" s="530"/>
      <c r="K198" s="169" t="s">
        <v>700</v>
      </c>
      <c r="L198" s="238"/>
      <c r="M198" s="238"/>
      <c r="N198" s="239"/>
      <c r="O198" s="249">
        <f t="shared" si="145"/>
        <v>0</v>
      </c>
      <c r="P198" s="327"/>
      <c r="Q198" s="238"/>
      <c r="R198" s="238">
        <v>0.05</v>
      </c>
      <c r="S198" s="249">
        <f t="shared" si="146"/>
        <v>0.05</v>
      </c>
      <c r="T198" s="238">
        <v>0</v>
      </c>
      <c r="U198" s="238">
        <v>0.2</v>
      </c>
      <c r="V198" s="238">
        <v>0</v>
      </c>
      <c r="W198" s="249">
        <f t="shared" si="147"/>
        <v>0.2</v>
      </c>
      <c r="X198" s="238"/>
      <c r="Y198" s="238"/>
      <c r="Z198" s="238"/>
      <c r="AA198" s="249">
        <f t="shared" si="148"/>
        <v>0</v>
      </c>
      <c r="AB198" s="190">
        <f t="shared" si="108"/>
        <v>0.25</v>
      </c>
      <c r="AC198" s="503"/>
    </row>
    <row r="199" spans="1:29" s="143" customFormat="1" ht="92.25" customHeight="1">
      <c r="A199" s="158"/>
      <c r="B199" s="428" t="s">
        <v>575</v>
      </c>
      <c r="C199" s="425"/>
      <c r="D199" s="425"/>
      <c r="E199" s="425"/>
      <c r="F199" s="426" t="s">
        <v>592</v>
      </c>
      <c r="G199" s="502">
        <f t="shared" ref="G199" si="149">SUM(O199,S199,W199,AA199)</f>
        <v>1</v>
      </c>
      <c r="H199" s="425" t="s">
        <v>193</v>
      </c>
      <c r="I199" s="425" t="s">
        <v>194</v>
      </c>
      <c r="J199" s="530"/>
      <c r="K199" s="163" t="s">
        <v>699</v>
      </c>
      <c r="L199" s="250"/>
      <c r="M199" s="250"/>
      <c r="N199" s="251"/>
      <c r="O199" s="252">
        <f t="shared" si="145"/>
        <v>0</v>
      </c>
      <c r="P199" s="347"/>
      <c r="Q199" s="250">
        <v>0.1</v>
      </c>
      <c r="R199" s="250">
        <v>0.1</v>
      </c>
      <c r="S199" s="252">
        <f t="shared" si="146"/>
        <v>0.2</v>
      </c>
      <c r="T199" s="235">
        <v>0.15</v>
      </c>
      <c r="U199" s="235">
        <v>0.15</v>
      </c>
      <c r="V199" s="235">
        <v>0.2</v>
      </c>
      <c r="W199" s="252">
        <f t="shared" si="147"/>
        <v>0.5</v>
      </c>
      <c r="X199" s="235">
        <v>0.1</v>
      </c>
      <c r="Y199" s="235">
        <v>0.1</v>
      </c>
      <c r="Z199" s="235">
        <v>0.1</v>
      </c>
      <c r="AA199" s="252">
        <f t="shared" si="148"/>
        <v>0.30000000000000004</v>
      </c>
      <c r="AB199" s="188">
        <f t="shared" si="108"/>
        <v>1</v>
      </c>
      <c r="AC199" s="503" t="s">
        <v>835</v>
      </c>
    </row>
    <row r="200" spans="1:29" s="143" customFormat="1" ht="19.5">
      <c r="A200" s="158"/>
      <c r="B200" s="428"/>
      <c r="C200" s="425"/>
      <c r="D200" s="425"/>
      <c r="E200" s="425"/>
      <c r="F200" s="426"/>
      <c r="G200" s="502"/>
      <c r="H200" s="425"/>
      <c r="I200" s="425"/>
      <c r="J200" s="530"/>
      <c r="K200" s="169" t="s">
        <v>700</v>
      </c>
      <c r="L200" s="238"/>
      <c r="M200" s="238"/>
      <c r="N200" s="239"/>
      <c r="O200" s="249">
        <f t="shared" si="145"/>
        <v>0</v>
      </c>
      <c r="P200" s="327"/>
      <c r="Q200" s="238"/>
      <c r="R200" s="238"/>
      <c r="S200" s="249">
        <f t="shared" si="146"/>
        <v>0</v>
      </c>
      <c r="T200" s="238">
        <v>0.05</v>
      </c>
      <c r="U200" s="238">
        <v>0</v>
      </c>
      <c r="V200" s="238">
        <v>0</v>
      </c>
      <c r="W200" s="249">
        <f t="shared" si="147"/>
        <v>0.05</v>
      </c>
      <c r="X200" s="238"/>
      <c r="Y200" s="238"/>
      <c r="Z200" s="238"/>
      <c r="AA200" s="249">
        <f t="shared" si="148"/>
        <v>0</v>
      </c>
      <c r="AB200" s="190">
        <f t="shared" si="108"/>
        <v>0.05</v>
      </c>
      <c r="AC200" s="503"/>
    </row>
    <row r="201" spans="1:29" s="143" customFormat="1" ht="81" customHeight="1">
      <c r="A201" s="158"/>
      <c r="B201" s="428" t="s">
        <v>591</v>
      </c>
      <c r="C201" s="425" t="s">
        <v>669</v>
      </c>
      <c r="D201" s="425"/>
      <c r="E201" s="425"/>
      <c r="F201" s="426" t="s">
        <v>670</v>
      </c>
      <c r="G201" s="502">
        <v>1</v>
      </c>
      <c r="H201" s="425" t="s">
        <v>673</v>
      </c>
      <c r="I201" s="425" t="s">
        <v>185</v>
      </c>
      <c r="J201" s="530"/>
      <c r="K201" s="163" t="s">
        <v>699</v>
      </c>
      <c r="L201" s="235">
        <v>8.3299999999999999E-2</v>
      </c>
      <c r="M201" s="235">
        <v>8.3299999999999999E-2</v>
      </c>
      <c r="N201" s="236">
        <v>8.3400000000000002E-2</v>
      </c>
      <c r="O201" s="252">
        <f t="shared" si="145"/>
        <v>0.25</v>
      </c>
      <c r="P201" s="347">
        <v>8.3299999999999999E-2</v>
      </c>
      <c r="Q201" s="250">
        <v>8.3299999999999999E-2</v>
      </c>
      <c r="R201" s="250">
        <v>8.3400000000000002E-2</v>
      </c>
      <c r="S201" s="252">
        <f t="shared" si="146"/>
        <v>0.25</v>
      </c>
      <c r="T201" s="235">
        <v>8.3299999999999999E-2</v>
      </c>
      <c r="U201" s="235">
        <v>8.3299999999999999E-2</v>
      </c>
      <c r="V201" s="235">
        <v>8.3400000000000002E-2</v>
      </c>
      <c r="W201" s="252">
        <f t="shared" si="147"/>
        <v>0.25</v>
      </c>
      <c r="X201" s="235">
        <v>8.3299999999999999E-2</v>
      </c>
      <c r="Y201" s="235">
        <v>8.3299999999999999E-2</v>
      </c>
      <c r="Z201" s="235">
        <v>8.3400000000000002E-2</v>
      </c>
      <c r="AA201" s="252">
        <f t="shared" si="148"/>
        <v>0.25</v>
      </c>
      <c r="AB201" s="188">
        <f t="shared" si="108"/>
        <v>1</v>
      </c>
      <c r="AC201" s="503" t="s">
        <v>836</v>
      </c>
    </row>
    <row r="202" spans="1:29" s="143" customFormat="1" ht="19.5">
      <c r="A202" s="158"/>
      <c r="B202" s="428"/>
      <c r="C202" s="425"/>
      <c r="D202" s="425"/>
      <c r="E202" s="425"/>
      <c r="F202" s="426"/>
      <c r="G202" s="502"/>
      <c r="H202" s="425"/>
      <c r="I202" s="425"/>
      <c r="J202" s="530"/>
      <c r="K202" s="169" t="s">
        <v>700</v>
      </c>
      <c r="L202" s="238">
        <v>8.3299999999999999E-2</v>
      </c>
      <c r="M202" s="238">
        <v>8.3299999999999999E-2</v>
      </c>
      <c r="N202" s="239">
        <v>8.3400000000000002E-2</v>
      </c>
      <c r="O202" s="249">
        <f t="shared" si="145"/>
        <v>0.25</v>
      </c>
      <c r="P202" s="328">
        <v>8.3299999999999999E-2</v>
      </c>
      <c r="Q202" s="330">
        <v>8.3299999999999999E-2</v>
      </c>
      <c r="R202" s="330">
        <v>8.3400000000000002E-2</v>
      </c>
      <c r="S202" s="249">
        <f t="shared" si="146"/>
        <v>0.25</v>
      </c>
      <c r="T202" s="238">
        <v>8.3299999999999999E-2</v>
      </c>
      <c r="U202" s="238">
        <v>8.3299999999999999E-2</v>
      </c>
      <c r="V202" s="238">
        <v>8.3400000000000002E-2</v>
      </c>
      <c r="W202" s="249">
        <f t="shared" si="147"/>
        <v>0.25</v>
      </c>
      <c r="X202" s="238"/>
      <c r="Y202" s="238"/>
      <c r="Z202" s="238"/>
      <c r="AA202" s="249">
        <f t="shared" si="148"/>
        <v>0</v>
      </c>
      <c r="AB202" s="190">
        <f t="shared" si="108"/>
        <v>0.75</v>
      </c>
      <c r="AC202" s="503"/>
    </row>
    <row r="203" spans="1:29" s="143" customFormat="1" ht="90.75" customHeight="1">
      <c r="A203" s="158"/>
      <c r="B203" s="428" t="s">
        <v>668</v>
      </c>
      <c r="C203" s="425" t="s">
        <v>307</v>
      </c>
      <c r="D203" s="425"/>
      <c r="E203" s="425"/>
      <c r="F203" s="426" t="s">
        <v>308</v>
      </c>
      <c r="G203" s="502">
        <f t="shared" si="140"/>
        <v>1</v>
      </c>
      <c r="H203" s="425" t="s">
        <v>309</v>
      </c>
      <c r="I203" s="425" t="s">
        <v>194</v>
      </c>
      <c r="J203" s="530"/>
      <c r="K203" s="163" t="s">
        <v>699</v>
      </c>
      <c r="L203" s="250"/>
      <c r="M203" s="250"/>
      <c r="N203" s="251"/>
      <c r="O203" s="252">
        <f t="shared" si="145"/>
        <v>0</v>
      </c>
      <c r="P203" s="347"/>
      <c r="Q203" s="250"/>
      <c r="R203" s="250"/>
      <c r="S203" s="252">
        <f t="shared" si="146"/>
        <v>0</v>
      </c>
      <c r="T203" s="235">
        <v>0.1</v>
      </c>
      <c r="U203" s="235">
        <v>0.15</v>
      </c>
      <c r="V203" s="235">
        <v>0.2</v>
      </c>
      <c r="W203" s="252">
        <f t="shared" si="147"/>
        <v>0.45</v>
      </c>
      <c r="X203" s="235">
        <v>0.15</v>
      </c>
      <c r="Y203" s="235">
        <v>0.4</v>
      </c>
      <c r="Z203" s="235"/>
      <c r="AA203" s="252">
        <f t="shared" si="148"/>
        <v>0.55000000000000004</v>
      </c>
      <c r="AB203" s="188">
        <f t="shared" si="108"/>
        <v>1</v>
      </c>
      <c r="AC203" s="503" t="s">
        <v>837</v>
      </c>
    </row>
    <row r="204" spans="1:29" s="143" customFormat="1" ht="38.25" customHeight="1">
      <c r="A204" s="158"/>
      <c r="B204" s="428"/>
      <c r="C204" s="425"/>
      <c r="D204" s="425"/>
      <c r="E204" s="425"/>
      <c r="F204" s="426"/>
      <c r="G204" s="502"/>
      <c r="H204" s="425"/>
      <c r="I204" s="425"/>
      <c r="J204" s="530"/>
      <c r="K204" s="169" t="s">
        <v>700</v>
      </c>
      <c r="L204" s="238"/>
      <c r="M204" s="238"/>
      <c r="N204" s="239"/>
      <c r="O204" s="249">
        <f t="shared" si="145"/>
        <v>0</v>
      </c>
      <c r="P204" s="328"/>
      <c r="Q204" s="330">
        <v>0.4</v>
      </c>
      <c r="R204" s="330">
        <v>0.1</v>
      </c>
      <c r="S204" s="249">
        <f t="shared" si="146"/>
        <v>0.5</v>
      </c>
      <c r="T204" s="238">
        <v>0.1</v>
      </c>
      <c r="U204" s="238">
        <v>0.15</v>
      </c>
      <c r="V204" s="238">
        <v>0.1</v>
      </c>
      <c r="W204" s="249">
        <f t="shared" si="147"/>
        <v>0.35</v>
      </c>
      <c r="X204" s="238"/>
      <c r="Y204" s="238"/>
      <c r="Z204" s="238"/>
      <c r="AA204" s="249">
        <f t="shared" si="148"/>
        <v>0</v>
      </c>
      <c r="AB204" s="190">
        <f t="shared" si="108"/>
        <v>0.85</v>
      </c>
      <c r="AC204" s="503"/>
    </row>
    <row r="205" spans="1:29" s="143" customFormat="1" ht="51.75" customHeight="1">
      <c r="A205" s="158"/>
      <c r="B205" s="428" t="s">
        <v>715</v>
      </c>
      <c r="C205" s="425" t="s">
        <v>191</v>
      </c>
      <c r="D205" s="425"/>
      <c r="E205" s="425"/>
      <c r="F205" s="426" t="s">
        <v>716</v>
      </c>
      <c r="G205" s="502">
        <v>1</v>
      </c>
      <c r="H205" s="425" t="s">
        <v>309</v>
      </c>
      <c r="I205" s="425" t="s">
        <v>194</v>
      </c>
      <c r="J205" s="530"/>
      <c r="K205" s="163" t="s">
        <v>699</v>
      </c>
      <c r="L205" s="250">
        <v>0.05</v>
      </c>
      <c r="M205" s="250">
        <v>0.45</v>
      </c>
      <c r="N205" s="250">
        <v>0.4</v>
      </c>
      <c r="O205" s="252">
        <f t="shared" si="145"/>
        <v>0.9</v>
      </c>
      <c r="P205" s="250">
        <v>0.1</v>
      </c>
      <c r="Q205" s="250"/>
      <c r="R205" s="250"/>
      <c r="S205" s="252">
        <f t="shared" si="146"/>
        <v>0.1</v>
      </c>
      <c r="T205" s="250"/>
      <c r="U205" s="250"/>
      <c r="V205" s="250"/>
      <c r="W205" s="252">
        <f t="shared" si="147"/>
        <v>0</v>
      </c>
      <c r="X205" s="250"/>
      <c r="Y205" s="250"/>
      <c r="Z205" s="250"/>
      <c r="AA205" s="252">
        <f t="shared" si="148"/>
        <v>0</v>
      </c>
      <c r="AB205" s="188">
        <f t="shared" si="108"/>
        <v>1</v>
      </c>
      <c r="AC205" s="503" t="s">
        <v>838</v>
      </c>
    </row>
    <row r="206" spans="1:29" s="143" customFormat="1" ht="72" customHeight="1" thickBot="1">
      <c r="A206" s="158"/>
      <c r="B206" s="443"/>
      <c r="C206" s="461"/>
      <c r="D206" s="461"/>
      <c r="E206" s="461"/>
      <c r="F206" s="480"/>
      <c r="G206" s="528"/>
      <c r="H206" s="461"/>
      <c r="I206" s="461"/>
      <c r="J206" s="530"/>
      <c r="K206" s="162" t="s">
        <v>700</v>
      </c>
      <c r="L206" s="241">
        <v>0.05</v>
      </c>
      <c r="M206" s="241">
        <v>0.45</v>
      </c>
      <c r="N206" s="241">
        <v>0.3</v>
      </c>
      <c r="O206" s="255">
        <f t="shared" si="145"/>
        <v>0.8</v>
      </c>
      <c r="P206" s="331">
        <v>0.05</v>
      </c>
      <c r="Q206" s="331"/>
      <c r="R206" s="331"/>
      <c r="S206" s="255">
        <f t="shared" si="146"/>
        <v>0.05</v>
      </c>
      <c r="T206" s="241"/>
      <c r="U206" s="241"/>
      <c r="V206" s="241">
        <v>0.15</v>
      </c>
      <c r="W206" s="255">
        <f t="shared" si="147"/>
        <v>0.15</v>
      </c>
      <c r="X206" s="241"/>
      <c r="Y206" s="241"/>
      <c r="Z206" s="241"/>
      <c r="AA206" s="255">
        <f t="shared" si="148"/>
        <v>0</v>
      </c>
      <c r="AB206" s="256">
        <f t="shared" si="108"/>
        <v>1</v>
      </c>
      <c r="AC206" s="527"/>
    </row>
    <row r="207" spans="1:29" s="143" customFormat="1" ht="19.5">
      <c r="A207" s="158"/>
      <c r="B207" s="404" t="str">
        <f>CONCATENATE("TOTAL GENERAL: ",B178," ")</f>
        <v xml:space="preserve">TOTAL GENERAL: GERENCIA DE TECNOLOGÍA </v>
      </c>
      <c r="C207" s="405"/>
      <c r="D207" s="405"/>
      <c r="E207" s="405"/>
      <c r="F207" s="405"/>
      <c r="G207" s="405"/>
      <c r="H207" s="405"/>
      <c r="I207" s="405"/>
      <c r="J207" s="405"/>
      <c r="K207" s="183" t="s">
        <v>755</v>
      </c>
      <c r="L207" s="165">
        <f>SUMIF($K$179:$K$206,"P",L179:L206)/SUMIF($K$179:$K$206,"P",$O$179:$O$206)</f>
        <v>0.39079310344827589</v>
      </c>
      <c r="M207" s="165">
        <f t="shared" ref="M207:N207" si="150">SUMIF($K$179:$K$206,"P",M179:M206)/SUMIF($K$179:$K$206,"P",$O$179:$O$206)</f>
        <v>0.23562068965517244</v>
      </c>
      <c r="N207" s="165">
        <f t="shared" si="150"/>
        <v>0.37358620689655181</v>
      </c>
      <c r="O207" s="167">
        <f>SUMIF($K$179:$K$206,"P",O179:O206)/SUMIF($K$179:$K$206,"P",O179:O206)</f>
        <v>1</v>
      </c>
      <c r="P207" s="324">
        <f>SUMIF($K$179:$K$206,"P",P179:P206)/SUMIF($K$179:$K$206,"P",$S$179:$S$206)</f>
        <v>0.23455555555555552</v>
      </c>
      <c r="Q207" s="324">
        <f t="shared" ref="Q207:R207" si="151">SUMIF($K$179:$K$206,"P",Q179:Q206)/SUMIF($K$179:$K$206,"P",$S$179:$S$206)</f>
        <v>0.41974074074074069</v>
      </c>
      <c r="R207" s="324">
        <f t="shared" si="151"/>
        <v>0.34570370370370374</v>
      </c>
      <c r="S207" s="167">
        <f>SUMIF($K$179:$K$206,"P",S179:S206)/SUMIF($K$179:$K$206,"P",S179:S206)</f>
        <v>1</v>
      </c>
      <c r="T207" s="165">
        <f>SUMIF($K$179:$K$206,"P",T179:T206)/SUMIF($K$179:$K$206,"P",$W$179:$W$206)</f>
        <v>0.23627848101265822</v>
      </c>
      <c r="U207" s="165">
        <f t="shared" ref="U207:V207" si="152">SUMIF($K$179:$K$206,"P",U179:U206)/SUMIF($K$179:$K$206,"P",$W$179:$W$206)</f>
        <v>0.27425316455696203</v>
      </c>
      <c r="V207" s="165">
        <f t="shared" si="152"/>
        <v>0.48946835443037967</v>
      </c>
      <c r="W207" s="167">
        <f>SUMIF($K$179:$K$206,"P",W179:W206)/SUMIF($K$179:$K$206,"P",W179:W206)</f>
        <v>1</v>
      </c>
      <c r="X207" s="165">
        <f>SUMIF($K$179:$K$206,"P",X179:X206)/SUMIF($K$179:$K$206,"P",$AA$179:$AA$206)</f>
        <v>0.42321348314606738</v>
      </c>
      <c r="Y207" s="165">
        <f t="shared" ref="Y207:Z207" si="153">SUMIF($K$179:$K$206,"P",Y179:Y206)/SUMIF($K$179:$K$206,"P",$AA$179:$AA$206)</f>
        <v>0.35579775280898873</v>
      </c>
      <c r="Z207" s="165">
        <f t="shared" si="153"/>
        <v>0.22098876404494383</v>
      </c>
      <c r="AA207" s="167">
        <f>SUMIF($K$179:$K$206,"P",AA179:AA206)/SUMIF($K$179:$K$206,"P",AA179:AA206)</f>
        <v>1</v>
      </c>
      <c r="AB207" s="167">
        <f>SUMIF($K$179:$K$206,"P",AB179:AB206)/SUMIF($K$179:$K$206,"P",AB179:AB206)</f>
        <v>1</v>
      </c>
      <c r="AC207" s="410"/>
    </row>
    <row r="208" spans="1:29" s="143" customFormat="1" ht="20.25" thickBot="1">
      <c r="A208" s="158"/>
      <c r="B208" s="406"/>
      <c r="C208" s="407"/>
      <c r="D208" s="407"/>
      <c r="E208" s="407"/>
      <c r="F208" s="407"/>
      <c r="G208" s="407"/>
      <c r="H208" s="407"/>
      <c r="I208" s="407"/>
      <c r="J208" s="407"/>
      <c r="K208" s="169" t="s">
        <v>756</v>
      </c>
      <c r="L208" s="171">
        <f>SUMIF($K$179:$K$206,"E",L179:L206)/SUMIF($K$179:$K$206,"P",$O$179:$O$206)</f>
        <v>0.39079310344827589</v>
      </c>
      <c r="M208" s="171">
        <f t="shared" ref="M208:N208" si="154">SUMIF($K$179:$K$206,"E",M179:M206)/SUMIF($K$179:$K$206,"P",$O$179:$O$206)</f>
        <v>0.21837931034482758</v>
      </c>
      <c r="N208" s="171">
        <f t="shared" si="154"/>
        <v>0.30462068965517242</v>
      </c>
      <c r="O208" s="173">
        <f>SUM(L208:N208)</f>
        <v>0.91379310344827591</v>
      </c>
      <c r="P208" s="171">
        <f>SUMIF($K$179:$K$206,"E",P179:P206)/SUMIF($K$179:$K$206,"P",$S$179:$S$206)</f>
        <v>0.16048148148148145</v>
      </c>
      <c r="Q208" s="171">
        <f t="shared" ref="Q208:R208" si="155">SUMIF($K$179:$K$206,"E",Q179:Q206)/SUMIF($K$179:$K$206,"P",$S$179:$S$206)</f>
        <v>0.45677777777777784</v>
      </c>
      <c r="R208" s="171">
        <f t="shared" si="155"/>
        <v>0.19755555555555554</v>
      </c>
      <c r="S208" s="173">
        <f>SUM(P208:R208)</f>
        <v>0.81481481481481488</v>
      </c>
      <c r="T208" s="171">
        <f>SUMIF($K$179:$K$206,"E",T179:T206)/SUMIF($K$179:$K$206,"P",$W$179:$W$206)</f>
        <v>0.16032911392405061</v>
      </c>
      <c r="U208" s="171">
        <f t="shared" ref="U208:V208" si="156">SUMIF($K$179:$K$206,"E",U179:U206)/SUMIF($K$179:$K$206,"P",$W$179:$W$206)</f>
        <v>0.23627848101265822</v>
      </c>
      <c r="V208" s="171">
        <f t="shared" si="156"/>
        <v>0.40086075949367084</v>
      </c>
      <c r="W208" s="173">
        <f>SUM(T208:V208)</f>
        <v>0.79746835443037967</v>
      </c>
      <c r="X208" s="171">
        <f>SUMIF($K$179:$K$206,"E",X179:X206)/SUMIF($K$179:$K$206,"P",$AA$179:$AA$206)</f>
        <v>0</v>
      </c>
      <c r="Y208" s="171">
        <f t="shared" ref="Y208:Z208" si="157">SUMIF($K$179:$K$206,"E",Y179:Y206)/SUMIF($K$179:$K$206,"P",$AA$179:$AA$206)</f>
        <v>0</v>
      </c>
      <c r="Z208" s="171">
        <f t="shared" si="157"/>
        <v>0</v>
      </c>
      <c r="AA208" s="173">
        <f>SUM(X208:Z208)</f>
        <v>0</v>
      </c>
      <c r="AB208" s="174">
        <f>(O208+S208+W208+AA208)/4</f>
        <v>0.63151906817336756</v>
      </c>
      <c r="AC208" s="410"/>
    </row>
    <row r="209" spans="1:29" s="143" customFormat="1" ht="53.25" customHeight="1" thickBot="1">
      <c r="A209" s="158"/>
      <c r="B209" s="408"/>
      <c r="C209" s="409"/>
      <c r="D209" s="409"/>
      <c r="E209" s="409"/>
      <c r="F209" s="409"/>
      <c r="G209" s="409"/>
      <c r="H209" s="409"/>
      <c r="I209" s="409"/>
      <c r="J209" s="409"/>
      <c r="K209" s="185" t="s">
        <v>735</v>
      </c>
      <c r="L209" s="176">
        <f>COUNTIFS($K$179:$K$206,"E",L179:L206,"&gt;0.00")</f>
        <v>3</v>
      </c>
      <c r="M209" s="176">
        <f t="shared" ref="M209:N209" si="158">COUNTIFS($K$179:$K$206,"E",M179:M206,"&gt;0.00")</f>
        <v>3</v>
      </c>
      <c r="N209" s="176">
        <f t="shared" si="158"/>
        <v>5</v>
      </c>
      <c r="O209" s="177">
        <f>SUM(L209:N209)</f>
        <v>11</v>
      </c>
      <c r="P209" s="176">
        <f t="shared" ref="P209:R209" si="159">COUNTIFS($K$179:$K$206,"E",P179:P206,"&gt;0.00")</f>
        <v>5</v>
      </c>
      <c r="Q209" s="176">
        <f t="shared" si="159"/>
        <v>7</v>
      </c>
      <c r="R209" s="176">
        <f t="shared" si="159"/>
        <v>6</v>
      </c>
      <c r="S209" s="177">
        <f>SUM(P209:R209)</f>
        <v>18</v>
      </c>
      <c r="T209" s="176">
        <f t="shared" ref="T209:V209" si="160">COUNTIFS($K$179:$K$206,"E",T179:T206,"&gt;0.00")</f>
        <v>6</v>
      </c>
      <c r="U209" s="176">
        <f t="shared" si="160"/>
        <v>6</v>
      </c>
      <c r="V209" s="176">
        <f t="shared" si="160"/>
        <v>8</v>
      </c>
      <c r="W209" s="177">
        <f>SUM(T209:V209)</f>
        <v>20</v>
      </c>
      <c r="X209" s="176">
        <f t="shared" ref="X209:Z209" si="161">COUNTIFS($K$179:$K$206,"E",X179:X206,"&gt;0.00")</f>
        <v>0</v>
      </c>
      <c r="Y209" s="176">
        <f t="shared" si="161"/>
        <v>0</v>
      </c>
      <c r="Z209" s="176">
        <f t="shared" si="161"/>
        <v>0</v>
      </c>
      <c r="AA209" s="177">
        <f>SUM(X209:Z209)</f>
        <v>0</v>
      </c>
      <c r="AB209" s="178">
        <f>(O209+S209+W209+AA209)</f>
        <v>49</v>
      </c>
      <c r="AC209" s="410"/>
    </row>
    <row r="210" spans="1:29" s="143" customFormat="1" ht="27.75" customHeight="1" thickBot="1">
      <c r="A210" s="158"/>
      <c r="B210" s="437" t="s">
        <v>139</v>
      </c>
      <c r="C210" s="438"/>
      <c r="D210" s="438"/>
      <c r="E210" s="438"/>
      <c r="F210" s="438"/>
      <c r="G210" s="438"/>
      <c r="H210" s="438"/>
      <c r="I210" s="438"/>
      <c r="J210" s="438"/>
      <c r="K210" s="438"/>
      <c r="L210" s="438"/>
      <c r="M210" s="438"/>
      <c r="N210" s="438"/>
      <c r="O210" s="438"/>
      <c r="P210" s="438"/>
      <c r="Q210" s="438"/>
      <c r="R210" s="438"/>
      <c r="S210" s="438"/>
      <c r="T210" s="438"/>
      <c r="U210" s="438"/>
      <c r="V210" s="438"/>
      <c r="W210" s="438"/>
      <c r="X210" s="438"/>
      <c r="Y210" s="438"/>
      <c r="Z210" s="438"/>
      <c r="AA210" s="438"/>
      <c r="AB210" s="438"/>
      <c r="AC210" s="495"/>
    </row>
    <row r="211" spans="1:29" s="143" customFormat="1" ht="162.75" customHeight="1">
      <c r="A211" s="203"/>
      <c r="B211" s="442" t="s">
        <v>484</v>
      </c>
      <c r="C211" s="478" t="s">
        <v>140</v>
      </c>
      <c r="D211" s="444" t="s">
        <v>141</v>
      </c>
      <c r="E211" s="444" t="s">
        <v>411</v>
      </c>
      <c r="F211" s="492" t="s">
        <v>142</v>
      </c>
      <c r="G211" s="504" t="s">
        <v>576</v>
      </c>
      <c r="H211" s="444" t="s">
        <v>577</v>
      </c>
      <c r="I211" s="444" t="s">
        <v>143</v>
      </c>
      <c r="J211" s="430" t="s">
        <v>658</v>
      </c>
      <c r="K211" s="186" t="s">
        <v>699</v>
      </c>
      <c r="L211" s="248">
        <v>8.3299999999999999E-2</v>
      </c>
      <c r="M211" s="248">
        <v>8.3299999999999999E-2</v>
      </c>
      <c r="N211" s="257">
        <v>8.3400000000000002E-2</v>
      </c>
      <c r="O211" s="258">
        <f t="shared" si="141"/>
        <v>0.25</v>
      </c>
      <c r="P211" s="348">
        <v>8.3299999999999999E-2</v>
      </c>
      <c r="Q211" s="245">
        <v>8.3299999999999999E-2</v>
      </c>
      <c r="R211" s="245">
        <v>8.3400000000000002E-2</v>
      </c>
      <c r="S211" s="258">
        <f t="shared" ref="S211" si="162">SUM(P211:R211)</f>
        <v>0.25</v>
      </c>
      <c r="T211" s="248">
        <v>8.3299999999999999E-2</v>
      </c>
      <c r="U211" s="248">
        <v>8.3299999999999999E-2</v>
      </c>
      <c r="V211" s="248">
        <v>8.3400000000000002E-2</v>
      </c>
      <c r="W211" s="258">
        <f t="shared" ref="W211" si="163">SUM(T211:V211)</f>
        <v>0.25</v>
      </c>
      <c r="X211" s="248">
        <v>8.3299999999999999E-2</v>
      </c>
      <c r="Y211" s="248">
        <v>8.3299999999999999E-2</v>
      </c>
      <c r="Z211" s="248">
        <v>8.3400000000000002E-2</v>
      </c>
      <c r="AA211" s="258">
        <f t="shared" ref="AA211" si="164">SUM(X211:Z211)</f>
        <v>0.25</v>
      </c>
      <c r="AB211" s="188">
        <f t="shared" si="108"/>
        <v>1</v>
      </c>
      <c r="AC211" s="434" t="s">
        <v>796</v>
      </c>
    </row>
    <row r="212" spans="1:29" s="143" customFormat="1" ht="19.5">
      <c r="A212" s="203"/>
      <c r="B212" s="428"/>
      <c r="C212" s="471"/>
      <c r="D212" s="418"/>
      <c r="E212" s="418"/>
      <c r="F212" s="462"/>
      <c r="G212" s="505"/>
      <c r="H212" s="418"/>
      <c r="I212" s="418"/>
      <c r="J212" s="413"/>
      <c r="K212" s="169" t="s">
        <v>700</v>
      </c>
      <c r="L212" s="238">
        <v>8.3299999999999999E-2</v>
      </c>
      <c r="M212" s="238">
        <v>8.3299999999999999E-2</v>
      </c>
      <c r="N212" s="239">
        <v>8.3400000000000002E-2</v>
      </c>
      <c r="O212" s="249">
        <f>SUM(L212:N212)</f>
        <v>0.25</v>
      </c>
      <c r="P212" s="314">
        <v>6.9699999999999998E-2</v>
      </c>
      <c r="Q212" s="315">
        <v>0.1323</v>
      </c>
      <c r="R212" s="315">
        <v>4.9200000000000001E-2</v>
      </c>
      <c r="S212" s="249">
        <f>SUM(P212:R212)</f>
        <v>0.25120000000000003</v>
      </c>
      <c r="T212" s="238">
        <v>8.1799999999999998E-2</v>
      </c>
      <c r="U212" s="238">
        <v>0.1079</v>
      </c>
      <c r="V212" s="238">
        <v>8.5999999999999993E-2</v>
      </c>
      <c r="W212" s="249">
        <f>SUM(T212:V212)</f>
        <v>0.27569999999999995</v>
      </c>
      <c r="X212" s="238"/>
      <c r="Y212" s="238"/>
      <c r="Z212" s="238"/>
      <c r="AA212" s="249">
        <f>SUM(X212:Z212)</f>
        <v>0</v>
      </c>
      <c r="AB212" s="240">
        <f t="shared" si="108"/>
        <v>0.77690000000000003</v>
      </c>
      <c r="AC212" s="411"/>
    </row>
    <row r="213" spans="1:29" s="143" customFormat="1" ht="121.5" customHeight="1">
      <c r="A213" s="203"/>
      <c r="B213" s="428" t="s">
        <v>485</v>
      </c>
      <c r="C213" s="471" t="s">
        <v>144</v>
      </c>
      <c r="D213" s="418" t="s">
        <v>145</v>
      </c>
      <c r="E213" s="418" t="s">
        <v>417</v>
      </c>
      <c r="F213" s="462" t="s">
        <v>146</v>
      </c>
      <c r="G213" s="418" t="s">
        <v>147</v>
      </c>
      <c r="H213" s="418" t="s">
        <v>579</v>
      </c>
      <c r="I213" s="418" t="s">
        <v>148</v>
      </c>
      <c r="J213" s="413" t="s">
        <v>659</v>
      </c>
      <c r="K213" s="163" t="s">
        <v>699</v>
      </c>
      <c r="L213" s="192"/>
      <c r="M213" s="235"/>
      <c r="N213" s="236"/>
      <c r="O213" s="252">
        <f t="shared" ref="O213:O222" si="165">SUM(L213:N213)</f>
        <v>0</v>
      </c>
      <c r="P213" s="347"/>
      <c r="Q213" s="250"/>
      <c r="R213" s="250">
        <v>0.1</v>
      </c>
      <c r="S213" s="252">
        <f t="shared" ref="S213:S222" si="166">SUM(P213:R213)</f>
        <v>0.1</v>
      </c>
      <c r="T213" s="259">
        <v>0.15</v>
      </c>
      <c r="U213" s="259">
        <v>0.15</v>
      </c>
      <c r="V213" s="259">
        <v>0.15</v>
      </c>
      <c r="W213" s="252">
        <f t="shared" ref="W213:W222" si="167">SUM(T213:V213)</f>
        <v>0.44999999999999996</v>
      </c>
      <c r="X213" s="259">
        <v>0.15</v>
      </c>
      <c r="Y213" s="259">
        <v>0.15</v>
      </c>
      <c r="Z213" s="259">
        <v>0.15</v>
      </c>
      <c r="AA213" s="252">
        <f t="shared" ref="AA213:AA222" si="168">SUM(X213:Z213)</f>
        <v>0.44999999999999996</v>
      </c>
      <c r="AB213" s="237">
        <f t="shared" si="108"/>
        <v>0.99999999999999989</v>
      </c>
      <c r="AC213" s="410" t="s">
        <v>782</v>
      </c>
    </row>
    <row r="214" spans="1:29" s="143" customFormat="1" ht="19.5">
      <c r="A214" s="203"/>
      <c r="B214" s="428"/>
      <c r="C214" s="471"/>
      <c r="D214" s="418"/>
      <c r="E214" s="418"/>
      <c r="F214" s="462"/>
      <c r="G214" s="418"/>
      <c r="H214" s="418"/>
      <c r="I214" s="418"/>
      <c r="J214" s="413"/>
      <c r="K214" s="169" t="s">
        <v>700</v>
      </c>
      <c r="L214" s="196"/>
      <c r="M214" s="238"/>
      <c r="N214" s="239"/>
      <c r="O214" s="249">
        <f t="shared" si="165"/>
        <v>0</v>
      </c>
      <c r="P214" s="327"/>
      <c r="Q214" s="238"/>
      <c r="R214" s="238">
        <v>0</v>
      </c>
      <c r="S214" s="249">
        <f t="shared" si="166"/>
        <v>0</v>
      </c>
      <c r="T214" s="155">
        <v>0</v>
      </c>
      <c r="U214" s="155">
        <v>0</v>
      </c>
      <c r="V214" s="155">
        <v>0</v>
      </c>
      <c r="W214" s="249">
        <f t="shared" si="167"/>
        <v>0</v>
      </c>
      <c r="X214" s="238"/>
      <c r="Y214" s="238"/>
      <c r="Z214" s="238"/>
      <c r="AA214" s="249">
        <f t="shared" si="168"/>
        <v>0</v>
      </c>
      <c r="AB214" s="240">
        <f t="shared" si="108"/>
        <v>0</v>
      </c>
      <c r="AC214" s="410"/>
    </row>
    <row r="215" spans="1:29" s="143" customFormat="1" ht="162" customHeight="1">
      <c r="A215" s="203"/>
      <c r="B215" s="428" t="s">
        <v>486</v>
      </c>
      <c r="C215" s="471" t="s">
        <v>149</v>
      </c>
      <c r="D215" s="418" t="s">
        <v>150</v>
      </c>
      <c r="E215" s="418" t="s">
        <v>411</v>
      </c>
      <c r="F215" s="462" t="s">
        <v>578</v>
      </c>
      <c r="G215" s="493" t="s">
        <v>581</v>
      </c>
      <c r="H215" s="425" t="s">
        <v>580</v>
      </c>
      <c r="I215" s="418" t="s">
        <v>151</v>
      </c>
      <c r="J215" s="506" t="s">
        <v>660</v>
      </c>
      <c r="K215" s="163" t="s">
        <v>699</v>
      </c>
      <c r="L215" s="235">
        <v>8.3299999999999999E-2</v>
      </c>
      <c r="M215" s="235">
        <v>8.3299999999999999E-2</v>
      </c>
      <c r="N215" s="236">
        <v>8.3400000000000002E-2</v>
      </c>
      <c r="O215" s="252">
        <f t="shared" si="165"/>
        <v>0.25</v>
      </c>
      <c r="P215" s="347">
        <v>8.3299999999999999E-2</v>
      </c>
      <c r="Q215" s="250">
        <v>8.3299999999999999E-2</v>
      </c>
      <c r="R215" s="250">
        <v>8.3400000000000002E-2</v>
      </c>
      <c r="S215" s="252">
        <f t="shared" si="166"/>
        <v>0.25</v>
      </c>
      <c r="T215" s="235">
        <v>8.3299999999999999E-2</v>
      </c>
      <c r="U215" s="235">
        <v>8.3299999999999999E-2</v>
      </c>
      <c r="V215" s="235">
        <v>8.3400000000000002E-2</v>
      </c>
      <c r="W215" s="252">
        <f t="shared" si="167"/>
        <v>0.25</v>
      </c>
      <c r="X215" s="235">
        <v>8.3299999999999999E-2</v>
      </c>
      <c r="Y215" s="235">
        <v>8.3299999999999999E-2</v>
      </c>
      <c r="Z215" s="235">
        <v>8.3400000000000002E-2</v>
      </c>
      <c r="AA215" s="252">
        <f t="shared" si="168"/>
        <v>0.25</v>
      </c>
      <c r="AB215" s="237">
        <f t="shared" si="108"/>
        <v>1</v>
      </c>
      <c r="AC215" s="411" t="s">
        <v>797</v>
      </c>
    </row>
    <row r="216" spans="1:29" s="143" customFormat="1" ht="19.5">
      <c r="A216" s="182"/>
      <c r="B216" s="428"/>
      <c r="C216" s="471"/>
      <c r="D216" s="418"/>
      <c r="E216" s="418"/>
      <c r="F216" s="462"/>
      <c r="G216" s="493"/>
      <c r="H216" s="425"/>
      <c r="I216" s="418"/>
      <c r="J216" s="506"/>
      <c r="K216" s="169" t="s">
        <v>700</v>
      </c>
      <c r="L216" s="238">
        <v>8.3299999999999999E-2</v>
      </c>
      <c r="M216" s="238">
        <v>8.3299999999999999E-2</v>
      </c>
      <c r="N216" s="239">
        <v>8.3400000000000002E-2</v>
      </c>
      <c r="O216" s="249">
        <f t="shared" si="165"/>
        <v>0.25</v>
      </c>
      <c r="P216" s="314">
        <v>7.4300000000000005E-2</v>
      </c>
      <c r="Q216" s="315">
        <v>0.1323</v>
      </c>
      <c r="R216" s="315">
        <v>4.3400000000000001E-2</v>
      </c>
      <c r="S216" s="249">
        <f t="shared" si="166"/>
        <v>0.25</v>
      </c>
      <c r="T216" s="315">
        <v>0.13880000000000001</v>
      </c>
      <c r="U216" s="238">
        <v>4.07E-2</v>
      </c>
      <c r="V216" s="238">
        <v>0.24640000000000001</v>
      </c>
      <c r="W216" s="249">
        <f t="shared" si="167"/>
        <v>0.4259</v>
      </c>
      <c r="X216" s="238"/>
      <c r="Y216" s="238"/>
      <c r="Z216" s="238"/>
      <c r="AA216" s="249">
        <f t="shared" si="168"/>
        <v>0</v>
      </c>
      <c r="AB216" s="240">
        <f t="shared" si="108"/>
        <v>0.92589999999999995</v>
      </c>
      <c r="AC216" s="411"/>
    </row>
    <row r="217" spans="1:29" s="143" customFormat="1" ht="141.75" customHeight="1">
      <c r="A217" s="158"/>
      <c r="B217" s="428" t="s">
        <v>487</v>
      </c>
      <c r="C217" s="418" t="s">
        <v>152</v>
      </c>
      <c r="D217" s="425" t="s">
        <v>87</v>
      </c>
      <c r="E217" s="418"/>
      <c r="F217" s="429" t="s">
        <v>641</v>
      </c>
      <c r="G217" s="418" t="s">
        <v>153</v>
      </c>
      <c r="H217" s="418" t="s">
        <v>582</v>
      </c>
      <c r="I217" s="418" t="s">
        <v>154</v>
      </c>
      <c r="J217" s="506"/>
      <c r="K217" s="163" t="s">
        <v>699</v>
      </c>
      <c r="L217" s="235">
        <v>0.2</v>
      </c>
      <c r="M217" s="235">
        <v>0</v>
      </c>
      <c r="N217" s="236">
        <v>0</v>
      </c>
      <c r="O217" s="252">
        <f t="shared" si="165"/>
        <v>0.2</v>
      </c>
      <c r="P217" s="347">
        <v>0</v>
      </c>
      <c r="Q217" s="250">
        <v>0</v>
      </c>
      <c r="R217" s="250">
        <v>0</v>
      </c>
      <c r="S217" s="252">
        <f t="shared" si="166"/>
        <v>0</v>
      </c>
      <c r="T217" s="235">
        <v>0.4</v>
      </c>
      <c r="U217" s="235">
        <v>0</v>
      </c>
      <c r="V217" s="235">
        <v>0.2</v>
      </c>
      <c r="W217" s="252">
        <f t="shared" si="167"/>
        <v>0.60000000000000009</v>
      </c>
      <c r="X217" s="235">
        <v>0.2</v>
      </c>
      <c r="Y217" s="235">
        <v>0</v>
      </c>
      <c r="Z217" s="235">
        <v>0</v>
      </c>
      <c r="AA217" s="252">
        <f t="shared" si="168"/>
        <v>0.2</v>
      </c>
      <c r="AB217" s="237">
        <f t="shared" si="108"/>
        <v>1</v>
      </c>
      <c r="AC217" s="411" t="s">
        <v>798</v>
      </c>
    </row>
    <row r="218" spans="1:29" s="143" customFormat="1" ht="19.5">
      <c r="A218" s="158"/>
      <c r="B218" s="428"/>
      <c r="C218" s="418"/>
      <c r="D218" s="425"/>
      <c r="E218" s="418"/>
      <c r="F218" s="429"/>
      <c r="G218" s="418"/>
      <c r="H218" s="418"/>
      <c r="I218" s="418"/>
      <c r="J218" s="506"/>
      <c r="K218" s="169" t="s">
        <v>700</v>
      </c>
      <c r="L218" s="238">
        <v>0</v>
      </c>
      <c r="M218" s="238">
        <v>0.2</v>
      </c>
      <c r="N218" s="239">
        <v>0</v>
      </c>
      <c r="O218" s="249">
        <f t="shared" si="165"/>
        <v>0.2</v>
      </c>
      <c r="P218" s="314"/>
      <c r="Q218" s="315"/>
      <c r="R218" s="315">
        <v>0.4</v>
      </c>
      <c r="S218" s="249">
        <f t="shared" si="166"/>
        <v>0.4</v>
      </c>
      <c r="T218" s="238">
        <v>0</v>
      </c>
      <c r="U218" s="238">
        <v>0</v>
      </c>
      <c r="V218" s="238">
        <v>0.2</v>
      </c>
      <c r="W218" s="249">
        <f t="shared" si="167"/>
        <v>0.2</v>
      </c>
      <c r="X218" s="238"/>
      <c r="Y218" s="238"/>
      <c r="Z218" s="238"/>
      <c r="AA218" s="249">
        <f t="shared" si="168"/>
        <v>0</v>
      </c>
      <c r="AB218" s="240">
        <f t="shared" si="108"/>
        <v>0.8</v>
      </c>
      <c r="AC218" s="411"/>
    </row>
    <row r="219" spans="1:29" s="143" customFormat="1" ht="101.25" customHeight="1">
      <c r="A219" s="158"/>
      <c r="B219" s="428" t="s">
        <v>488</v>
      </c>
      <c r="C219" s="418" t="s">
        <v>155</v>
      </c>
      <c r="D219" s="425" t="s">
        <v>87</v>
      </c>
      <c r="E219" s="418"/>
      <c r="F219" s="429" t="s">
        <v>642</v>
      </c>
      <c r="G219" s="481" t="s">
        <v>156</v>
      </c>
      <c r="H219" s="418" t="s">
        <v>583</v>
      </c>
      <c r="I219" s="418" t="s">
        <v>157</v>
      </c>
      <c r="J219" s="413" t="s">
        <v>658</v>
      </c>
      <c r="K219" s="163" t="s">
        <v>699</v>
      </c>
      <c r="L219" s="235">
        <v>8.3299999999999999E-2</v>
      </c>
      <c r="M219" s="235">
        <v>8.3299999999999999E-2</v>
      </c>
      <c r="N219" s="236">
        <v>8.3400000000000002E-2</v>
      </c>
      <c r="O219" s="252">
        <f t="shared" si="165"/>
        <v>0.25</v>
      </c>
      <c r="P219" s="347">
        <v>8.3299999999999999E-2</v>
      </c>
      <c r="Q219" s="250">
        <v>8.3299999999999999E-2</v>
      </c>
      <c r="R219" s="250">
        <v>8.3400000000000002E-2</v>
      </c>
      <c r="S219" s="252">
        <f t="shared" si="166"/>
        <v>0.25</v>
      </c>
      <c r="T219" s="235">
        <v>8.3299999999999999E-2</v>
      </c>
      <c r="U219" s="235">
        <v>8.3299999999999999E-2</v>
      </c>
      <c r="V219" s="235">
        <v>8.3400000000000002E-2</v>
      </c>
      <c r="W219" s="252">
        <f t="shared" si="167"/>
        <v>0.25</v>
      </c>
      <c r="X219" s="235">
        <v>8.3299999999999999E-2</v>
      </c>
      <c r="Y219" s="235">
        <v>8.3299999999999999E-2</v>
      </c>
      <c r="Z219" s="235">
        <v>8.3400000000000002E-2</v>
      </c>
      <c r="AA219" s="252">
        <f t="shared" si="168"/>
        <v>0.25</v>
      </c>
      <c r="AB219" s="237">
        <f t="shared" si="108"/>
        <v>1</v>
      </c>
      <c r="AC219" s="410" t="s">
        <v>783</v>
      </c>
    </row>
    <row r="220" spans="1:29" s="143" customFormat="1" ht="19.5">
      <c r="A220" s="158"/>
      <c r="B220" s="428"/>
      <c r="C220" s="418"/>
      <c r="D220" s="425"/>
      <c r="E220" s="418"/>
      <c r="F220" s="429"/>
      <c r="G220" s="481"/>
      <c r="H220" s="418"/>
      <c r="I220" s="418"/>
      <c r="J220" s="413"/>
      <c r="K220" s="169" t="s">
        <v>700</v>
      </c>
      <c r="L220" s="238">
        <v>8.3299999999999999E-2</v>
      </c>
      <c r="M220" s="238">
        <v>8.3299999999999999E-2</v>
      </c>
      <c r="N220" s="239">
        <v>8.3400000000000002E-2</v>
      </c>
      <c r="O220" s="249">
        <f t="shared" si="165"/>
        <v>0.25</v>
      </c>
      <c r="P220" s="314">
        <v>8.3299999999999999E-2</v>
      </c>
      <c r="Q220" s="315">
        <v>8.3299999999999999E-2</v>
      </c>
      <c r="R220" s="315">
        <v>8.3400000000000002E-2</v>
      </c>
      <c r="S220" s="249">
        <f t="shared" si="166"/>
        <v>0.25</v>
      </c>
      <c r="T220" s="238">
        <v>8.3299999999999999E-2</v>
      </c>
      <c r="U220" s="238">
        <v>8.3299999999999999E-2</v>
      </c>
      <c r="V220" s="238">
        <v>8.3400000000000002E-2</v>
      </c>
      <c r="W220" s="249">
        <f t="shared" si="167"/>
        <v>0.25</v>
      </c>
      <c r="X220" s="238"/>
      <c r="Y220" s="238"/>
      <c r="Z220" s="238"/>
      <c r="AA220" s="249">
        <f t="shared" si="168"/>
        <v>0</v>
      </c>
      <c r="AB220" s="240">
        <f t="shared" si="108"/>
        <v>0.75</v>
      </c>
      <c r="AC220" s="410"/>
    </row>
    <row r="221" spans="1:29" s="143" customFormat="1" ht="105" customHeight="1">
      <c r="A221" s="158"/>
      <c r="B221" s="428" t="s">
        <v>489</v>
      </c>
      <c r="C221" s="418" t="s">
        <v>158</v>
      </c>
      <c r="D221" s="425" t="s">
        <v>159</v>
      </c>
      <c r="E221" s="418"/>
      <c r="F221" s="429" t="s">
        <v>160</v>
      </c>
      <c r="G221" s="481" t="s">
        <v>161</v>
      </c>
      <c r="H221" s="418" t="s">
        <v>584</v>
      </c>
      <c r="I221" s="418" t="s">
        <v>162</v>
      </c>
      <c r="J221" s="413" t="s">
        <v>659</v>
      </c>
      <c r="K221" s="163" t="s">
        <v>699</v>
      </c>
      <c r="L221" s="191"/>
      <c r="M221" s="191"/>
      <c r="N221" s="236"/>
      <c r="O221" s="252">
        <f t="shared" si="165"/>
        <v>0</v>
      </c>
      <c r="P221" s="347"/>
      <c r="Q221" s="250"/>
      <c r="R221" s="250"/>
      <c r="S221" s="252">
        <f t="shared" si="166"/>
        <v>0</v>
      </c>
      <c r="T221" s="235"/>
      <c r="U221" s="235">
        <v>0.2</v>
      </c>
      <c r="V221" s="235">
        <v>0.2</v>
      </c>
      <c r="W221" s="252">
        <f t="shared" si="167"/>
        <v>0.4</v>
      </c>
      <c r="X221" s="235">
        <v>0.2</v>
      </c>
      <c r="Y221" s="235">
        <v>0.2</v>
      </c>
      <c r="Z221" s="235">
        <v>0.2</v>
      </c>
      <c r="AA221" s="252">
        <f t="shared" si="168"/>
        <v>0.60000000000000009</v>
      </c>
      <c r="AB221" s="237">
        <f t="shared" si="108"/>
        <v>1</v>
      </c>
      <c r="AC221" s="410" t="s">
        <v>784</v>
      </c>
    </row>
    <row r="222" spans="1:29" s="143" customFormat="1" ht="19.5" customHeight="1" thickBot="1">
      <c r="A222" s="158"/>
      <c r="B222" s="428"/>
      <c r="C222" s="418"/>
      <c r="D222" s="425"/>
      <c r="E222" s="418"/>
      <c r="F222" s="429"/>
      <c r="G222" s="481"/>
      <c r="H222" s="418"/>
      <c r="I222" s="418"/>
      <c r="J222" s="413"/>
      <c r="K222" s="169" t="s">
        <v>700</v>
      </c>
      <c r="L222" s="195"/>
      <c r="M222" s="195"/>
      <c r="N222" s="239"/>
      <c r="O222" s="249">
        <f t="shared" si="165"/>
        <v>0</v>
      </c>
      <c r="P222" s="327"/>
      <c r="Q222" s="238"/>
      <c r="R222" s="238"/>
      <c r="S222" s="249">
        <f t="shared" si="166"/>
        <v>0</v>
      </c>
      <c r="T222" s="238"/>
      <c r="U222" s="238">
        <v>0</v>
      </c>
      <c r="V222" s="238">
        <v>0</v>
      </c>
      <c r="W222" s="249">
        <f t="shared" si="167"/>
        <v>0</v>
      </c>
      <c r="X222" s="238"/>
      <c r="Y222" s="238"/>
      <c r="Z222" s="238"/>
      <c r="AA222" s="249">
        <f t="shared" si="168"/>
        <v>0</v>
      </c>
      <c r="AB222" s="240">
        <f t="shared" si="108"/>
        <v>0</v>
      </c>
      <c r="AC222" s="410"/>
    </row>
    <row r="223" spans="1:29" s="143" customFormat="1" ht="19.5" customHeight="1">
      <c r="A223" s="158"/>
      <c r="B223" s="404" t="str">
        <f>CONCATENATE("TOTAL GENERAL: ",B210," ")</f>
        <v xml:space="preserve">TOTAL GENERAL: COMISIÓN TÉCNICA DE EVALUACIÓN MEDICA  </v>
      </c>
      <c r="C223" s="405"/>
      <c r="D223" s="405"/>
      <c r="E223" s="405"/>
      <c r="F223" s="405"/>
      <c r="G223" s="405"/>
      <c r="H223" s="405"/>
      <c r="I223" s="405"/>
      <c r="J223" s="405"/>
      <c r="K223" s="183" t="s">
        <v>755</v>
      </c>
      <c r="L223" s="165">
        <f>ROUND(SUMIF($K$211:$K$222,"P",L211:L222),2)/ROUND(SUMIF($K$211:$K$222,"P",$O211:$O222),2)</f>
        <v>0.47368421052631582</v>
      </c>
      <c r="M223" s="165">
        <f>ROUND(SUMIF($K$211:$K$222,"P",M211:M222),2)/ROUND(SUMIF($K$211:$K$222,"P",$O211:$O222),2)</f>
        <v>0.26315789473684209</v>
      </c>
      <c r="N223" s="165">
        <f>ROUND(SUMIF($K$211:$K$222,"P",N211:N222),2)/ROUND(SUMIF($K$211:$K$222,"P",O211:O222),2)</f>
        <v>0.26315789473684209</v>
      </c>
      <c r="O223" s="167">
        <f>ROUND(SUMIF($K$211:$K$222,"P",O211:O222),2)/ROUND(SUMIF($K$211:$K$222,"P",O211:O222),2)</f>
        <v>1</v>
      </c>
      <c r="P223" s="324">
        <f>SUMIF($K$211:$K$222,"P",P211:P222)/SUMIF($K$211:$K$222,"P",S211:S222)</f>
        <v>0.29400000000000004</v>
      </c>
      <c r="Q223" s="324">
        <f>SUMIF($K$211:$K$222,"P",Q211:Q222)/SUMIF($K$211:$K$222,"P",S211:S222)</f>
        <v>0.29400000000000004</v>
      </c>
      <c r="R223" s="324">
        <f>SUMIF($K$211:$K$222,"P",R211:R222)/SUMIF($K$211:$K$222,"P",$S211:$S222)</f>
        <v>0.41200000000000009</v>
      </c>
      <c r="S223" s="167">
        <f>ROUND(SUMIF($K$211:$K$222,"P",S211:S222),2)/ROUND(SUMIF($K$211:$K$222,"P",S211:S222),2)</f>
        <v>1</v>
      </c>
      <c r="T223" s="165">
        <f>SUMIF($K$211:$K$222,"P",T211:T222)/SUMIF($K$211:$K$222,"P",$W211:$W222)</f>
        <v>0.36359090909090908</v>
      </c>
      <c r="U223" s="165">
        <f t="shared" ref="U223:V223" si="169">SUMIF($K$211:$K$222,"P",U211:U222)/SUMIF($K$211:$K$222,"P",$W211:$W222)</f>
        <v>0.27268181818181814</v>
      </c>
      <c r="V223" s="165">
        <f t="shared" si="169"/>
        <v>0.36372727272727273</v>
      </c>
      <c r="W223" s="167">
        <f>ROUND(SUMIF($K$211:$K$222,"P",W211:W222),2)/ROUND(SUMIF($K$211:$K$222,"P",W211:W222),2)</f>
        <v>1</v>
      </c>
      <c r="X223" s="165">
        <f>SUMIF($K$211:$K$222,"P",X211:X222)/SUMIF($K$211:$K$222,"P",$AA211:$AA222)</f>
        <v>0.39995000000000003</v>
      </c>
      <c r="Y223" s="165">
        <f>SUMIF($K$211:$K$222,"P",Y211:Y222)/SUMIF($K$211:$K$222,"P",$AA211:$AA222)</f>
        <v>0.29994999999999999</v>
      </c>
      <c r="Z223" s="165">
        <f>SUMIF($K$211:$K$222,"P",Z211:Z222)/SUMIF($K$211:$K$222,"P",$AA211:$AA222)</f>
        <v>0.30010000000000003</v>
      </c>
      <c r="AA223" s="167">
        <f>ROUND(SUMIF($K$211:$K$222,"P",AA211:AA222),2)/ROUND(SUMIF($K$211:$K$222,"P",AA211:AA222),2)</f>
        <v>1</v>
      </c>
      <c r="AB223" s="167">
        <f>SUMIF($K$211:$K$222,"P",AB211:AB222)/SUMIF($K$211:$K$222,"P",AB211:AB222)</f>
        <v>1</v>
      </c>
      <c r="AC223" s="410"/>
    </row>
    <row r="224" spans="1:29" s="143" customFormat="1" ht="19.5" customHeight="1" thickBot="1">
      <c r="A224" s="158"/>
      <c r="B224" s="406"/>
      <c r="C224" s="407"/>
      <c r="D224" s="407"/>
      <c r="E224" s="407"/>
      <c r="F224" s="407"/>
      <c r="G224" s="407"/>
      <c r="H224" s="407"/>
      <c r="I224" s="407"/>
      <c r="J224" s="407"/>
      <c r="K224" s="169" t="s">
        <v>756</v>
      </c>
      <c r="L224" s="171">
        <f>SUMIF($K$211:$K$222,"E",L211:L222)/SUMIF($K$211:$K$222,"P",$O$211:$O$222)</f>
        <v>0.26305263157894737</v>
      </c>
      <c r="M224" s="171">
        <f t="shared" ref="M224:N224" si="170">SUMIF($K$211:$K$222,"E",M211:M222)/SUMIF($K$211:$K$222,"P",$O$211:$O$222)</f>
        <v>0.4735789473684211</v>
      </c>
      <c r="N224" s="171">
        <f t="shared" si="170"/>
        <v>0.26336842105263158</v>
      </c>
      <c r="O224" s="173">
        <f>SUM(L224:N224)</f>
        <v>1</v>
      </c>
      <c r="P224" s="171">
        <f>SUMIF($K$211:$K$222,"e",P211:P222)/SUMIF($K$211:$K$222,"P",S211:S222)</f>
        <v>0.26741176470588235</v>
      </c>
      <c r="Q224" s="171">
        <f t="shared" ref="Q224:R224" si="171">SUMIF($K$211:$K$222,"e",Q211:Q222)/SUMIF($K$211:$K$222,"P",T211:T222)</f>
        <v>0.43492936617077133</v>
      </c>
      <c r="R224" s="171">
        <f t="shared" si="171"/>
        <v>0.960160026671112</v>
      </c>
      <c r="S224" s="173">
        <f>SUM(P224:R224)</f>
        <v>1.6625011575477657</v>
      </c>
      <c r="T224" s="171">
        <f>SUMIF($K$211:$K$222,"E",T211:T222)/SUMIF($K$211:$K$222,"P",$W211:$W222)</f>
        <v>0.13813636363636364</v>
      </c>
      <c r="U224" s="171">
        <f t="shared" ref="U224:V224" si="172">SUMIF($K$211:$K$222,"E",U211:U222)/SUMIF($K$211:$K$222,"P",$W211:$W222)</f>
        <v>0.1054090909090909</v>
      </c>
      <c r="V224" s="171">
        <f t="shared" si="172"/>
        <v>0.27990909090909089</v>
      </c>
      <c r="W224" s="173">
        <f>SUM(T224:V224)</f>
        <v>0.52345454545454539</v>
      </c>
      <c r="X224" s="171">
        <f>SUMIF($K$211:$K$222,"E",X211:X222)/SUMIF($K$211:$K$222,"P",$AA211:$AA222)</f>
        <v>0</v>
      </c>
      <c r="Y224" s="171">
        <f t="shared" ref="Y224:Z224" si="173">SUMIF($K$179:$K$206,"E",Y195:Y222)/SUMIF($K$179:$K$206,"P",$AA$179:$AA$206)</f>
        <v>0</v>
      </c>
      <c r="Z224" s="171">
        <f t="shared" si="173"/>
        <v>0</v>
      </c>
      <c r="AA224" s="173">
        <f>SUM(X224:Z224)</f>
        <v>0</v>
      </c>
      <c r="AB224" s="174">
        <f>(O224+S224+W224+AA224)/4</f>
        <v>0.79648892575057784</v>
      </c>
      <c r="AC224" s="410"/>
    </row>
    <row r="225" spans="1:29" s="143" customFormat="1" ht="33.75" thickBot="1">
      <c r="A225" s="158"/>
      <c r="B225" s="408"/>
      <c r="C225" s="409"/>
      <c r="D225" s="409"/>
      <c r="E225" s="409"/>
      <c r="F225" s="409"/>
      <c r="G225" s="409"/>
      <c r="H225" s="409"/>
      <c r="I225" s="409"/>
      <c r="J225" s="409"/>
      <c r="K225" s="185" t="s">
        <v>735</v>
      </c>
      <c r="L225" s="176">
        <f>COUNTIFS($K$211:$K$222,"E",L211:L222,"&gt;0.00")</f>
        <v>3</v>
      </c>
      <c r="M225" s="176">
        <f t="shared" ref="M225:Z225" si="174">COUNTIFS($K$211:$K$222,"E",M211:M222,"&gt;0.00")</f>
        <v>4</v>
      </c>
      <c r="N225" s="176">
        <f t="shared" si="174"/>
        <v>3</v>
      </c>
      <c r="O225" s="177">
        <f>SUM(L225:N225)</f>
        <v>10</v>
      </c>
      <c r="P225" s="176">
        <f t="shared" si="174"/>
        <v>3</v>
      </c>
      <c r="Q225" s="176">
        <f t="shared" si="174"/>
        <v>3</v>
      </c>
      <c r="R225" s="176">
        <f t="shared" si="174"/>
        <v>4</v>
      </c>
      <c r="S225" s="177">
        <f>SUM(P225:R225)</f>
        <v>10</v>
      </c>
      <c r="T225" s="176">
        <f t="shared" si="174"/>
        <v>3</v>
      </c>
      <c r="U225" s="176">
        <f t="shared" si="174"/>
        <v>3</v>
      </c>
      <c r="V225" s="176">
        <f t="shared" si="174"/>
        <v>4</v>
      </c>
      <c r="W225" s="177">
        <f>SUM(T225:V225)</f>
        <v>10</v>
      </c>
      <c r="X225" s="176">
        <f t="shared" si="174"/>
        <v>0</v>
      </c>
      <c r="Y225" s="176">
        <f t="shared" si="174"/>
        <v>0</v>
      </c>
      <c r="Z225" s="176">
        <f t="shared" si="174"/>
        <v>0</v>
      </c>
      <c r="AA225" s="177">
        <f>SUM(X225:Z225)</f>
        <v>0</v>
      </c>
      <c r="AB225" s="178">
        <f>(O225+S225+W225+AA225)</f>
        <v>30</v>
      </c>
      <c r="AC225" s="410"/>
    </row>
    <row r="226" spans="1:29" s="143" customFormat="1" ht="27.75" customHeight="1" thickBot="1">
      <c r="A226" s="158"/>
      <c r="B226" s="507" t="s">
        <v>163</v>
      </c>
      <c r="C226" s="508"/>
      <c r="D226" s="508"/>
      <c r="E226" s="508"/>
      <c r="F226" s="508"/>
      <c r="G226" s="508"/>
      <c r="H226" s="508"/>
      <c r="I226" s="508"/>
      <c r="J226" s="508"/>
      <c r="K226" s="508"/>
      <c r="L226" s="508"/>
      <c r="M226" s="508"/>
      <c r="N226" s="508"/>
      <c r="O226" s="508"/>
      <c r="P226" s="508"/>
      <c r="Q226" s="508"/>
      <c r="R226" s="508"/>
      <c r="S226" s="508"/>
      <c r="T226" s="508"/>
      <c r="U226" s="508"/>
      <c r="V226" s="508"/>
      <c r="W226" s="508"/>
      <c r="X226" s="508"/>
      <c r="Y226" s="508"/>
      <c r="Z226" s="508"/>
      <c r="AA226" s="508"/>
      <c r="AB226" s="508"/>
      <c r="AC226" s="508"/>
    </row>
    <row r="227" spans="1:29" s="143" customFormat="1" ht="97.5" customHeight="1">
      <c r="A227" s="158"/>
      <c r="B227" s="428" t="s">
        <v>490</v>
      </c>
      <c r="C227" s="418" t="s">
        <v>295</v>
      </c>
      <c r="D227" s="418" t="s">
        <v>297</v>
      </c>
      <c r="E227" s="419" t="s">
        <v>411</v>
      </c>
      <c r="F227" s="426" t="s">
        <v>296</v>
      </c>
      <c r="G227" s="481" t="s">
        <v>372</v>
      </c>
      <c r="H227" s="418" t="s">
        <v>643</v>
      </c>
      <c r="I227" s="418" t="s">
        <v>201</v>
      </c>
      <c r="J227" s="413" t="s">
        <v>661</v>
      </c>
      <c r="K227" s="163" t="s">
        <v>699</v>
      </c>
      <c r="L227" s="192">
        <v>8.3299999999999999E-2</v>
      </c>
      <c r="M227" s="192">
        <v>8.3299999999999999E-2</v>
      </c>
      <c r="N227" s="193">
        <v>8.3400000000000002E-2</v>
      </c>
      <c r="O227" s="247">
        <f t="shared" si="141"/>
        <v>0.25</v>
      </c>
      <c r="P227" s="342">
        <v>8.3299999999999999E-2</v>
      </c>
      <c r="Q227" s="211">
        <v>8.3299999999999999E-2</v>
      </c>
      <c r="R227" s="211">
        <v>8.3400000000000002E-2</v>
      </c>
      <c r="S227" s="247">
        <f t="shared" ref="S227" si="175">SUM(P227:R227)</f>
        <v>0.25</v>
      </c>
      <c r="T227" s="192">
        <v>8.3299999999999999E-2</v>
      </c>
      <c r="U227" s="192">
        <v>8.3299999999999999E-2</v>
      </c>
      <c r="V227" s="192">
        <v>8.3400000000000002E-2</v>
      </c>
      <c r="W227" s="247">
        <f t="shared" ref="W227" si="176">SUM(T227:V227)</f>
        <v>0.25</v>
      </c>
      <c r="X227" s="192">
        <v>8.3299999999999999E-2</v>
      </c>
      <c r="Y227" s="192">
        <v>8.3299999999999999E-2</v>
      </c>
      <c r="Z227" s="192">
        <v>8.3400000000000002E-2</v>
      </c>
      <c r="AA227" s="247">
        <f t="shared" ref="AA227" si="177">SUM(X227:Z227)</f>
        <v>0.25</v>
      </c>
      <c r="AB227" s="237">
        <f t="shared" si="108"/>
        <v>1</v>
      </c>
      <c r="AC227" s="509" t="s">
        <v>785</v>
      </c>
    </row>
    <row r="228" spans="1:29" s="143" customFormat="1" ht="19.5">
      <c r="A228" s="158"/>
      <c r="B228" s="428"/>
      <c r="C228" s="418"/>
      <c r="D228" s="418"/>
      <c r="E228" s="489"/>
      <c r="F228" s="426"/>
      <c r="G228" s="481"/>
      <c r="H228" s="418"/>
      <c r="I228" s="418"/>
      <c r="J228" s="413"/>
      <c r="K228" s="169" t="s">
        <v>700</v>
      </c>
      <c r="L228" s="196"/>
      <c r="M228" s="196"/>
      <c r="N228" s="197"/>
      <c r="O228" s="249">
        <f>SUM(L228:N228)</f>
        <v>0</v>
      </c>
      <c r="P228" s="366">
        <v>8.3299999999999999E-2</v>
      </c>
      <c r="Q228" s="367"/>
      <c r="R228" s="367">
        <v>8.3299999999999999E-2</v>
      </c>
      <c r="S228" s="249">
        <f>SUM(P228:R228)</f>
        <v>0.1666</v>
      </c>
      <c r="T228" s="196">
        <v>8.3299999999999999E-2</v>
      </c>
      <c r="U228" s="196">
        <v>8.3299999999999999E-2</v>
      </c>
      <c r="V228" s="196">
        <v>8.3400000000000002E-2</v>
      </c>
      <c r="W228" s="249">
        <f>SUM(T228:V228)</f>
        <v>0.25</v>
      </c>
      <c r="X228" s="196"/>
      <c r="Y228" s="196"/>
      <c r="Z228" s="196"/>
      <c r="AA228" s="249">
        <f>SUM(X228:Z228)</f>
        <v>0</v>
      </c>
      <c r="AB228" s="240">
        <f t="shared" si="108"/>
        <v>0.41659999999999997</v>
      </c>
      <c r="AC228" s="509"/>
    </row>
    <row r="229" spans="1:29" s="143" customFormat="1" ht="101.25" customHeight="1">
      <c r="A229" s="158"/>
      <c r="B229" s="428" t="s">
        <v>491</v>
      </c>
      <c r="C229" s="425" t="s">
        <v>407</v>
      </c>
      <c r="D229" s="418" t="s">
        <v>199</v>
      </c>
      <c r="E229" s="489"/>
      <c r="F229" s="429" t="s">
        <v>373</v>
      </c>
      <c r="G229" s="481" t="s">
        <v>374</v>
      </c>
      <c r="H229" s="418" t="s">
        <v>644</v>
      </c>
      <c r="I229" s="418" t="s">
        <v>712</v>
      </c>
      <c r="J229" s="413"/>
      <c r="K229" s="163" t="s">
        <v>699</v>
      </c>
      <c r="L229" s="192">
        <v>8.3299999999999999E-2</v>
      </c>
      <c r="M229" s="192">
        <v>8.3299999999999999E-2</v>
      </c>
      <c r="N229" s="193">
        <v>8.3400000000000002E-2</v>
      </c>
      <c r="O229" s="252">
        <f t="shared" ref="O229:O238" si="178">SUM(L229:N229)</f>
        <v>0.25</v>
      </c>
      <c r="P229" s="342">
        <v>8.3299999999999999E-2</v>
      </c>
      <c r="Q229" s="211">
        <v>8.3299999999999999E-2</v>
      </c>
      <c r="R229" s="211">
        <v>8.3400000000000002E-2</v>
      </c>
      <c r="S229" s="252">
        <f t="shared" ref="S229:S238" si="179">SUM(P229:R229)</f>
        <v>0.25</v>
      </c>
      <c r="T229" s="192">
        <v>8.3299999999999999E-2</v>
      </c>
      <c r="U229" s="192">
        <v>8.3299999999999999E-2</v>
      </c>
      <c r="V229" s="192">
        <v>8.3400000000000002E-2</v>
      </c>
      <c r="W229" s="252">
        <f t="shared" ref="W229:W238" si="180">SUM(T229:V229)</f>
        <v>0.25</v>
      </c>
      <c r="X229" s="192">
        <v>8.3299999999999999E-2</v>
      </c>
      <c r="Y229" s="192">
        <v>8.3299999999999999E-2</v>
      </c>
      <c r="Z229" s="192">
        <v>8.3400000000000002E-2</v>
      </c>
      <c r="AA229" s="252">
        <f t="shared" ref="AA229:AA238" si="181">SUM(X229:Z229)</f>
        <v>0.25</v>
      </c>
      <c r="AB229" s="237">
        <f t="shared" si="108"/>
        <v>1</v>
      </c>
      <c r="AC229" s="509" t="s">
        <v>786</v>
      </c>
    </row>
    <row r="230" spans="1:29" s="143" customFormat="1" ht="19.5">
      <c r="A230" s="158"/>
      <c r="B230" s="428"/>
      <c r="C230" s="425"/>
      <c r="D230" s="418"/>
      <c r="E230" s="489"/>
      <c r="F230" s="429"/>
      <c r="G230" s="481"/>
      <c r="H230" s="418"/>
      <c r="I230" s="418"/>
      <c r="J230" s="413"/>
      <c r="K230" s="169" t="s">
        <v>700</v>
      </c>
      <c r="L230" s="196">
        <v>8.3299999999999999E-2</v>
      </c>
      <c r="M230" s="196">
        <v>8.3299999999999999E-2</v>
      </c>
      <c r="N230" s="197">
        <v>8.3400000000000002E-2</v>
      </c>
      <c r="O230" s="249">
        <f t="shared" si="178"/>
        <v>0.25</v>
      </c>
      <c r="P230" s="366">
        <v>8.3299999999999999E-2</v>
      </c>
      <c r="Q230" s="367">
        <v>8.3299999999999999E-2</v>
      </c>
      <c r="R230" s="367">
        <v>8.3400000000000002E-2</v>
      </c>
      <c r="S230" s="249">
        <f t="shared" si="179"/>
        <v>0.25</v>
      </c>
      <c r="T230" s="196">
        <v>8.3299999999999999E-2</v>
      </c>
      <c r="U230" s="196">
        <v>8.3299999999999999E-2</v>
      </c>
      <c r="V230" s="196">
        <v>8.3400000000000002E-2</v>
      </c>
      <c r="W230" s="249">
        <f t="shared" si="180"/>
        <v>0.25</v>
      </c>
      <c r="X230" s="196"/>
      <c r="Y230" s="196"/>
      <c r="Z230" s="196"/>
      <c r="AA230" s="249">
        <f t="shared" si="181"/>
        <v>0</v>
      </c>
      <c r="AB230" s="240">
        <f t="shared" si="108"/>
        <v>0.75</v>
      </c>
      <c r="AC230" s="509"/>
    </row>
    <row r="231" spans="1:29" s="143" customFormat="1" ht="101.25" customHeight="1">
      <c r="A231" s="158"/>
      <c r="B231" s="428" t="s">
        <v>492</v>
      </c>
      <c r="C231" s="425" t="s">
        <v>200</v>
      </c>
      <c r="D231" s="418" t="s">
        <v>199</v>
      </c>
      <c r="E231" s="489"/>
      <c r="F231" s="429" t="s">
        <v>375</v>
      </c>
      <c r="G231" s="481" t="s">
        <v>376</v>
      </c>
      <c r="H231" s="418" t="s">
        <v>645</v>
      </c>
      <c r="I231" s="418" t="s">
        <v>201</v>
      </c>
      <c r="J231" s="413"/>
      <c r="K231" s="163" t="s">
        <v>699</v>
      </c>
      <c r="L231" s="260"/>
      <c r="M231" s="261">
        <v>0.2</v>
      </c>
      <c r="N231" s="262"/>
      <c r="O231" s="252">
        <f t="shared" si="178"/>
        <v>0.2</v>
      </c>
      <c r="P231" s="350">
        <v>0.2</v>
      </c>
      <c r="Q231" s="269"/>
      <c r="R231" s="321">
        <v>0.2</v>
      </c>
      <c r="S231" s="252">
        <f t="shared" si="179"/>
        <v>0.4</v>
      </c>
      <c r="T231" s="263"/>
      <c r="U231" s="261">
        <v>0.2</v>
      </c>
      <c r="V231" s="263"/>
      <c r="W231" s="252">
        <f t="shared" si="180"/>
        <v>0.2</v>
      </c>
      <c r="X231" s="261"/>
      <c r="Y231" s="264">
        <v>0.2</v>
      </c>
      <c r="Z231" s="224"/>
      <c r="AA231" s="252">
        <f t="shared" si="181"/>
        <v>0.2</v>
      </c>
      <c r="AB231" s="237">
        <f t="shared" si="108"/>
        <v>1</v>
      </c>
      <c r="AC231" s="509" t="s">
        <v>787</v>
      </c>
    </row>
    <row r="232" spans="1:29" s="143" customFormat="1" ht="19.5">
      <c r="A232" s="158"/>
      <c r="B232" s="428"/>
      <c r="C232" s="425"/>
      <c r="D232" s="418"/>
      <c r="E232" s="489"/>
      <c r="F232" s="429"/>
      <c r="G232" s="481"/>
      <c r="H232" s="418"/>
      <c r="I232" s="418"/>
      <c r="J232" s="413"/>
      <c r="K232" s="169" t="s">
        <v>700</v>
      </c>
      <c r="L232" s="265"/>
      <c r="M232" s="215">
        <v>0.2</v>
      </c>
      <c r="N232" s="266"/>
      <c r="O232" s="249">
        <f t="shared" si="178"/>
        <v>0.2</v>
      </c>
      <c r="P232" s="368">
        <v>0.2</v>
      </c>
      <c r="Q232" s="369"/>
      <c r="R232" s="370">
        <v>0</v>
      </c>
      <c r="S232" s="249">
        <f t="shared" si="179"/>
        <v>0.2</v>
      </c>
      <c r="T232" s="265"/>
      <c r="U232" s="215">
        <v>0.2</v>
      </c>
      <c r="V232" s="265"/>
      <c r="W232" s="249">
        <f t="shared" si="180"/>
        <v>0.2</v>
      </c>
      <c r="X232" s="215"/>
      <c r="Y232" s="267"/>
      <c r="Z232" s="215"/>
      <c r="AA232" s="249">
        <f t="shared" si="181"/>
        <v>0</v>
      </c>
      <c r="AB232" s="240">
        <f t="shared" si="108"/>
        <v>0.60000000000000009</v>
      </c>
      <c r="AC232" s="509"/>
    </row>
    <row r="233" spans="1:29" s="143" customFormat="1" ht="81" customHeight="1">
      <c r="A233" s="158"/>
      <c r="B233" s="428" t="s">
        <v>493</v>
      </c>
      <c r="C233" s="418" t="s">
        <v>202</v>
      </c>
      <c r="D233" s="418" t="s">
        <v>199</v>
      </c>
      <c r="E233" s="489"/>
      <c r="F233" s="426" t="s">
        <v>377</v>
      </c>
      <c r="G233" s="481" t="s">
        <v>624</v>
      </c>
      <c r="H233" s="418" t="s">
        <v>646</v>
      </c>
      <c r="I233" s="418" t="s">
        <v>203</v>
      </c>
      <c r="J233" s="413"/>
      <c r="K233" s="163" t="s">
        <v>699</v>
      </c>
      <c r="L233" s="192">
        <v>8.3299999999999999E-2</v>
      </c>
      <c r="M233" s="192">
        <v>8.3299999999999999E-2</v>
      </c>
      <c r="N233" s="193">
        <v>8.3400000000000002E-2</v>
      </c>
      <c r="O233" s="252">
        <f t="shared" si="178"/>
        <v>0.25</v>
      </c>
      <c r="P233" s="342">
        <v>8.3299999999999999E-2</v>
      </c>
      <c r="Q233" s="211">
        <v>8.3299999999999999E-2</v>
      </c>
      <c r="R233" s="211">
        <v>8.3400000000000002E-2</v>
      </c>
      <c r="S233" s="252">
        <f t="shared" si="179"/>
        <v>0.25</v>
      </c>
      <c r="T233" s="192">
        <v>8.3299999999999999E-2</v>
      </c>
      <c r="U233" s="192">
        <v>8.3299999999999999E-2</v>
      </c>
      <c r="V233" s="192">
        <v>8.3400000000000002E-2</v>
      </c>
      <c r="W233" s="252">
        <f t="shared" si="180"/>
        <v>0.25</v>
      </c>
      <c r="X233" s="192">
        <v>8.3299999999999999E-2</v>
      </c>
      <c r="Y233" s="192">
        <v>8.3299999999999999E-2</v>
      </c>
      <c r="Z233" s="192">
        <v>8.3400000000000002E-2</v>
      </c>
      <c r="AA233" s="252">
        <f t="shared" si="181"/>
        <v>0.25</v>
      </c>
      <c r="AB233" s="237">
        <f t="shared" si="108"/>
        <v>1</v>
      </c>
      <c r="AC233" s="509" t="s">
        <v>788</v>
      </c>
    </row>
    <row r="234" spans="1:29" s="143" customFormat="1" ht="33" customHeight="1">
      <c r="A234" s="158"/>
      <c r="B234" s="428"/>
      <c r="C234" s="418"/>
      <c r="D234" s="418"/>
      <c r="E234" s="489"/>
      <c r="F234" s="426"/>
      <c r="G234" s="481"/>
      <c r="H234" s="418"/>
      <c r="I234" s="418"/>
      <c r="J234" s="413"/>
      <c r="K234" s="169" t="s">
        <v>700</v>
      </c>
      <c r="L234" s="196">
        <v>8.3299999999999999E-2</v>
      </c>
      <c r="M234" s="196"/>
      <c r="N234" s="197"/>
      <c r="O234" s="249">
        <f t="shared" si="178"/>
        <v>8.3299999999999999E-2</v>
      </c>
      <c r="P234" s="359">
        <v>8.3299999999999999E-2</v>
      </c>
      <c r="Q234" s="196">
        <v>8.3299999999999999E-2</v>
      </c>
      <c r="R234" s="196">
        <v>8.3400000000000002E-2</v>
      </c>
      <c r="S234" s="249">
        <f t="shared" si="179"/>
        <v>0.25</v>
      </c>
      <c r="T234" s="196">
        <v>8.3299999999999999E-2</v>
      </c>
      <c r="U234" s="196">
        <v>8.3299999999999999E-2</v>
      </c>
      <c r="V234" s="196">
        <v>8.3400000000000002E-2</v>
      </c>
      <c r="W234" s="249">
        <f t="shared" si="180"/>
        <v>0.25</v>
      </c>
      <c r="X234" s="196"/>
      <c r="Y234" s="196"/>
      <c r="Z234" s="196"/>
      <c r="AA234" s="249">
        <f t="shared" si="181"/>
        <v>0</v>
      </c>
      <c r="AB234" s="240">
        <f t="shared" si="108"/>
        <v>0.58329999999999993</v>
      </c>
      <c r="AC234" s="509"/>
    </row>
    <row r="235" spans="1:29" s="143" customFormat="1" ht="101.25" customHeight="1">
      <c r="A235" s="158"/>
      <c r="B235" s="428" t="s">
        <v>494</v>
      </c>
      <c r="C235" s="418" t="s">
        <v>380</v>
      </c>
      <c r="D235" s="418" t="s">
        <v>199</v>
      </c>
      <c r="E235" s="489"/>
      <c r="F235" s="426" t="s">
        <v>378</v>
      </c>
      <c r="G235" s="481" t="s">
        <v>379</v>
      </c>
      <c r="H235" s="418" t="s">
        <v>647</v>
      </c>
      <c r="I235" s="418" t="s">
        <v>203</v>
      </c>
      <c r="J235" s="413"/>
      <c r="K235" s="163" t="s">
        <v>699</v>
      </c>
      <c r="L235" s="260"/>
      <c r="M235" s="224">
        <v>0.25</v>
      </c>
      <c r="N235" s="268"/>
      <c r="O235" s="252">
        <f t="shared" si="178"/>
        <v>0.25</v>
      </c>
      <c r="P235" s="351"/>
      <c r="Q235" s="321">
        <v>0.25</v>
      </c>
      <c r="R235" s="269"/>
      <c r="S235" s="252">
        <f t="shared" si="179"/>
        <v>0.25</v>
      </c>
      <c r="T235" s="260"/>
      <c r="U235" s="224">
        <v>0.25</v>
      </c>
      <c r="V235" s="260"/>
      <c r="W235" s="252">
        <f t="shared" si="180"/>
        <v>0.25</v>
      </c>
      <c r="X235" s="260"/>
      <c r="Y235" s="224">
        <v>0.25</v>
      </c>
      <c r="Z235" s="260"/>
      <c r="AA235" s="252">
        <f t="shared" si="181"/>
        <v>0.25</v>
      </c>
      <c r="AB235" s="237">
        <f t="shared" si="108"/>
        <v>1</v>
      </c>
      <c r="AC235" s="509" t="s">
        <v>789</v>
      </c>
    </row>
    <row r="236" spans="1:29" s="143" customFormat="1" ht="19.5">
      <c r="A236" s="158"/>
      <c r="B236" s="428"/>
      <c r="C236" s="418"/>
      <c r="D236" s="418"/>
      <c r="E236" s="489"/>
      <c r="F236" s="426"/>
      <c r="G236" s="481"/>
      <c r="H236" s="418"/>
      <c r="I236" s="418"/>
      <c r="J236" s="413"/>
      <c r="K236" s="169" t="s">
        <v>700</v>
      </c>
      <c r="L236" s="265"/>
      <c r="M236" s="215">
        <v>0.25</v>
      </c>
      <c r="N236" s="266"/>
      <c r="O236" s="249">
        <f>SUM(L236:N236)</f>
        <v>0.25</v>
      </c>
      <c r="P236" s="371"/>
      <c r="Q236" s="370"/>
      <c r="R236" s="370">
        <v>0.25</v>
      </c>
      <c r="S236" s="249">
        <f>SUM(P236:R236)</f>
        <v>0.25</v>
      </c>
      <c r="T236" s="265"/>
      <c r="U236" s="215"/>
      <c r="V236" s="196">
        <v>0.25</v>
      </c>
      <c r="W236" s="249">
        <f>SUM(T236:V236)</f>
        <v>0.25</v>
      </c>
      <c r="X236" s="265"/>
      <c r="Y236" s="215"/>
      <c r="Z236" s="265"/>
      <c r="AA236" s="249">
        <f>SUM(X236:Z236)</f>
        <v>0</v>
      </c>
      <c r="AB236" s="240">
        <f t="shared" si="108"/>
        <v>0.75</v>
      </c>
      <c r="AC236" s="509"/>
    </row>
    <row r="237" spans="1:29" s="143" customFormat="1" ht="102" customHeight="1">
      <c r="A237" s="158"/>
      <c r="B237" s="428" t="s">
        <v>495</v>
      </c>
      <c r="C237" s="418" t="s">
        <v>204</v>
      </c>
      <c r="D237" s="418" t="s">
        <v>199</v>
      </c>
      <c r="E237" s="489"/>
      <c r="F237" s="426" t="s">
        <v>381</v>
      </c>
      <c r="G237" s="481" t="s">
        <v>382</v>
      </c>
      <c r="H237" s="418" t="s">
        <v>648</v>
      </c>
      <c r="I237" s="418" t="s">
        <v>711</v>
      </c>
      <c r="J237" s="413"/>
      <c r="K237" s="163" t="s">
        <v>699</v>
      </c>
      <c r="L237" s="192">
        <v>8.3299999999999999E-2</v>
      </c>
      <c r="M237" s="192">
        <v>8.3299999999999999E-2</v>
      </c>
      <c r="N237" s="193">
        <v>8.3400000000000002E-2</v>
      </c>
      <c r="O237" s="252">
        <f t="shared" si="178"/>
        <v>0.25</v>
      </c>
      <c r="P237" s="342">
        <v>8.3299999999999999E-2</v>
      </c>
      <c r="Q237" s="211">
        <v>8.3299999999999999E-2</v>
      </c>
      <c r="R237" s="211">
        <v>8.3400000000000002E-2</v>
      </c>
      <c r="S237" s="252">
        <f t="shared" si="179"/>
        <v>0.25</v>
      </c>
      <c r="T237" s="192">
        <v>8.3299999999999999E-2</v>
      </c>
      <c r="U237" s="192">
        <v>8.3299999999999999E-2</v>
      </c>
      <c r="V237" s="192">
        <v>8.3400000000000002E-2</v>
      </c>
      <c r="W237" s="252">
        <f t="shared" si="180"/>
        <v>0.25</v>
      </c>
      <c r="X237" s="192">
        <v>8.3299999999999999E-2</v>
      </c>
      <c r="Y237" s="192">
        <v>8.3299999999999999E-2</v>
      </c>
      <c r="Z237" s="192">
        <v>8.3400000000000002E-2</v>
      </c>
      <c r="AA237" s="252">
        <f t="shared" si="181"/>
        <v>0.25</v>
      </c>
      <c r="AB237" s="237">
        <f t="shared" si="108"/>
        <v>1</v>
      </c>
      <c r="AC237" s="509" t="s">
        <v>790</v>
      </c>
    </row>
    <row r="238" spans="1:29" s="143" customFormat="1" ht="20.25" thickBot="1">
      <c r="A238" s="158"/>
      <c r="B238" s="428"/>
      <c r="C238" s="418"/>
      <c r="D238" s="418"/>
      <c r="E238" s="444"/>
      <c r="F238" s="426"/>
      <c r="G238" s="481"/>
      <c r="H238" s="418"/>
      <c r="I238" s="418"/>
      <c r="J238" s="413"/>
      <c r="K238" s="169" t="s">
        <v>700</v>
      </c>
      <c r="L238" s="196">
        <v>8.3299999999999999E-2</v>
      </c>
      <c r="M238" s="196">
        <v>8.3299999999999999E-2</v>
      </c>
      <c r="N238" s="197">
        <v>8.3400000000000002E-2</v>
      </c>
      <c r="O238" s="249">
        <f t="shared" si="178"/>
        <v>0.25</v>
      </c>
      <c r="P238" s="366">
        <v>8.3299999999999999E-2</v>
      </c>
      <c r="Q238" s="367">
        <v>8.3299999999999999E-2</v>
      </c>
      <c r="R238" s="367">
        <v>8.3400000000000002E-2</v>
      </c>
      <c r="S238" s="249">
        <f t="shared" si="179"/>
        <v>0.25</v>
      </c>
      <c r="T238" s="196">
        <v>8.3299999999999999E-2</v>
      </c>
      <c r="U238" s="196">
        <v>8.3299999999999999E-2</v>
      </c>
      <c r="V238" s="196">
        <v>8.3400000000000002E-2</v>
      </c>
      <c r="W238" s="249">
        <f t="shared" si="180"/>
        <v>0.25</v>
      </c>
      <c r="X238" s="196"/>
      <c r="Y238" s="196"/>
      <c r="Z238" s="196"/>
      <c r="AA238" s="249">
        <f t="shared" si="181"/>
        <v>0</v>
      </c>
      <c r="AB238" s="240">
        <f t="shared" si="108"/>
        <v>0.75</v>
      </c>
      <c r="AC238" s="509"/>
    </row>
    <row r="239" spans="1:29" s="143" customFormat="1" ht="19.5">
      <c r="A239" s="158"/>
      <c r="B239" s="404" t="str">
        <f>CONCATENATE("TOTAL GENERAL: ",B226," ")</f>
        <v xml:space="preserve">TOTAL GENERAL: UNIDAD DE COMUNICACIONES  </v>
      </c>
      <c r="C239" s="405"/>
      <c r="D239" s="405"/>
      <c r="E239" s="405"/>
      <c r="F239" s="405"/>
      <c r="G239" s="405"/>
      <c r="H239" s="405"/>
      <c r="I239" s="405"/>
      <c r="J239" s="405"/>
      <c r="K239" s="183" t="s">
        <v>755</v>
      </c>
      <c r="L239" s="165">
        <f>(SUMIF($K$227:$K$238,"P",L227:L238)/ROUND(SUMIF($K$227:$K$238,"P",$O227:$O238),2))</f>
        <v>0.22979310344827586</v>
      </c>
      <c r="M239" s="165">
        <f>SUMIF($K$227:$K$238,"P",M227:M238)/ROUND(SUMIF($K$227:$K$238,"P",$O227:$O238),2)</f>
        <v>0.54013793103448282</v>
      </c>
      <c r="N239" s="165">
        <f>SUMIF($K$227:$K$238,"P",N227:N238)/ROUND(SUMIF($K$227:$K$238,"P",$O227:$O238),2)</f>
        <v>0.2300689655172414</v>
      </c>
      <c r="O239" s="167">
        <f>ROUND(SUMIF($K$227:$K$238,"P",O227:O238),2)/ROUND(SUMIF($K$227:$K$238,"P",O227:O238),2)</f>
        <v>1</v>
      </c>
      <c r="P239" s="324">
        <f>SUMIF($K$227:$K$238,"P",P227:P238)/ROUND(SUMIF($K$227:$K$238,"P",$S227:$S238),2)</f>
        <v>0.32315151515151519</v>
      </c>
      <c r="Q239" s="324">
        <f t="shared" ref="Q239:R239" si="182">SUMIF($K$227:$K$238,"P",Q227:Q238)/ROUND(SUMIF($K$227:$K$238,"P",$S227:$S238),2)</f>
        <v>0.35345454545454552</v>
      </c>
      <c r="R239" s="324">
        <f t="shared" si="182"/>
        <v>0.32339393939393946</v>
      </c>
      <c r="S239" s="167">
        <f>ROUND(SUMIF($K$227:$K$238,"P",S227:S238),2)/ROUND(SUMIF($K$227:$K$238,"P",S227:S238),2)</f>
        <v>1</v>
      </c>
      <c r="T239" s="165">
        <f>SUMIF($K$227:$K$238,"P",T227:T238)/ROUND(SUMIF($K$227:$K$238,"P",$W227:$W238),2)</f>
        <v>0.22979310344827586</v>
      </c>
      <c r="U239" s="165">
        <f t="shared" ref="U239:V239" si="183">SUMIF($K$227:$K$238,"P",U227:U238)/ROUND(SUMIF($K$227:$K$238,"P",$W227:$W238),2)</f>
        <v>0.54013793103448282</v>
      </c>
      <c r="V239" s="165">
        <f t="shared" si="183"/>
        <v>0.2300689655172414</v>
      </c>
      <c r="W239" s="167">
        <f>ROUND(SUMIF($K$227:$K$238,"P",W227:W238),2)/ROUND(SUMIF($K$227:$K$238,"P",W227:W238),2)</f>
        <v>1</v>
      </c>
      <c r="X239" s="165">
        <f>SUMIF($K$227:$K$238,"P",X227:X238)/ROUND(SUMIF($K$227:$K$238,"P",$AA227:$AA238),2)</f>
        <v>0.22979310344827586</v>
      </c>
      <c r="Y239" s="165">
        <f t="shared" ref="Y239:Z239" si="184">SUMIF($K$227:$K$238,"P",Y227:Y238)/ROUND(SUMIF($K$227:$K$238,"P",$AA227:$AA238),2)</f>
        <v>0.54013793103448282</v>
      </c>
      <c r="Z239" s="165">
        <f t="shared" si="184"/>
        <v>0.2300689655172414</v>
      </c>
      <c r="AA239" s="167">
        <f>ROUND(SUMIF($K$227:$K$238,"P",AA227:AA238),2)/ROUND(SUMIF($K$227:$K$238,"P",AA227:AA238),2)</f>
        <v>1</v>
      </c>
      <c r="AB239" s="167">
        <f>ROUND(SUMIF($K$227:$K$238,"P",AB227:AB238),2)/ROUND(SUMIF($K$227:$K$238,"P",AB227:AB238),2)</f>
        <v>1</v>
      </c>
      <c r="AC239" s="410"/>
    </row>
    <row r="240" spans="1:29" s="143" customFormat="1" ht="20.25" thickBot="1">
      <c r="A240" s="158"/>
      <c r="B240" s="406"/>
      <c r="C240" s="407"/>
      <c r="D240" s="407"/>
      <c r="E240" s="407"/>
      <c r="F240" s="407"/>
      <c r="G240" s="407"/>
      <c r="H240" s="407"/>
      <c r="I240" s="407"/>
      <c r="J240" s="407"/>
      <c r="K240" s="169" t="s">
        <v>756</v>
      </c>
      <c r="L240" s="171">
        <f>SUMIF($K$227:$K$238,"E",L227:L238)/ROUND(SUMIF($K$227:$K$238,"P",$O227:$O238),2)</f>
        <v>0.17234482758620692</v>
      </c>
      <c r="M240" s="171">
        <f t="shared" ref="M240:N240" si="185">SUMIF($K$227:$K$238,"E",M227:M238)/ROUND(SUMIF($K$227:$K$238,"P",$O227:$O238),2)</f>
        <v>0.42524137931034489</v>
      </c>
      <c r="N240" s="171">
        <f t="shared" si="185"/>
        <v>0.1150344827586207</v>
      </c>
      <c r="O240" s="173">
        <f>SUM(L240:N240)</f>
        <v>0.71262068965517256</v>
      </c>
      <c r="P240" s="171">
        <f>ROUND(SUMIF($K$227:$K$238,"E",P227:P238),2)/ROUND(SUMIF($K$227:$K$238,"P",$S227:$S238),2)</f>
        <v>0.32121212121212123</v>
      </c>
      <c r="Q240" s="171">
        <f t="shared" ref="Q240:R240" si="186">ROUND(SUMIF($K$227:$K$238,"E",Q227:Q238),2)/ROUND(SUMIF($K$227:$K$238,"P",$S227:$S238),2)</f>
        <v>0.15151515151515152</v>
      </c>
      <c r="R240" s="171">
        <f t="shared" si="186"/>
        <v>0.3515151515151515</v>
      </c>
      <c r="S240" s="173">
        <f>SUM(P240:R240)</f>
        <v>0.82424242424242422</v>
      </c>
      <c r="T240" s="171">
        <f>SUMIF($K$227:$K$238,"E",T227:T238)/ROUND(SUMIF($K$227:$K$238,"P",$W227:$W238),2)</f>
        <v>0.22979310344827586</v>
      </c>
      <c r="U240" s="171">
        <f t="shared" ref="U240:V240" si="187">SUMIF($K$227:$K$238,"E",U227:U238)/ROUND(SUMIF($K$227:$K$238,"P",$W227:$W238),2)</f>
        <v>0.36772413793103448</v>
      </c>
      <c r="V240" s="171">
        <f t="shared" si="187"/>
        <v>0.40248275862068966</v>
      </c>
      <c r="W240" s="173">
        <f>SUM(T240:V240)</f>
        <v>1</v>
      </c>
      <c r="X240" s="171">
        <f>SUMIF($K$227:$K$238,"E",X227:X238)/ROUND(SUMIF($K$227:$K$238,"P",$AA227:$AA238),2)</f>
        <v>0</v>
      </c>
      <c r="Y240" s="171">
        <f t="shared" ref="Y240:Z240" si="188">SUMIF($K$227:$K$238,"E",Y227:Y238)/ROUND(SUMIF($K$227:$K$238,"P",$AA227:$AA238),2)</f>
        <v>0</v>
      </c>
      <c r="Z240" s="171">
        <f t="shared" si="188"/>
        <v>0</v>
      </c>
      <c r="AA240" s="173">
        <f>SUM(X240:Z240)</f>
        <v>0</v>
      </c>
      <c r="AB240" s="174">
        <f>(O240+S240+W240+AA240)/4</f>
        <v>0.63421577847439914</v>
      </c>
      <c r="AC240" s="410"/>
    </row>
    <row r="241" spans="1:29" s="143" customFormat="1" ht="45.75" customHeight="1" thickBot="1">
      <c r="A241" s="158"/>
      <c r="B241" s="408"/>
      <c r="C241" s="409"/>
      <c r="D241" s="409"/>
      <c r="E241" s="409"/>
      <c r="F241" s="409"/>
      <c r="G241" s="409"/>
      <c r="H241" s="409"/>
      <c r="I241" s="409"/>
      <c r="J241" s="409"/>
      <c r="K241" s="185" t="s">
        <v>735</v>
      </c>
      <c r="L241" s="176">
        <f>COUNTIFS($K$227:$K$238,"E",L227:L238,"&gt;0.00")</f>
        <v>3</v>
      </c>
      <c r="M241" s="176">
        <f t="shared" ref="M241:N241" si="189">COUNTIFS($K$227:$K$238,"E",M227:M238,"&gt;0.00")</f>
        <v>4</v>
      </c>
      <c r="N241" s="176">
        <f t="shared" si="189"/>
        <v>2</v>
      </c>
      <c r="O241" s="177">
        <f>SUM(L241:N241)</f>
        <v>9</v>
      </c>
      <c r="P241" s="176">
        <f t="shared" ref="P241:R241" si="190">COUNTIFS($K$227:$K$238,"E",P227:P238,"&gt;0.00")</f>
        <v>5</v>
      </c>
      <c r="Q241" s="176">
        <f t="shared" si="190"/>
        <v>3</v>
      </c>
      <c r="R241" s="176">
        <f t="shared" si="190"/>
        <v>5</v>
      </c>
      <c r="S241" s="177">
        <f>SUM(P241:R241)</f>
        <v>13</v>
      </c>
      <c r="T241" s="176">
        <f t="shared" ref="T241:V241" si="191">COUNTIFS($K$227:$K$238,"E",T227:T238,"&gt;0.00")</f>
        <v>4</v>
      </c>
      <c r="U241" s="176">
        <f t="shared" si="191"/>
        <v>5</v>
      </c>
      <c r="V241" s="176">
        <f t="shared" si="191"/>
        <v>5</v>
      </c>
      <c r="W241" s="177">
        <f>SUM(T241:V241)</f>
        <v>14</v>
      </c>
      <c r="X241" s="176">
        <f t="shared" ref="X241:Z241" si="192">COUNTIFS($K$227:$K$238,"E",X227:X238,"&gt;0.00")</f>
        <v>0</v>
      </c>
      <c r="Y241" s="176">
        <f t="shared" si="192"/>
        <v>0</v>
      </c>
      <c r="Z241" s="176">
        <f t="shared" si="192"/>
        <v>0</v>
      </c>
      <c r="AA241" s="177">
        <f>SUM(X241:Z241)</f>
        <v>0</v>
      </c>
      <c r="AB241" s="178">
        <f>(O241+S241+W241+AA241)</f>
        <v>36</v>
      </c>
      <c r="AC241" s="410"/>
    </row>
    <row r="242" spans="1:29" s="143" customFormat="1" ht="27" customHeight="1" thickBot="1">
      <c r="A242" s="158"/>
      <c r="B242" s="512" t="s">
        <v>205</v>
      </c>
      <c r="C242" s="513"/>
      <c r="D242" s="513"/>
      <c r="E242" s="513"/>
      <c r="F242" s="513"/>
      <c r="G242" s="513"/>
      <c r="H242" s="513"/>
      <c r="I242" s="513"/>
      <c r="J242" s="513"/>
      <c r="K242" s="513"/>
      <c r="L242" s="513"/>
      <c r="M242" s="513"/>
      <c r="N242" s="513"/>
      <c r="O242" s="508"/>
      <c r="P242" s="513"/>
      <c r="Q242" s="513"/>
      <c r="R242" s="513"/>
      <c r="S242" s="513"/>
      <c r="T242" s="513"/>
      <c r="U242" s="513"/>
      <c r="V242" s="513"/>
      <c r="W242" s="513"/>
      <c r="X242" s="513"/>
      <c r="Y242" s="513"/>
      <c r="Z242" s="513"/>
      <c r="AA242" s="513"/>
      <c r="AB242" s="513"/>
      <c r="AC242" s="513"/>
    </row>
    <row r="243" spans="1:29" s="143" customFormat="1" ht="81" customHeight="1">
      <c r="A243" s="158"/>
      <c r="B243" s="428" t="s">
        <v>721</v>
      </c>
      <c r="C243" s="471" t="s">
        <v>300</v>
      </c>
      <c r="D243" s="418" t="s">
        <v>305</v>
      </c>
      <c r="E243" s="418" t="s">
        <v>411</v>
      </c>
      <c r="F243" s="429" t="s">
        <v>365</v>
      </c>
      <c r="G243" s="510" t="s">
        <v>603</v>
      </c>
      <c r="H243" s="418" t="s">
        <v>652</v>
      </c>
      <c r="I243" s="471" t="s">
        <v>705</v>
      </c>
      <c r="J243" s="414" t="s">
        <v>662</v>
      </c>
      <c r="K243" s="163" t="s">
        <v>699</v>
      </c>
      <c r="L243" s="151"/>
      <c r="M243" s="151">
        <v>0.1</v>
      </c>
      <c r="N243" s="152">
        <v>0.15</v>
      </c>
      <c r="O243" s="247">
        <f t="shared" si="141"/>
        <v>0.25</v>
      </c>
      <c r="P243" s="337">
        <v>0.3</v>
      </c>
      <c r="Q243" s="221">
        <v>0.45</v>
      </c>
      <c r="R243" s="221"/>
      <c r="S243" s="247">
        <f t="shared" ref="S243" si="193">SUM(P243:R243)</f>
        <v>0.75</v>
      </c>
      <c r="T243" s="151"/>
      <c r="U243" s="151"/>
      <c r="V243" s="151"/>
      <c r="W243" s="247">
        <f t="shared" ref="W243" si="194">SUM(T243:V243)</f>
        <v>0</v>
      </c>
      <c r="X243" s="151"/>
      <c r="Y243" s="151"/>
      <c r="Z243" s="151"/>
      <c r="AA243" s="247">
        <f t="shared" ref="AA243" si="195">SUM(X243:Z243)</f>
        <v>0</v>
      </c>
      <c r="AB243" s="237">
        <f t="shared" si="108"/>
        <v>1</v>
      </c>
      <c r="AC243" s="514"/>
    </row>
    <row r="244" spans="1:29" s="143" customFormat="1" ht="48" customHeight="1">
      <c r="A244" s="158"/>
      <c r="B244" s="428"/>
      <c r="C244" s="471"/>
      <c r="D244" s="418"/>
      <c r="E244" s="418"/>
      <c r="F244" s="429"/>
      <c r="G244" s="510"/>
      <c r="H244" s="418"/>
      <c r="I244" s="471"/>
      <c r="J244" s="511"/>
      <c r="K244" s="169" t="s">
        <v>700</v>
      </c>
      <c r="L244" s="155"/>
      <c r="M244" s="155">
        <v>0.1</v>
      </c>
      <c r="N244" s="156">
        <v>0.15</v>
      </c>
      <c r="O244" s="249">
        <f>SUM(L244:N244)</f>
        <v>0.25</v>
      </c>
      <c r="P244" s="322">
        <v>0.3</v>
      </c>
      <c r="Q244" s="322">
        <v>0.38090000000000002</v>
      </c>
      <c r="R244" s="323"/>
      <c r="S244" s="249">
        <f>SUM(P244:R244)</f>
        <v>0.68090000000000006</v>
      </c>
      <c r="T244" s="155"/>
      <c r="U244" s="155"/>
      <c r="V244" s="155"/>
      <c r="W244" s="249">
        <f>SUM(T244:V244)</f>
        <v>0</v>
      </c>
      <c r="X244" s="155"/>
      <c r="Y244" s="155"/>
      <c r="Z244" s="155"/>
      <c r="AA244" s="249">
        <f>SUM(X244:Z244)</f>
        <v>0</v>
      </c>
      <c r="AB244" s="240">
        <f t="shared" si="108"/>
        <v>0.93090000000000006</v>
      </c>
      <c r="AC244" s="515"/>
    </row>
    <row r="245" spans="1:29" s="143" customFormat="1" ht="108.75" customHeight="1">
      <c r="A245" s="158"/>
      <c r="B245" s="428" t="s">
        <v>722</v>
      </c>
      <c r="C245" s="471"/>
      <c r="D245" s="418"/>
      <c r="E245" s="418"/>
      <c r="F245" s="429" t="s">
        <v>301</v>
      </c>
      <c r="G245" s="510" t="s">
        <v>366</v>
      </c>
      <c r="H245" s="418" t="s">
        <v>649</v>
      </c>
      <c r="I245" s="471" t="s">
        <v>706</v>
      </c>
      <c r="J245" s="511"/>
      <c r="K245" s="163" t="s">
        <v>699</v>
      </c>
      <c r="L245" s="151"/>
      <c r="M245" s="151"/>
      <c r="N245" s="152">
        <v>0.1</v>
      </c>
      <c r="O245" s="252">
        <f t="shared" ref="O245:O254" si="196">SUM(L245:N245)</f>
        <v>0.1</v>
      </c>
      <c r="P245" s="337">
        <v>0.1</v>
      </c>
      <c r="Q245" s="221">
        <v>0.1</v>
      </c>
      <c r="R245" s="221">
        <v>0.2</v>
      </c>
      <c r="S245" s="252">
        <f t="shared" ref="S245:S254" si="197">SUM(P245:R245)</f>
        <v>0.4</v>
      </c>
      <c r="T245" s="390">
        <v>0.2</v>
      </c>
      <c r="U245" s="390">
        <v>0.3</v>
      </c>
      <c r="V245" s="390"/>
      <c r="W245" s="252">
        <f t="shared" ref="W245:W254" si="198">SUM(T245:V245)</f>
        <v>0.5</v>
      </c>
      <c r="X245" s="151"/>
      <c r="Y245" s="151"/>
      <c r="Z245" s="151"/>
      <c r="AA245" s="252">
        <f t="shared" ref="AA245:AA254" si="199">SUM(X245:Z245)</f>
        <v>0</v>
      </c>
      <c r="AB245" s="237">
        <f t="shared" si="108"/>
        <v>1</v>
      </c>
      <c r="AC245" s="516" t="s">
        <v>791</v>
      </c>
    </row>
    <row r="246" spans="1:29" s="143" customFormat="1" ht="19.5">
      <c r="A246" s="158"/>
      <c r="B246" s="428"/>
      <c r="C246" s="471"/>
      <c r="D246" s="418"/>
      <c r="E246" s="418"/>
      <c r="F246" s="429"/>
      <c r="G246" s="510"/>
      <c r="H246" s="418"/>
      <c r="I246" s="471"/>
      <c r="J246" s="511"/>
      <c r="K246" s="169" t="s">
        <v>700</v>
      </c>
      <c r="L246" s="155"/>
      <c r="M246" s="155"/>
      <c r="N246" s="156">
        <v>0.1</v>
      </c>
      <c r="O246" s="249">
        <f t="shared" si="196"/>
        <v>0.1</v>
      </c>
      <c r="P246" s="322">
        <v>0.1</v>
      </c>
      <c r="Q246" s="323">
        <v>0.1</v>
      </c>
      <c r="R246" s="323">
        <v>0</v>
      </c>
      <c r="S246" s="249">
        <f t="shared" si="197"/>
        <v>0.2</v>
      </c>
      <c r="T246" s="390">
        <v>0.1</v>
      </c>
      <c r="U246" s="390">
        <v>0.1</v>
      </c>
      <c r="V246" s="390">
        <v>0.05</v>
      </c>
      <c r="W246" s="249">
        <f t="shared" si="198"/>
        <v>0.25</v>
      </c>
      <c r="X246" s="155"/>
      <c r="Y246" s="155"/>
      <c r="Z246" s="155"/>
      <c r="AA246" s="249">
        <f t="shared" si="199"/>
        <v>0</v>
      </c>
      <c r="AB246" s="240">
        <f t="shared" si="108"/>
        <v>0.55000000000000004</v>
      </c>
      <c r="AC246" s="517"/>
    </row>
    <row r="247" spans="1:29" s="143" customFormat="1" ht="98.25" customHeight="1">
      <c r="A247" s="158"/>
      <c r="B247" s="428" t="s">
        <v>723</v>
      </c>
      <c r="C247" s="471"/>
      <c r="D247" s="418"/>
      <c r="E247" s="418"/>
      <c r="F247" s="429" t="s">
        <v>369</v>
      </c>
      <c r="G247" s="510" t="s">
        <v>604</v>
      </c>
      <c r="H247" s="418" t="s">
        <v>294</v>
      </c>
      <c r="I247" s="418" t="s">
        <v>707</v>
      </c>
      <c r="J247" s="511"/>
      <c r="K247" s="163" t="s">
        <v>699</v>
      </c>
      <c r="L247" s="192"/>
      <c r="M247" s="192"/>
      <c r="N247" s="193"/>
      <c r="O247" s="252">
        <f t="shared" si="196"/>
        <v>0</v>
      </c>
      <c r="P247" s="337"/>
      <c r="Q247" s="221"/>
      <c r="R247" s="221">
        <v>0.33</v>
      </c>
      <c r="S247" s="252">
        <f t="shared" si="197"/>
        <v>0.33</v>
      </c>
      <c r="T247" s="391">
        <v>0.33</v>
      </c>
      <c r="U247" s="391">
        <v>0.34</v>
      </c>
      <c r="V247" s="391"/>
      <c r="W247" s="252">
        <f t="shared" si="198"/>
        <v>0.67</v>
      </c>
      <c r="X247" s="192"/>
      <c r="Y247" s="192"/>
      <c r="Z247" s="192"/>
      <c r="AA247" s="252">
        <f t="shared" si="199"/>
        <v>0</v>
      </c>
      <c r="AB247" s="237">
        <f t="shared" si="108"/>
        <v>1</v>
      </c>
      <c r="AC247" s="518" t="s">
        <v>795</v>
      </c>
    </row>
    <row r="248" spans="1:29" s="143" customFormat="1" ht="19.5">
      <c r="A248" s="158"/>
      <c r="B248" s="428"/>
      <c r="C248" s="471"/>
      <c r="D248" s="418"/>
      <c r="E248" s="418"/>
      <c r="F248" s="429"/>
      <c r="G248" s="510"/>
      <c r="H248" s="418"/>
      <c r="I248" s="418"/>
      <c r="J248" s="511"/>
      <c r="K248" s="169" t="s">
        <v>700</v>
      </c>
      <c r="L248" s="196"/>
      <c r="M248" s="196"/>
      <c r="N248" s="197"/>
      <c r="O248" s="249">
        <f t="shared" si="196"/>
        <v>0</v>
      </c>
      <c r="P248" s="157"/>
      <c r="Q248" s="155"/>
      <c r="R248" s="155">
        <v>0.33</v>
      </c>
      <c r="S248" s="249">
        <f t="shared" si="197"/>
        <v>0.33</v>
      </c>
      <c r="T248" s="391">
        <v>0.33</v>
      </c>
      <c r="U248" s="391">
        <v>0.2</v>
      </c>
      <c r="V248" s="391">
        <v>0.25</v>
      </c>
      <c r="W248" s="249">
        <f t="shared" si="198"/>
        <v>0.78</v>
      </c>
      <c r="X248" s="196"/>
      <c r="Y248" s="196"/>
      <c r="Z248" s="196"/>
      <c r="AA248" s="249">
        <f t="shared" si="199"/>
        <v>0</v>
      </c>
      <c r="AB248" s="240">
        <f t="shared" si="108"/>
        <v>1.1100000000000001</v>
      </c>
      <c r="AC248" s="519"/>
    </row>
    <row r="249" spans="1:29" s="143" customFormat="1" ht="116.25" customHeight="1">
      <c r="A249" s="158"/>
      <c r="B249" s="428" t="s">
        <v>724</v>
      </c>
      <c r="C249" s="471" t="s">
        <v>302</v>
      </c>
      <c r="D249" s="418"/>
      <c r="E249" s="418"/>
      <c r="F249" s="429" t="s">
        <v>298</v>
      </c>
      <c r="G249" s="510" t="s">
        <v>368</v>
      </c>
      <c r="H249" s="418" t="s">
        <v>650</v>
      </c>
      <c r="I249" s="418" t="s">
        <v>708</v>
      </c>
      <c r="J249" s="511"/>
      <c r="K249" s="163" t="s">
        <v>699</v>
      </c>
      <c r="L249" s="151"/>
      <c r="M249" s="151"/>
      <c r="N249" s="152"/>
      <c r="O249" s="252">
        <f t="shared" si="196"/>
        <v>0</v>
      </c>
      <c r="P249" s="337"/>
      <c r="Q249" s="221"/>
      <c r="R249" s="221"/>
      <c r="S249" s="252">
        <f t="shared" si="197"/>
        <v>0</v>
      </c>
      <c r="T249" s="151"/>
      <c r="U249" s="151"/>
      <c r="V249" s="151"/>
      <c r="W249" s="252">
        <f t="shared" si="198"/>
        <v>0</v>
      </c>
      <c r="X249" s="151">
        <v>0.33329999999999999</v>
      </c>
      <c r="Y249" s="151">
        <v>0.33329999999999999</v>
      </c>
      <c r="Z249" s="151">
        <v>0.33339999999999997</v>
      </c>
      <c r="AA249" s="252">
        <f t="shared" si="199"/>
        <v>1</v>
      </c>
      <c r="AB249" s="237">
        <f t="shared" si="108"/>
        <v>1</v>
      </c>
      <c r="AC249" s="514"/>
    </row>
    <row r="250" spans="1:29" s="143" customFormat="1" ht="19.5">
      <c r="A250" s="158"/>
      <c r="B250" s="428"/>
      <c r="C250" s="471"/>
      <c r="D250" s="418"/>
      <c r="E250" s="418"/>
      <c r="F250" s="429"/>
      <c r="G250" s="510"/>
      <c r="H250" s="418"/>
      <c r="I250" s="418"/>
      <c r="J250" s="511"/>
      <c r="K250" s="169" t="s">
        <v>700</v>
      </c>
      <c r="L250" s="155"/>
      <c r="M250" s="155"/>
      <c r="N250" s="156"/>
      <c r="O250" s="249">
        <f>SUM(L250:N250)</f>
        <v>0</v>
      </c>
      <c r="P250" s="157"/>
      <c r="Q250" s="155"/>
      <c r="R250" s="155"/>
      <c r="S250" s="249">
        <f>SUM(P250:R250)</f>
        <v>0</v>
      </c>
      <c r="T250" s="155"/>
      <c r="U250" s="155"/>
      <c r="V250" s="155"/>
      <c r="W250" s="249">
        <f>SUM(T250:V250)</f>
        <v>0</v>
      </c>
      <c r="X250" s="155"/>
      <c r="Y250" s="155"/>
      <c r="Z250" s="155"/>
      <c r="AA250" s="249">
        <f>SUM(X250:Z250)</f>
        <v>0</v>
      </c>
      <c r="AB250" s="240">
        <f t="shared" si="108"/>
        <v>0</v>
      </c>
      <c r="AC250" s="515"/>
    </row>
    <row r="251" spans="1:29" s="143" customFormat="1" ht="93" customHeight="1">
      <c r="A251" s="158"/>
      <c r="B251" s="428" t="s">
        <v>725</v>
      </c>
      <c r="C251" s="471" t="s">
        <v>299</v>
      </c>
      <c r="D251" s="418"/>
      <c r="E251" s="418"/>
      <c r="F251" s="462" t="s">
        <v>367</v>
      </c>
      <c r="G251" s="510" t="s">
        <v>370</v>
      </c>
      <c r="H251" s="418" t="s">
        <v>651</v>
      </c>
      <c r="I251" s="471" t="s">
        <v>709</v>
      </c>
      <c r="J251" s="511"/>
      <c r="K251" s="163" t="s">
        <v>699</v>
      </c>
      <c r="L251" s="151"/>
      <c r="M251" s="151"/>
      <c r="N251" s="152"/>
      <c r="O251" s="252">
        <f t="shared" si="196"/>
        <v>0</v>
      </c>
      <c r="P251" s="337">
        <v>0.33329999999999999</v>
      </c>
      <c r="Q251" s="221">
        <v>0.33329999999999999</v>
      </c>
      <c r="R251" s="221">
        <v>0.33339999999999997</v>
      </c>
      <c r="S251" s="252">
        <f t="shared" si="197"/>
        <v>1</v>
      </c>
      <c r="T251" s="151"/>
      <c r="U251" s="151"/>
      <c r="V251" s="151"/>
      <c r="W251" s="252">
        <f t="shared" si="198"/>
        <v>0</v>
      </c>
      <c r="X251" s="151"/>
      <c r="Y251" s="151"/>
      <c r="Z251" s="151"/>
      <c r="AA251" s="252">
        <f t="shared" si="199"/>
        <v>0</v>
      </c>
      <c r="AB251" s="237">
        <f t="shared" si="108"/>
        <v>1</v>
      </c>
      <c r="AC251" s="514"/>
    </row>
    <row r="252" spans="1:29" s="143" customFormat="1" ht="34.5" customHeight="1">
      <c r="A252" s="158"/>
      <c r="B252" s="428"/>
      <c r="C252" s="471"/>
      <c r="D252" s="418"/>
      <c r="E252" s="418"/>
      <c r="F252" s="462"/>
      <c r="G252" s="510"/>
      <c r="H252" s="418"/>
      <c r="I252" s="471"/>
      <c r="J252" s="511"/>
      <c r="K252" s="169" t="s">
        <v>700</v>
      </c>
      <c r="L252" s="155"/>
      <c r="M252" s="155"/>
      <c r="N252" s="156"/>
      <c r="O252" s="249">
        <f t="shared" si="196"/>
        <v>0</v>
      </c>
      <c r="P252" s="157">
        <v>0.1666</v>
      </c>
      <c r="Q252" s="157">
        <v>0.1666</v>
      </c>
      <c r="R252" s="157">
        <v>0.1666</v>
      </c>
      <c r="S252" s="249">
        <f t="shared" si="197"/>
        <v>0.49980000000000002</v>
      </c>
      <c r="T252" s="155"/>
      <c r="U252" s="155"/>
      <c r="V252" s="155"/>
      <c r="W252" s="249">
        <f t="shared" si="198"/>
        <v>0</v>
      </c>
      <c r="X252" s="155"/>
      <c r="Y252" s="155"/>
      <c r="Z252" s="155"/>
      <c r="AA252" s="249">
        <f t="shared" si="199"/>
        <v>0</v>
      </c>
      <c r="AB252" s="240">
        <f t="shared" si="108"/>
        <v>0.49980000000000002</v>
      </c>
      <c r="AC252" s="515"/>
    </row>
    <row r="253" spans="1:29" s="143" customFormat="1" ht="98.25" customHeight="1">
      <c r="A253" s="158"/>
      <c r="B253" s="428" t="s">
        <v>726</v>
      </c>
      <c r="C253" s="471" t="s">
        <v>303</v>
      </c>
      <c r="D253" s="418"/>
      <c r="E253" s="418"/>
      <c r="F253" s="429" t="s">
        <v>371</v>
      </c>
      <c r="G253" s="510" t="s">
        <v>614</v>
      </c>
      <c r="H253" s="418" t="s">
        <v>304</v>
      </c>
      <c r="I253" s="418" t="s">
        <v>710</v>
      </c>
      <c r="J253" s="511"/>
      <c r="K253" s="163" t="s">
        <v>699</v>
      </c>
      <c r="L253" s="151">
        <v>8.3299999999999999E-2</v>
      </c>
      <c r="M253" s="151">
        <v>8.3299999999999999E-2</v>
      </c>
      <c r="N253" s="152">
        <v>8.3400000000000002E-2</v>
      </c>
      <c r="O253" s="252">
        <f t="shared" si="196"/>
        <v>0.25</v>
      </c>
      <c r="P253" s="337">
        <v>8.3299999999999999E-2</v>
      </c>
      <c r="Q253" s="221">
        <v>8.3299999999999999E-2</v>
      </c>
      <c r="R253" s="221">
        <v>8.3400000000000002E-2</v>
      </c>
      <c r="S253" s="252">
        <f t="shared" si="197"/>
        <v>0.25</v>
      </c>
      <c r="T253" s="390">
        <v>8.3299999999999999E-2</v>
      </c>
      <c r="U253" s="390">
        <v>8.3299999999999999E-2</v>
      </c>
      <c r="V253" s="390">
        <v>8.3400000000000002E-2</v>
      </c>
      <c r="W253" s="252">
        <f t="shared" si="198"/>
        <v>0.25</v>
      </c>
      <c r="X253" s="151">
        <v>8.3299999999999999E-2</v>
      </c>
      <c r="Y253" s="151">
        <v>8.3299999999999999E-2</v>
      </c>
      <c r="Z253" s="151">
        <v>8.3400000000000002E-2</v>
      </c>
      <c r="AA253" s="252">
        <f t="shared" si="199"/>
        <v>0.25</v>
      </c>
      <c r="AB253" s="237">
        <f t="shared" si="108"/>
        <v>1</v>
      </c>
      <c r="AC253" s="516" t="s">
        <v>792</v>
      </c>
    </row>
    <row r="254" spans="1:29" s="143" customFormat="1" ht="20.25" thickBot="1">
      <c r="A254" s="158"/>
      <c r="B254" s="428"/>
      <c r="C254" s="471"/>
      <c r="D254" s="418"/>
      <c r="E254" s="418"/>
      <c r="F254" s="429"/>
      <c r="G254" s="510"/>
      <c r="H254" s="418"/>
      <c r="I254" s="418"/>
      <c r="J254" s="430"/>
      <c r="K254" s="169" t="s">
        <v>700</v>
      </c>
      <c r="L254" s="155">
        <v>8.3299999999999999E-2</v>
      </c>
      <c r="M254" s="155">
        <v>8.3299999999999999E-2</v>
      </c>
      <c r="N254" s="156">
        <v>8.3400000000000002E-2</v>
      </c>
      <c r="O254" s="249">
        <f t="shared" si="196"/>
        <v>0.25</v>
      </c>
      <c r="P254" s="322">
        <v>8.3299999999999999E-2</v>
      </c>
      <c r="Q254" s="323">
        <v>8.3299999999999999E-2</v>
      </c>
      <c r="R254" s="323">
        <v>8.3400000000000002E-2</v>
      </c>
      <c r="S254" s="249">
        <f t="shared" si="197"/>
        <v>0.25</v>
      </c>
      <c r="T254" s="390">
        <v>8.3299999999999999E-2</v>
      </c>
      <c r="U254" s="390">
        <v>8.3299999999999999E-2</v>
      </c>
      <c r="V254" s="390">
        <v>8.3400000000000002E-2</v>
      </c>
      <c r="W254" s="249">
        <f t="shared" si="198"/>
        <v>0.25</v>
      </c>
      <c r="X254" s="155"/>
      <c r="Y254" s="155"/>
      <c r="Z254" s="155"/>
      <c r="AA254" s="249">
        <f t="shared" si="199"/>
        <v>0</v>
      </c>
      <c r="AB254" s="240">
        <f t="shared" si="108"/>
        <v>0.75</v>
      </c>
      <c r="AC254" s="517"/>
    </row>
    <row r="255" spans="1:29" s="143" customFormat="1" ht="19.5">
      <c r="A255" s="158"/>
      <c r="B255" s="404" t="str">
        <f>CONCATENATE("TOTAL GENERAL: ",B242," ")</f>
        <v xml:space="preserve">TOTAL GENERAL: UNIDAD DE GESTIÓN DOCUMENTAL Y ARCHIVO </v>
      </c>
      <c r="C255" s="405"/>
      <c r="D255" s="405"/>
      <c r="E255" s="405"/>
      <c r="F255" s="405"/>
      <c r="G255" s="405"/>
      <c r="H255" s="405"/>
      <c r="I255" s="405"/>
      <c r="J255" s="405"/>
      <c r="K255" s="183" t="s">
        <v>755</v>
      </c>
      <c r="L255" s="165">
        <f>(SUMIF($K$227:$K$238,"P",L243:L254)/ROUND(SUMIF($K$227:$K$238,"P",$O243:$O254),2))</f>
        <v>0.13883333333333334</v>
      </c>
      <c r="M255" s="165">
        <f>SUMIF($K$227:$K$238,"P",M243:M254)/ROUND(SUMIF($K$227:$K$238,"P",$O243:$O254),2)</f>
        <v>0.30550000000000005</v>
      </c>
      <c r="N255" s="165">
        <f>SUMIF($K$227:$K$238,"P",N243:N254)/ROUND(SUMIF($K$227:$K$238,"P",$O243:$O254),2)</f>
        <v>0.55566666666666675</v>
      </c>
      <c r="O255" s="167">
        <f>ROUND(SUMIF($K$227:$K$238,"P",O243:O254),2)/ROUND(SUMIF($K$227:$K$238,"P",O243:O254),2)</f>
        <v>1</v>
      </c>
      <c r="P255" s="324">
        <f>SUMIF($K$227:$K$238,"P",P243:P254)/ROUND(SUMIF($K$227:$K$238,"P",$S243:$S254),2)</f>
        <v>0.29912087912087915</v>
      </c>
      <c r="Q255" s="324">
        <f t="shared" ref="Q255:R255" si="200">SUMIF($K$227:$K$238,"P",Q243:Q254)/ROUND(SUMIF($K$227:$K$238,"P",$S243:$S254),2)</f>
        <v>0.35406593406593406</v>
      </c>
      <c r="R255" s="324">
        <f t="shared" si="200"/>
        <v>0.34681318681318679</v>
      </c>
      <c r="S255" s="167">
        <f>ROUND(SUMIF($K$227:$K$238,"P",S243:S254),2)/ROUND(SUMIF($K$227:$K$238,"P",S243:S254),2)</f>
        <v>1</v>
      </c>
      <c r="T255" s="165">
        <f>SUMIF($K$227:$K$238,"P",T243:T254)/ROUND(SUMIF($K$227:$K$238,"P",$W243:$W254),2)</f>
        <v>0.43190140845070429</v>
      </c>
      <c r="U255" s="165">
        <f t="shared" ref="U255" si="201">SUMIF($K$227:$K$238,"P",U243:U254)/ROUND(SUMIF($K$227:$K$238,"P",$W243:$W254),2)</f>
        <v>0.50936619718309861</v>
      </c>
      <c r="V255" s="165">
        <f t="shared" ref="V255" si="202">SUMIF($K$227:$K$238,"P",V243:V254)/ROUND(SUMIF($K$227:$K$238,"P",$W243:$W254),2)</f>
        <v>5.8732394366197184E-2</v>
      </c>
      <c r="W255" s="167">
        <f>ROUND(SUMIF($K$227:$K$238,"P",W243:W254),2)/ROUND(SUMIF($K$227:$K$238,"P",W243:W254),2)</f>
        <v>1</v>
      </c>
      <c r="X255" s="165">
        <f>SUMIF($K$227:$K$238,"P",X243:X254)/ROUND(SUMIF($K$227:$K$238,"P",$AA243:$AA254),2)</f>
        <v>0.33327999999999997</v>
      </c>
      <c r="Y255" s="165">
        <f t="shared" ref="Y255" si="203">SUMIF($K$227:$K$238,"P",Y243:Y254)/ROUND(SUMIF($K$227:$K$238,"P",$AA243:$AA254),2)</f>
        <v>0.33327999999999997</v>
      </c>
      <c r="Z255" s="165">
        <f t="shared" ref="Z255" si="204">SUMIF($K$227:$K$238,"P",Z243:Z254)/ROUND(SUMIF($K$227:$K$238,"P",$AA243:$AA254),2)</f>
        <v>0.33343999999999996</v>
      </c>
      <c r="AA255" s="167">
        <f>ROUND(SUMIF($K$227:$K$238,"P",AA243:AA254),2)/ROUND(SUMIF($K$227:$K$238,"P",AA243:AA254),2)</f>
        <v>1</v>
      </c>
      <c r="AB255" s="167">
        <f>ROUND(SUMIF($K$227:$K$238,"P",AB243:AB254),2)/ROUND(SUMIF($K$227:$K$238,"P",AB243:AB254),2)</f>
        <v>1</v>
      </c>
      <c r="AC255" s="410"/>
    </row>
    <row r="256" spans="1:29" s="143" customFormat="1" ht="20.25" thickBot="1">
      <c r="A256" s="158"/>
      <c r="B256" s="406"/>
      <c r="C256" s="407"/>
      <c r="D256" s="407"/>
      <c r="E256" s="407"/>
      <c r="F256" s="407"/>
      <c r="G256" s="407"/>
      <c r="H256" s="407"/>
      <c r="I256" s="407"/>
      <c r="J256" s="407"/>
      <c r="K256" s="169" t="s">
        <v>756</v>
      </c>
      <c r="L256" s="171">
        <f>SUMIF($K$227:$K$238,"E",L243:L254)/ROUND(SUMIF($K$227:$K$238,"P",$O243:$O254),2)</f>
        <v>0.13883333333333334</v>
      </c>
      <c r="M256" s="171">
        <f t="shared" ref="M256:N256" si="205">SUMIF($K$227:$K$238,"E",M243:M254)/ROUND(SUMIF($K$227:$K$238,"P",$O243:$O254),2)</f>
        <v>0.30550000000000005</v>
      </c>
      <c r="N256" s="171">
        <f t="shared" si="205"/>
        <v>0.55566666666666675</v>
      </c>
      <c r="O256" s="173">
        <f>SUM(L256:N256)</f>
        <v>1</v>
      </c>
      <c r="P256" s="171">
        <f>ROUND(SUMIF($K$227:$K$238,"E",P243:P254),2)/ROUND(SUMIF($K$227:$K$238,"P",$S243:$S254),2)</f>
        <v>0.23809523809523811</v>
      </c>
      <c r="Q256" s="171">
        <f t="shared" ref="Q256:R256" si="206">ROUND(SUMIF($K$227:$K$238,"E",Q243:Q254),2)/ROUND(SUMIF($K$227:$K$238,"P",$S243:$S254),2)</f>
        <v>0.26739926739926739</v>
      </c>
      <c r="R256" s="171">
        <f t="shared" si="206"/>
        <v>0.21245421245421245</v>
      </c>
      <c r="S256" s="173">
        <f>SUM(P256:R256)</f>
        <v>0.71794871794871795</v>
      </c>
      <c r="T256" s="171">
        <f>SUMIF($K$227:$K$238,"E",T243:T254)/ROUND(SUMIF($K$227:$K$238,"P",$W243:$W254),2)</f>
        <v>0.36147887323943673</v>
      </c>
      <c r="U256" s="171">
        <f t="shared" ref="U256:V256" si="207">SUMIF($K$227:$K$238,"E",U243:U254)/ROUND(SUMIF($K$227:$K$238,"P",$W243:$W254),2)</f>
        <v>0.26992957746478874</v>
      </c>
      <c r="V256" s="171">
        <f t="shared" si="207"/>
        <v>0.26999999999999996</v>
      </c>
      <c r="W256" s="173">
        <f>SUM(T256:V256)</f>
        <v>0.90140845070422548</v>
      </c>
      <c r="X256" s="171">
        <f>SUMIF($K$227:$K$238,"E",X243:X254)/ROUND(SUMIF($K$227:$K$238,"P",$AA243:$AA254),2)</f>
        <v>0</v>
      </c>
      <c r="Y256" s="171">
        <f t="shared" ref="Y256:Z256" si="208">SUMIF($K$227:$K$238,"E",Y243:Y254)/ROUND(SUMIF($K$227:$K$238,"P",$AA243:$AA254),2)</f>
        <v>0</v>
      </c>
      <c r="Z256" s="171">
        <f t="shared" si="208"/>
        <v>0</v>
      </c>
      <c r="AA256" s="173">
        <f>SUM(X256:Z256)</f>
        <v>0</v>
      </c>
      <c r="AB256" s="174">
        <f>(O256+S256+W256+AA256)/4</f>
        <v>0.65483929216323589</v>
      </c>
      <c r="AC256" s="410"/>
    </row>
    <row r="257" spans="1:29" s="143" customFormat="1" ht="54" customHeight="1" thickBot="1">
      <c r="A257" s="158"/>
      <c r="B257" s="408"/>
      <c r="C257" s="409"/>
      <c r="D257" s="409"/>
      <c r="E257" s="409"/>
      <c r="F257" s="409"/>
      <c r="G257" s="409"/>
      <c r="H257" s="409"/>
      <c r="I257" s="409"/>
      <c r="J257" s="409"/>
      <c r="K257" s="185" t="s">
        <v>735</v>
      </c>
      <c r="L257" s="176">
        <f>COUNTIFS($K$243:$K$254,"E",L243:L254,"&gt;0.00")</f>
        <v>1</v>
      </c>
      <c r="M257" s="176">
        <f t="shared" ref="M257:N257" si="209">COUNTIFS($K$243:$K$254,"E",M243:M254,"&gt;0.00")</f>
        <v>2</v>
      </c>
      <c r="N257" s="176">
        <f t="shared" si="209"/>
        <v>3</v>
      </c>
      <c r="O257" s="177">
        <f>SUM(L257:N257)</f>
        <v>6</v>
      </c>
      <c r="P257" s="176">
        <f t="shared" ref="P257:R257" si="210">COUNTIFS($K$243:$K$254,"E",P243:P254,"&gt;0.00")</f>
        <v>4</v>
      </c>
      <c r="Q257" s="176">
        <f t="shared" si="210"/>
        <v>4</v>
      </c>
      <c r="R257" s="176">
        <f t="shared" si="210"/>
        <v>3</v>
      </c>
      <c r="S257" s="177">
        <f>SUM(P257:R257)</f>
        <v>11</v>
      </c>
      <c r="T257" s="176">
        <f t="shared" ref="T257:V257" si="211">COUNTIFS($K$243:$K$254,"E",T243:T254,"&gt;0.00")</f>
        <v>3</v>
      </c>
      <c r="U257" s="176">
        <f t="shared" si="211"/>
        <v>3</v>
      </c>
      <c r="V257" s="176">
        <f t="shared" si="211"/>
        <v>3</v>
      </c>
      <c r="W257" s="177">
        <f>SUM(T257:V257)</f>
        <v>9</v>
      </c>
      <c r="X257" s="176">
        <f t="shared" ref="X257:Z257" si="212">COUNTIFS($K$243:$K$254,"E",X243:X254,"&gt;0.00")</f>
        <v>0</v>
      </c>
      <c r="Y257" s="176">
        <f t="shared" si="212"/>
        <v>0</v>
      </c>
      <c r="Z257" s="176">
        <f t="shared" si="212"/>
        <v>0</v>
      </c>
      <c r="AA257" s="177">
        <f>SUM(X257:Z257)</f>
        <v>0</v>
      </c>
      <c r="AB257" s="178">
        <f>(O257+S257+W257+AA257)</f>
        <v>26</v>
      </c>
      <c r="AC257" s="410"/>
    </row>
    <row r="258" spans="1:29" s="143" customFormat="1" ht="27" customHeight="1" thickBot="1">
      <c r="A258" s="158"/>
      <c r="B258" s="512" t="s">
        <v>429</v>
      </c>
      <c r="C258" s="513"/>
      <c r="D258" s="513"/>
      <c r="E258" s="513"/>
      <c r="F258" s="513"/>
      <c r="G258" s="513"/>
      <c r="H258" s="513"/>
      <c r="I258" s="513"/>
      <c r="J258" s="513"/>
      <c r="K258" s="513"/>
      <c r="L258" s="513"/>
      <c r="M258" s="513"/>
      <c r="N258" s="513"/>
      <c r="O258" s="508"/>
      <c r="P258" s="513"/>
      <c r="Q258" s="513"/>
      <c r="R258" s="513"/>
      <c r="S258" s="513"/>
      <c r="T258" s="513"/>
      <c r="U258" s="513"/>
      <c r="V258" s="513"/>
      <c r="W258" s="513"/>
      <c r="X258" s="513"/>
      <c r="Y258" s="513"/>
      <c r="Z258" s="513"/>
      <c r="AA258" s="513"/>
      <c r="AB258" s="513"/>
      <c r="AC258" s="513"/>
    </row>
    <row r="259" spans="1:29" s="143" customFormat="1" ht="60.75" customHeight="1">
      <c r="A259" s="158"/>
      <c r="B259" s="428" t="s">
        <v>496</v>
      </c>
      <c r="C259" s="425" t="s">
        <v>206</v>
      </c>
      <c r="D259" s="425" t="s">
        <v>207</v>
      </c>
      <c r="E259" s="425" t="s">
        <v>411</v>
      </c>
      <c r="F259" s="426" t="s">
        <v>208</v>
      </c>
      <c r="G259" s="427" t="s">
        <v>209</v>
      </c>
      <c r="H259" s="425" t="s">
        <v>611</v>
      </c>
      <c r="I259" s="425" t="s">
        <v>210</v>
      </c>
      <c r="J259" s="412" t="s">
        <v>663</v>
      </c>
      <c r="K259" s="163" t="s">
        <v>699</v>
      </c>
      <c r="L259" s="151">
        <v>8.3299999999999999E-2</v>
      </c>
      <c r="M259" s="151">
        <v>8.3299999999999999E-2</v>
      </c>
      <c r="N259" s="152">
        <v>8.3400000000000002E-2</v>
      </c>
      <c r="O259" s="247">
        <f t="shared" si="141"/>
        <v>0.25</v>
      </c>
      <c r="P259" s="337">
        <v>8.3299999999999999E-2</v>
      </c>
      <c r="Q259" s="221">
        <v>8.3299999999999999E-2</v>
      </c>
      <c r="R259" s="221">
        <v>8.3400000000000002E-2</v>
      </c>
      <c r="S259" s="247">
        <f t="shared" ref="S259" si="213">SUM(P259:R259)</f>
        <v>0.25</v>
      </c>
      <c r="T259" s="151">
        <v>8.3299999999999999E-2</v>
      </c>
      <c r="U259" s="151">
        <v>8.3299999999999999E-2</v>
      </c>
      <c r="V259" s="151">
        <v>8.3400000000000002E-2</v>
      </c>
      <c r="W259" s="247">
        <f t="shared" ref="W259" si="214">SUM(T259:V259)</f>
        <v>0.25</v>
      </c>
      <c r="X259" s="151">
        <v>8.3299999999999999E-2</v>
      </c>
      <c r="Y259" s="151">
        <v>8.3299999999999999E-2</v>
      </c>
      <c r="Z259" s="151">
        <v>8.3400000000000002E-2</v>
      </c>
      <c r="AA259" s="247">
        <f t="shared" ref="AA259" si="215">SUM(X259:Z259)</f>
        <v>0.25</v>
      </c>
      <c r="AB259" s="237">
        <f t="shared" si="108"/>
        <v>1</v>
      </c>
      <c r="AC259" s="410" t="s">
        <v>800</v>
      </c>
    </row>
    <row r="260" spans="1:29" s="143" customFormat="1" ht="44.25" customHeight="1">
      <c r="A260" s="158"/>
      <c r="B260" s="428"/>
      <c r="C260" s="425"/>
      <c r="D260" s="425"/>
      <c r="E260" s="425"/>
      <c r="F260" s="426"/>
      <c r="G260" s="427"/>
      <c r="H260" s="425"/>
      <c r="I260" s="425"/>
      <c r="J260" s="412"/>
      <c r="K260" s="169" t="s">
        <v>700</v>
      </c>
      <c r="L260" s="155">
        <v>8.3299999999999999E-2</v>
      </c>
      <c r="M260" s="155">
        <v>8.3299999999999999E-2</v>
      </c>
      <c r="N260" s="156">
        <v>8.3400000000000002E-2</v>
      </c>
      <c r="O260" s="249">
        <f>SUM(L260:N260)</f>
        <v>0.25</v>
      </c>
      <c r="P260" s="311">
        <v>8.3299999999999999E-2</v>
      </c>
      <c r="Q260" s="312">
        <v>8.3299999999999999E-2</v>
      </c>
      <c r="R260" s="312">
        <v>8.3400000000000002E-2</v>
      </c>
      <c r="S260" s="249">
        <f>SUM(P260:R260)</f>
        <v>0.25</v>
      </c>
      <c r="T260" s="155">
        <v>8.3299999999999999E-2</v>
      </c>
      <c r="U260" s="155">
        <v>8.3299999999999999E-2</v>
      </c>
      <c r="V260" s="155">
        <v>8.3400000000000002E-2</v>
      </c>
      <c r="W260" s="249">
        <f>SUM(T260:V260)</f>
        <v>0.25</v>
      </c>
      <c r="X260" s="155"/>
      <c r="Y260" s="155"/>
      <c r="Z260" s="155"/>
      <c r="AA260" s="249">
        <f>SUM(X260:Z260)</f>
        <v>0</v>
      </c>
      <c r="AB260" s="240">
        <f t="shared" si="108"/>
        <v>0.75</v>
      </c>
      <c r="AC260" s="410"/>
    </row>
    <row r="261" spans="1:29" s="143" customFormat="1" ht="110.25" customHeight="1">
      <c r="A261" s="158"/>
      <c r="B261" s="428" t="s">
        <v>497</v>
      </c>
      <c r="C261" s="425"/>
      <c r="D261" s="425"/>
      <c r="E261" s="425"/>
      <c r="F261" s="426" t="s">
        <v>606</v>
      </c>
      <c r="G261" s="427"/>
      <c r="H261" s="425" t="s">
        <v>594</v>
      </c>
      <c r="I261" s="425" t="s">
        <v>593</v>
      </c>
      <c r="J261" s="412"/>
      <c r="K261" s="163" t="s">
        <v>699</v>
      </c>
      <c r="L261" s="269"/>
      <c r="M261" s="269"/>
      <c r="N261" s="270"/>
      <c r="O261" s="252">
        <f t="shared" ref="O261:O294" si="216">SUM(L261:N261)</f>
        <v>0</v>
      </c>
      <c r="P261" s="350">
        <v>1</v>
      </c>
      <c r="Q261" s="269"/>
      <c r="R261" s="269"/>
      <c r="S261" s="252">
        <f t="shared" ref="S261:S294" si="217">SUM(P261:R261)</f>
        <v>1</v>
      </c>
      <c r="T261" s="269"/>
      <c r="U261" s="269"/>
      <c r="V261" s="269"/>
      <c r="W261" s="252">
        <f t="shared" ref="W261:W294" si="218">SUM(T261:V261)</f>
        <v>0</v>
      </c>
      <c r="X261" s="269"/>
      <c r="Y261" s="269"/>
      <c r="Z261" s="269"/>
      <c r="AA261" s="252">
        <f t="shared" ref="AA261:AA294" si="219">SUM(X261:Z261)</f>
        <v>0</v>
      </c>
      <c r="AB261" s="237">
        <f t="shared" si="108"/>
        <v>1</v>
      </c>
      <c r="AC261" s="410" t="s">
        <v>801</v>
      </c>
    </row>
    <row r="262" spans="1:29" s="143" customFormat="1" ht="19.5">
      <c r="A262" s="158"/>
      <c r="B262" s="428"/>
      <c r="C262" s="425"/>
      <c r="D262" s="425"/>
      <c r="E262" s="425"/>
      <c r="F262" s="426"/>
      <c r="G262" s="427"/>
      <c r="H262" s="425"/>
      <c r="I262" s="425"/>
      <c r="J262" s="412"/>
      <c r="K262" s="169" t="s">
        <v>700</v>
      </c>
      <c r="L262" s="265"/>
      <c r="M262" s="265"/>
      <c r="N262" s="266"/>
      <c r="O262" s="249">
        <f t="shared" si="216"/>
        <v>0</v>
      </c>
      <c r="P262" s="325">
        <v>0</v>
      </c>
      <c r="Q262" s="265"/>
      <c r="R262" s="265"/>
      <c r="S262" s="249">
        <f t="shared" si="217"/>
        <v>0</v>
      </c>
      <c r="T262" s="265"/>
      <c r="U262" s="265"/>
      <c r="V262" s="196">
        <v>0.2</v>
      </c>
      <c r="W262" s="249">
        <f t="shared" si="218"/>
        <v>0.2</v>
      </c>
      <c r="X262" s="265"/>
      <c r="Y262" s="265"/>
      <c r="Z262" s="265"/>
      <c r="AA262" s="249">
        <f t="shared" si="219"/>
        <v>0</v>
      </c>
      <c r="AB262" s="240">
        <f t="shared" si="108"/>
        <v>0.2</v>
      </c>
      <c r="AC262" s="410"/>
    </row>
    <row r="263" spans="1:29" s="143" customFormat="1" ht="123.75" customHeight="1">
      <c r="A263" s="158"/>
      <c r="B263" s="428" t="s">
        <v>498</v>
      </c>
      <c r="C263" s="425"/>
      <c r="D263" s="425"/>
      <c r="E263" s="425"/>
      <c r="F263" s="426" t="s">
        <v>605</v>
      </c>
      <c r="G263" s="427"/>
      <c r="H263" s="425" t="s">
        <v>607</v>
      </c>
      <c r="I263" s="425" t="s">
        <v>185</v>
      </c>
      <c r="J263" s="412"/>
      <c r="K263" s="163" t="s">
        <v>699</v>
      </c>
      <c r="L263" s="213"/>
      <c r="M263" s="213"/>
      <c r="N263" s="271">
        <v>0.25</v>
      </c>
      <c r="O263" s="252">
        <f t="shared" si="216"/>
        <v>0.25</v>
      </c>
      <c r="P263" s="351"/>
      <c r="Q263" s="269"/>
      <c r="R263" s="321">
        <v>0.25</v>
      </c>
      <c r="S263" s="252">
        <f t="shared" si="217"/>
        <v>0.25</v>
      </c>
      <c r="T263" s="269"/>
      <c r="U263" s="269"/>
      <c r="V263" s="381">
        <v>0.25</v>
      </c>
      <c r="W263" s="252">
        <f t="shared" si="218"/>
        <v>0.25</v>
      </c>
      <c r="X263" s="269"/>
      <c r="Y263" s="269"/>
      <c r="Z263" s="213">
        <v>0.25</v>
      </c>
      <c r="AA263" s="252">
        <f t="shared" si="219"/>
        <v>0.25</v>
      </c>
      <c r="AB263" s="237">
        <f t="shared" si="108"/>
        <v>1</v>
      </c>
      <c r="AC263" s="484" t="s">
        <v>802</v>
      </c>
    </row>
    <row r="264" spans="1:29" s="143" customFormat="1" ht="19.5">
      <c r="A264" s="158"/>
      <c r="B264" s="428"/>
      <c r="C264" s="425"/>
      <c r="D264" s="425"/>
      <c r="E264" s="425"/>
      <c r="F264" s="426"/>
      <c r="G264" s="427"/>
      <c r="H264" s="425"/>
      <c r="I264" s="425"/>
      <c r="J264" s="412"/>
      <c r="K264" s="169" t="s">
        <v>700</v>
      </c>
      <c r="L264" s="215"/>
      <c r="M264" s="215"/>
      <c r="N264" s="272">
        <v>0.25</v>
      </c>
      <c r="O264" s="249">
        <f t="shared" si="216"/>
        <v>0.25</v>
      </c>
      <c r="P264" s="325">
        <v>0</v>
      </c>
      <c r="Q264" s="265"/>
      <c r="R264" s="215">
        <v>0.25</v>
      </c>
      <c r="S264" s="249">
        <f t="shared" si="217"/>
        <v>0.25</v>
      </c>
      <c r="T264" s="265"/>
      <c r="U264" s="265"/>
      <c r="V264" s="215">
        <v>0.25</v>
      </c>
      <c r="W264" s="249">
        <f t="shared" si="218"/>
        <v>0.25</v>
      </c>
      <c r="X264" s="265"/>
      <c r="Y264" s="265"/>
      <c r="Z264" s="215"/>
      <c r="AA264" s="249">
        <f t="shared" si="219"/>
        <v>0</v>
      </c>
      <c r="AB264" s="240">
        <f t="shared" si="108"/>
        <v>0.75</v>
      </c>
      <c r="AC264" s="484"/>
    </row>
    <row r="265" spans="1:29" s="143" customFormat="1" ht="108" customHeight="1">
      <c r="A265" s="203"/>
      <c r="B265" s="428" t="s">
        <v>499</v>
      </c>
      <c r="C265" s="425"/>
      <c r="D265" s="425"/>
      <c r="E265" s="425"/>
      <c r="F265" s="426" t="s">
        <v>608</v>
      </c>
      <c r="G265" s="427"/>
      <c r="H265" s="425" t="s">
        <v>612</v>
      </c>
      <c r="I265" s="425" t="s">
        <v>185</v>
      </c>
      <c r="J265" s="412"/>
      <c r="K265" s="163" t="s">
        <v>699</v>
      </c>
      <c r="L265" s="269"/>
      <c r="M265" s="211">
        <v>0.125</v>
      </c>
      <c r="N265" s="217">
        <v>0.125</v>
      </c>
      <c r="O265" s="252">
        <f t="shared" si="216"/>
        <v>0.25</v>
      </c>
      <c r="P265" s="337">
        <v>8.3299999999999999E-2</v>
      </c>
      <c r="Q265" s="221">
        <v>8.3299999999999999E-2</v>
      </c>
      <c r="R265" s="221">
        <v>8.3400000000000002E-2</v>
      </c>
      <c r="S265" s="252">
        <f t="shared" si="217"/>
        <v>0.25</v>
      </c>
      <c r="T265" s="151">
        <v>8.3299999999999999E-2</v>
      </c>
      <c r="U265" s="151">
        <v>8.3299999999999999E-2</v>
      </c>
      <c r="V265" s="151">
        <v>8.3400000000000002E-2</v>
      </c>
      <c r="W265" s="252">
        <f t="shared" si="218"/>
        <v>0.25</v>
      </c>
      <c r="X265" s="151">
        <v>8.3299999999999999E-2</v>
      </c>
      <c r="Y265" s="151">
        <v>8.3299999999999999E-2</v>
      </c>
      <c r="Z265" s="151">
        <v>8.3400000000000002E-2</v>
      </c>
      <c r="AA265" s="252">
        <f t="shared" si="219"/>
        <v>0.25</v>
      </c>
      <c r="AB265" s="237">
        <f t="shared" si="108"/>
        <v>1</v>
      </c>
      <c r="AC265" s="410" t="s">
        <v>803</v>
      </c>
    </row>
    <row r="266" spans="1:29" s="143" customFormat="1" ht="19.5">
      <c r="A266" s="203"/>
      <c r="B266" s="428"/>
      <c r="C266" s="425"/>
      <c r="D266" s="425"/>
      <c r="E266" s="425"/>
      <c r="F266" s="426"/>
      <c r="G266" s="427"/>
      <c r="H266" s="425"/>
      <c r="I266" s="425"/>
      <c r="J266" s="412"/>
      <c r="K266" s="169" t="s">
        <v>700</v>
      </c>
      <c r="L266" s="265"/>
      <c r="M266" s="196">
        <v>0.125</v>
      </c>
      <c r="N266" s="197">
        <v>0.125</v>
      </c>
      <c r="O266" s="249">
        <f t="shared" si="216"/>
        <v>0.25</v>
      </c>
      <c r="P266" s="311">
        <v>8.3299999999999999E-2</v>
      </c>
      <c r="Q266" s="312">
        <v>8.3299999999999999E-2</v>
      </c>
      <c r="R266" s="312">
        <v>8.3400000000000002E-2</v>
      </c>
      <c r="S266" s="249">
        <f t="shared" si="217"/>
        <v>0.25</v>
      </c>
      <c r="T266" s="155">
        <v>8.3299999999999999E-2</v>
      </c>
      <c r="U266" s="155">
        <v>8.3299999999999999E-2</v>
      </c>
      <c r="V266" s="155">
        <v>8.3400000000000002E-2</v>
      </c>
      <c r="W266" s="249">
        <f t="shared" si="218"/>
        <v>0.25</v>
      </c>
      <c r="X266" s="155"/>
      <c r="Y266" s="155"/>
      <c r="Z266" s="155"/>
      <c r="AA266" s="249">
        <f t="shared" si="219"/>
        <v>0</v>
      </c>
      <c r="AB266" s="240">
        <f t="shared" si="108"/>
        <v>0.75</v>
      </c>
      <c r="AC266" s="410"/>
    </row>
    <row r="267" spans="1:29" s="143" customFormat="1" ht="90" customHeight="1">
      <c r="A267" s="203"/>
      <c r="B267" s="428" t="s">
        <v>500</v>
      </c>
      <c r="C267" s="425"/>
      <c r="D267" s="425"/>
      <c r="E267" s="425"/>
      <c r="F267" s="426" t="s">
        <v>211</v>
      </c>
      <c r="G267" s="427"/>
      <c r="H267" s="425" t="s">
        <v>613</v>
      </c>
      <c r="I267" s="425" t="s">
        <v>212</v>
      </c>
      <c r="J267" s="412"/>
      <c r="K267" s="163" t="s">
        <v>699</v>
      </c>
      <c r="L267" s="250">
        <v>0.25</v>
      </c>
      <c r="M267" s="250"/>
      <c r="N267" s="251"/>
      <c r="O267" s="252">
        <f t="shared" si="216"/>
        <v>0.25</v>
      </c>
      <c r="P267" s="347"/>
      <c r="Q267" s="250"/>
      <c r="R267" s="250">
        <v>0.25</v>
      </c>
      <c r="S267" s="252">
        <f t="shared" si="217"/>
        <v>0.25</v>
      </c>
      <c r="T267" s="250"/>
      <c r="U267" s="250"/>
      <c r="V267" s="250">
        <v>0.25</v>
      </c>
      <c r="W267" s="252">
        <f t="shared" si="218"/>
        <v>0.25</v>
      </c>
      <c r="X267" s="250"/>
      <c r="Y267" s="250"/>
      <c r="Z267" s="250">
        <v>0.25</v>
      </c>
      <c r="AA267" s="252">
        <f t="shared" si="219"/>
        <v>0.25</v>
      </c>
      <c r="AB267" s="237">
        <f t="shared" si="108"/>
        <v>1</v>
      </c>
      <c r="AC267" s="410" t="s">
        <v>804</v>
      </c>
    </row>
    <row r="268" spans="1:29" s="143" customFormat="1" ht="42.75" customHeight="1">
      <c r="A268" s="203"/>
      <c r="B268" s="428"/>
      <c r="C268" s="425"/>
      <c r="D268" s="425"/>
      <c r="E268" s="425"/>
      <c r="F268" s="426"/>
      <c r="G268" s="427"/>
      <c r="H268" s="425"/>
      <c r="I268" s="425"/>
      <c r="J268" s="412"/>
      <c r="K268" s="169" t="s">
        <v>700</v>
      </c>
      <c r="L268" s="238"/>
      <c r="M268" s="238"/>
      <c r="N268" s="239">
        <v>0.25</v>
      </c>
      <c r="O268" s="249">
        <f t="shared" si="216"/>
        <v>0.25</v>
      </c>
      <c r="P268" s="325">
        <v>0</v>
      </c>
      <c r="Q268" s="265"/>
      <c r="R268" s="215">
        <v>0.25</v>
      </c>
      <c r="S268" s="249">
        <f t="shared" si="217"/>
        <v>0.25</v>
      </c>
      <c r="T268" s="238"/>
      <c r="U268" s="238"/>
      <c r="V268" s="238">
        <v>0.25</v>
      </c>
      <c r="W268" s="249">
        <f t="shared" si="218"/>
        <v>0.25</v>
      </c>
      <c r="X268" s="238"/>
      <c r="Y268" s="238"/>
      <c r="Z268" s="238"/>
      <c r="AA268" s="249">
        <f t="shared" si="219"/>
        <v>0</v>
      </c>
      <c r="AB268" s="240">
        <f t="shared" si="108"/>
        <v>0.75</v>
      </c>
      <c r="AC268" s="410"/>
    </row>
    <row r="269" spans="1:29" s="143" customFormat="1" ht="40.5" customHeight="1">
      <c r="A269" s="203"/>
      <c r="B269" s="428" t="s">
        <v>501</v>
      </c>
      <c r="C269" s="425"/>
      <c r="D269" s="425"/>
      <c r="E269" s="425"/>
      <c r="F269" s="426" t="s">
        <v>213</v>
      </c>
      <c r="G269" s="427"/>
      <c r="H269" s="425" t="s">
        <v>214</v>
      </c>
      <c r="I269" s="425" t="s">
        <v>215</v>
      </c>
      <c r="J269" s="412"/>
      <c r="K269" s="163" t="s">
        <v>699</v>
      </c>
      <c r="L269" s="250"/>
      <c r="M269" s="250"/>
      <c r="N269" s="251"/>
      <c r="O269" s="252">
        <f t="shared" si="216"/>
        <v>0</v>
      </c>
      <c r="P269" s="347"/>
      <c r="Q269" s="250"/>
      <c r="R269" s="250">
        <v>0.2</v>
      </c>
      <c r="S269" s="252">
        <f t="shared" si="217"/>
        <v>0.2</v>
      </c>
      <c r="T269" s="250"/>
      <c r="U269" s="250"/>
      <c r="V269" s="250">
        <v>0.8</v>
      </c>
      <c r="W269" s="252">
        <f t="shared" si="218"/>
        <v>0.8</v>
      </c>
      <c r="X269" s="250"/>
      <c r="Y269" s="250"/>
      <c r="Z269" s="250"/>
      <c r="AA269" s="252">
        <f t="shared" si="219"/>
        <v>0</v>
      </c>
      <c r="AB269" s="237">
        <f t="shared" si="108"/>
        <v>1</v>
      </c>
      <c r="AC269" s="410" t="s">
        <v>805</v>
      </c>
    </row>
    <row r="270" spans="1:29" s="143" customFormat="1" ht="66" customHeight="1">
      <c r="A270" s="203"/>
      <c r="B270" s="428"/>
      <c r="C270" s="425"/>
      <c r="D270" s="425"/>
      <c r="E270" s="425"/>
      <c r="F270" s="426"/>
      <c r="G270" s="427"/>
      <c r="H270" s="425"/>
      <c r="I270" s="425"/>
      <c r="J270" s="412"/>
      <c r="K270" s="169" t="s">
        <v>700</v>
      </c>
      <c r="L270" s="238"/>
      <c r="M270" s="238"/>
      <c r="N270" s="239"/>
      <c r="O270" s="249">
        <f t="shared" si="216"/>
        <v>0</v>
      </c>
      <c r="P270" s="314"/>
      <c r="Q270" s="315"/>
      <c r="R270" s="315">
        <v>0.1</v>
      </c>
      <c r="S270" s="249">
        <f t="shared" si="217"/>
        <v>0.1</v>
      </c>
      <c r="T270" s="238"/>
      <c r="U270" s="238"/>
      <c r="V270" s="238">
        <v>0.9</v>
      </c>
      <c r="W270" s="249">
        <f t="shared" si="218"/>
        <v>0.9</v>
      </c>
      <c r="X270" s="238"/>
      <c r="Y270" s="238"/>
      <c r="Z270" s="238"/>
      <c r="AA270" s="249">
        <f t="shared" si="219"/>
        <v>0</v>
      </c>
      <c r="AB270" s="240">
        <f t="shared" si="108"/>
        <v>1</v>
      </c>
      <c r="AC270" s="410"/>
    </row>
    <row r="271" spans="1:29" s="143" customFormat="1" ht="60.75" customHeight="1">
      <c r="A271" s="203"/>
      <c r="B271" s="428" t="s">
        <v>502</v>
      </c>
      <c r="C271" s="425"/>
      <c r="D271" s="425"/>
      <c r="E271" s="425"/>
      <c r="F271" s="426" t="s">
        <v>216</v>
      </c>
      <c r="G271" s="427"/>
      <c r="H271" s="425" t="s">
        <v>217</v>
      </c>
      <c r="I271" s="425" t="s">
        <v>218</v>
      </c>
      <c r="J271" s="412"/>
      <c r="K271" s="163" t="s">
        <v>699</v>
      </c>
      <c r="L271" s="250"/>
      <c r="M271" s="250"/>
      <c r="N271" s="251"/>
      <c r="O271" s="252">
        <f t="shared" si="216"/>
        <v>0</v>
      </c>
      <c r="P271" s="347"/>
      <c r="Q271" s="250"/>
      <c r="R271" s="250">
        <v>0.2</v>
      </c>
      <c r="S271" s="252">
        <f t="shared" si="217"/>
        <v>0.2</v>
      </c>
      <c r="T271" s="250"/>
      <c r="U271" s="250"/>
      <c r="V271" s="250">
        <v>0.8</v>
      </c>
      <c r="W271" s="252">
        <f t="shared" si="218"/>
        <v>0.8</v>
      </c>
      <c r="X271" s="250"/>
      <c r="Y271" s="250"/>
      <c r="Z271" s="250"/>
      <c r="AA271" s="252">
        <f t="shared" si="219"/>
        <v>0</v>
      </c>
      <c r="AB271" s="237">
        <f t="shared" si="108"/>
        <v>1</v>
      </c>
      <c r="AC271" s="484" t="s">
        <v>824</v>
      </c>
    </row>
    <row r="272" spans="1:29" s="143" customFormat="1" ht="45.75" customHeight="1">
      <c r="A272" s="182"/>
      <c r="B272" s="428"/>
      <c r="C272" s="425"/>
      <c r="D272" s="425"/>
      <c r="E272" s="425"/>
      <c r="F272" s="426"/>
      <c r="G272" s="427"/>
      <c r="H272" s="425"/>
      <c r="I272" s="425"/>
      <c r="J272" s="412"/>
      <c r="K272" s="169" t="s">
        <v>700</v>
      </c>
      <c r="L272" s="238"/>
      <c r="M272" s="238"/>
      <c r="N272" s="239"/>
      <c r="O272" s="249">
        <f t="shared" si="216"/>
        <v>0</v>
      </c>
      <c r="P272" s="314"/>
      <c r="Q272" s="315"/>
      <c r="R272" s="315">
        <v>0</v>
      </c>
      <c r="S272" s="249">
        <f t="shared" si="217"/>
        <v>0</v>
      </c>
      <c r="T272" s="238"/>
      <c r="U272" s="238"/>
      <c r="V272" s="238">
        <v>1</v>
      </c>
      <c r="W272" s="249">
        <f t="shared" si="218"/>
        <v>1</v>
      </c>
      <c r="X272" s="238"/>
      <c r="Y272" s="238"/>
      <c r="Z272" s="238"/>
      <c r="AA272" s="249">
        <f t="shared" si="219"/>
        <v>0</v>
      </c>
      <c r="AB272" s="240">
        <f t="shared" si="108"/>
        <v>1</v>
      </c>
      <c r="AC272" s="484"/>
    </row>
    <row r="273" spans="1:29" s="143" customFormat="1" ht="65.25" customHeight="1">
      <c r="A273" s="158"/>
      <c r="B273" s="428" t="s">
        <v>503</v>
      </c>
      <c r="C273" s="425" t="s">
        <v>219</v>
      </c>
      <c r="D273" s="425" t="s">
        <v>220</v>
      </c>
      <c r="E273" s="425"/>
      <c r="F273" s="426" t="s">
        <v>221</v>
      </c>
      <c r="G273" s="427" t="s">
        <v>222</v>
      </c>
      <c r="H273" s="425" t="s">
        <v>223</v>
      </c>
      <c r="I273" s="425" t="s">
        <v>224</v>
      </c>
      <c r="J273" s="412" t="s">
        <v>664</v>
      </c>
      <c r="K273" s="163" t="s">
        <v>699</v>
      </c>
      <c r="L273" s="250"/>
      <c r="M273" s="250"/>
      <c r="N273" s="251"/>
      <c r="O273" s="252">
        <f t="shared" si="216"/>
        <v>0</v>
      </c>
      <c r="P273" s="347"/>
      <c r="Q273" s="250"/>
      <c r="R273" s="250">
        <v>0.4</v>
      </c>
      <c r="S273" s="252">
        <f t="shared" si="217"/>
        <v>0.4</v>
      </c>
      <c r="T273" s="250"/>
      <c r="U273" s="250"/>
      <c r="V273" s="250">
        <v>0.6</v>
      </c>
      <c r="W273" s="252">
        <f t="shared" si="218"/>
        <v>0.6</v>
      </c>
      <c r="X273" s="250"/>
      <c r="Y273" s="250"/>
      <c r="Z273" s="250"/>
      <c r="AA273" s="252">
        <f t="shared" si="219"/>
        <v>0</v>
      </c>
      <c r="AB273" s="237">
        <f t="shared" si="108"/>
        <v>1</v>
      </c>
      <c r="AC273" s="410" t="s">
        <v>806</v>
      </c>
    </row>
    <row r="274" spans="1:29" s="143" customFormat="1" ht="42" customHeight="1">
      <c r="A274" s="158"/>
      <c r="B274" s="428"/>
      <c r="C274" s="425"/>
      <c r="D274" s="425"/>
      <c r="E274" s="425"/>
      <c r="F274" s="426"/>
      <c r="G274" s="427"/>
      <c r="H274" s="425"/>
      <c r="I274" s="425"/>
      <c r="J274" s="412"/>
      <c r="K274" s="169" t="s">
        <v>700</v>
      </c>
      <c r="L274" s="238"/>
      <c r="M274" s="238"/>
      <c r="N274" s="239"/>
      <c r="O274" s="249">
        <f t="shared" si="216"/>
        <v>0</v>
      </c>
      <c r="P274" s="314"/>
      <c r="Q274" s="315"/>
      <c r="R274" s="315">
        <v>0.4</v>
      </c>
      <c r="S274" s="249">
        <f t="shared" si="217"/>
        <v>0.4</v>
      </c>
      <c r="T274" s="238"/>
      <c r="U274" s="238"/>
      <c r="V274" s="238">
        <v>0.6</v>
      </c>
      <c r="W274" s="249">
        <f t="shared" si="218"/>
        <v>0.6</v>
      </c>
      <c r="X274" s="238"/>
      <c r="Y274" s="238"/>
      <c r="Z274" s="238"/>
      <c r="AA274" s="249">
        <f t="shared" si="219"/>
        <v>0</v>
      </c>
      <c r="AB274" s="240">
        <f t="shared" si="108"/>
        <v>1</v>
      </c>
      <c r="AC274" s="410"/>
    </row>
    <row r="275" spans="1:29" s="143" customFormat="1" ht="81" customHeight="1">
      <c r="A275" s="158"/>
      <c r="B275" s="428" t="s">
        <v>504</v>
      </c>
      <c r="C275" s="425"/>
      <c r="D275" s="425"/>
      <c r="E275" s="425"/>
      <c r="F275" s="426" t="s">
        <v>225</v>
      </c>
      <c r="G275" s="427"/>
      <c r="H275" s="425" t="s">
        <v>615</v>
      </c>
      <c r="I275" s="425" t="s">
        <v>226</v>
      </c>
      <c r="J275" s="412"/>
      <c r="K275" s="163" t="s">
        <v>699</v>
      </c>
      <c r="L275" s="250"/>
      <c r="M275" s="250"/>
      <c r="N275" s="251">
        <v>0.25</v>
      </c>
      <c r="O275" s="252">
        <f t="shared" si="216"/>
        <v>0.25</v>
      </c>
      <c r="P275" s="347"/>
      <c r="Q275" s="250"/>
      <c r="R275" s="250">
        <v>0.25</v>
      </c>
      <c r="S275" s="252">
        <f t="shared" si="217"/>
        <v>0.25</v>
      </c>
      <c r="T275" s="250"/>
      <c r="U275" s="250"/>
      <c r="V275" s="250">
        <v>0.25</v>
      </c>
      <c r="W275" s="252">
        <f t="shared" si="218"/>
        <v>0.25</v>
      </c>
      <c r="X275" s="250"/>
      <c r="Y275" s="250"/>
      <c r="Z275" s="250">
        <v>0.25</v>
      </c>
      <c r="AA275" s="252">
        <f t="shared" si="219"/>
        <v>0.25</v>
      </c>
      <c r="AB275" s="237">
        <f t="shared" si="108"/>
        <v>1</v>
      </c>
      <c r="AC275" s="410" t="s">
        <v>807</v>
      </c>
    </row>
    <row r="276" spans="1:29" s="143" customFormat="1" ht="55.5" customHeight="1">
      <c r="A276" s="158"/>
      <c r="B276" s="428"/>
      <c r="C276" s="425"/>
      <c r="D276" s="425"/>
      <c r="E276" s="425"/>
      <c r="F276" s="426"/>
      <c r="G276" s="427"/>
      <c r="H276" s="425"/>
      <c r="I276" s="425"/>
      <c r="J276" s="412"/>
      <c r="K276" s="169" t="s">
        <v>700</v>
      </c>
      <c r="L276" s="238">
        <v>8.3299999999999999E-2</v>
      </c>
      <c r="M276" s="238">
        <v>8.3299999999999999E-2</v>
      </c>
      <c r="N276" s="239">
        <v>8.3400000000000002E-2</v>
      </c>
      <c r="O276" s="249">
        <f t="shared" si="216"/>
        <v>0.25</v>
      </c>
      <c r="P276" s="314"/>
      <c r="Q276" s="315"/>
      <c r="R276" s="315">
        <v>0.25</v>
      </c>
      <c r="S276" s="249">
        <f t="shared" si="217"/>
        <v>0.25</v>
      </c>
      <c r="T276" s="238"/>
      <c r="U276" s="238"/>
      <c r="V276" s="238">
        <v>0.25</v>
      </c>
      <c r="W276" s="249">
        <f t="shared" si="218"/>
        <v>0.25</v>
      </c>
      <c r="X276" s="238"/>
      <c r="Y276" s="238"/>
      <c r="Z276" s="238"/>
      <c r="AA276" s="249">
        <f t="shared" si="219"/>
        <v>0</v>
      </c>
      <c r="AB276" s="240">
        <f t="shared" si="108"/>
        <v>0.75</v>
      </c>
      <c r="AC276" s="410"/>
    </row>
    <row r="277" spans="1:29" s="143" customFormat="1" ht="124.5" customHeight="1">
      <c r="A277" s="158"/>
      <c r="B277" s="428" t="s">
        <v>505</v>
      </c>
      <c r="C277" s="425"/>
      <c r="D277" s="425"/>
      <c r="E277" s="425"/>
      <c r="F277" s="426" t="s">
        <v>227</v>
      </c>
      <c r="G277" s="427"/>
      <c r="H277" s="425" t="s">
        <v>616</v>
      </c>
      <c r="I277" s="425" t="s">
        <v>34</v>
      </c>
      <c r="J277" s="412"/>
      <c r="K277" s="163" t="s">
        <v>699</v>
      </c>
      <c r="L277" s="250"/>
      <c r="M277" s="250"/>
      <c r="N277" s="251">
        <v>0.25</v>
      </c>
      <c r="O277" s="252">
        <f t="shared" si="216"/>
        <v>0.25</v>
      </c>
      <c r="P277" s="347"/>
      <c r="Q277" s="250"/>
      <c r="R277" s="250">
        <v>0.25</v>
      </c>
      <c r="S277" s="252">
        <f t="shared" si="217"/>
        <v>0.25</v>
      </c>
      <c r="T277" s="250"/>
      <c r="U277" s="250"/>
      <c r="V277" s="250">
        <v>0.25</v>
      </c>
      <c r="W277" s="252">
        <f t="shared" si="218"/>
        <v>0.25</v>
      </c>
      <c r="X277" s="250"/>
      <c r="Y277" s="250"/>
      <c r="Z277" s="250">
        <v>0.25</v>
      </c>
      <c r="AA277" s="252">
        <f t="shared" si="219"/>
        <v>0.25</v>
      </c>
      <c r="AB277" s="237">
        <f t="shared" si="108"/>
        <v>1</v>
      </c>
      <c r="AC277" s="410" t="s">
        <v>808</v>
      </c>
    </row>
    <row r="278" spans="1:29" s="143" customFormat="1" ht="19.5">
      <c r="A278" s="158"/>
      <c r="B278" s="428"/>
      <c r="C278" s="425"/>
      <c r="D278" s="425"/>
      <c r="E278" s="425"/>
      <c r="F278" s="426"/>
      <c r="G278" s="427"/>
      <c r="H278" s="425"/>
      <c r="I278" s="425"/>
      <c r="J278" s="412"/>
      <c r="K278" s="169" t="s">
        <v>700</v>
      </c>
      <c r="L278" s="238">
        <v>8.3299999999999999E-2</v>
      </c>
      <c r="M278" s="238">
        <v>8.3299999999999999E-2</v>
      </c>
      <c r="N278" s="239">
        <v>8.3400000000000002E-2</v>
      </c>
      <c r="O278" s="249">
        <f t="shared" si="216"/>
        <v>0.25</v>
      </c>
      <c r="P278" s="314"/>
      <c r="Q278" s="315"/>
      <c r="R278" s="315">
        <v>0.25</v>
      </c>
      <c r="S278" s="249">
        <f t="shared" si="217"/>
        <v>0.25</v>
      </c>
      <c r="T278" s="238"/>
      <c r="U278" s="238"/>
      <c r="V278" s="238">
        <v>0.25</v>
      </c>
      <c r="W278" s="249">
        <f t="shared" si="218"/>
        <v>0.25</v>
      </c>
      <c r="X278" s="238"/>
      <c r="Y278" s="238"/>
      <c r="Z278" s="238"/>
      <c r="AA278" s="249">
        <f t="shared" si="219"/>
        <v>0</v>
      </c>
      <c r="AB278" s="240">
        <f t="shared" si="108"/>
        <v>0.75</v>
      </c>
      <c r="AC278" s="410"/>
    </row>
    <row r="279" spans="1:29" s="143" customFormat="1" ht="114.75" customHeight="1">
      <c r="A279" s="158"/>
      <c r="B279" s="428" t="s">
        <v>506</v>
      </c>
      <c r="C279" s="425"/>
      <c r="D279" s="425"/>
      <c r="E279" s="425"/>
      <c r="F279" s="426" t="s">
        <v>228</v>
      </c>
      <c r="G279" s="427"/>
      <c r="H279" s="425" t="s">
        <v>617</v>
      </c>
      <c r="I279" s="425" t="s">
        <v>229</v>
      </c>
      <c r="J279" s="412" t="s">
        <v>665</v>
      </c>
      <c r="K279" s="163" t="s">
        <v>699</v>
      </c>
      <c r="L279" s="250"/>
      <c r="M279" s="250"/>
      <c r="N279" s="251">
        <v>0.25</v>
      </c>
      <c r="O279" s="252">
        <f t="shared" si="216"/>
        <v>0.25</v>
      </c>
      <c r="P279" s="347"/>
      <c r="Q279" s="250"/>
      <c r="R279" s="250">
        <v>0.25</v>
      </c>
      <c r="S279" s="252">
        <f t="shared" si="217"/>
        <v>0.25</v>
      </c>
      <c r="T279" s="250"/>
      <c r="U279" s="250"/>
      <c r="V279" s="250">
        <v>0.25</v>
      </c>
      <c r="W279" s="252">
        <f t="shared" si="218"/>
        <v>0.25</v>
      </c>
      <c r="X279" s="250"/>
      <c r="Y279" s="250"/>
      <c r="Z279" s="250">
        <v>0.25</v>
      </c>
      <c r="AA279" s="252">
        <f t="shared" si="219"/>
        <v>0.25</v>
      </c>
      <c r="AB279" s="237">
        <f t="shared" si="108"/>
        <v>1</v>
      </c>
      <c r="AC279" s="410" t="s">
        <v>809</v>
      </c>
    </row>
    <row r="280" spans="1:29" s="143" customFormat="1" ht="19.5">
      <c r="A280" s="158"/>
      <c r="B280" s="428"/>
      <c r="C280" s="425"/>
      <c r="D280" s="425"/>
      <c r="E280" s="425"/>
      <c r="F280" s="426"/>
      <c r="G280" s="427"/>
      <c r="H280" s="425"/>
      <c r="I280" s="425"/>
      <c r="J280" s="412"/>
      <c r="K280" s="169" t="s">
        <v>700</v>
      </c>
      <c r="L280" s="238">
        <v>8.3299999999999999E-2</v>
      </c>
      <c r="M280" s="238">
        <v>8.3299999999999999E-2</v>
      </c>
      <c r="N280" s="239">
        <v>8.3400000000000002E-2</v>
      </c>
      <c r="O280" s="249">
        <f t="shared" si="216"/>
        <v>0.25</v>
      </c>
      <c r="P280" s="314"/>
      <c r="Q280" s="315"/>
      <c r="R280" s="315">
        <v>0.25</v>
      </c>
      <c r="S280" s="249">
        <f t="shared" si="217"/>
        <v>0.25</v>
      </c>
      <c r="T280" s="238"/>
      <c r="U280" s="238"/>
      <c r="V280" s="238">
        <v>0.25</v>
      </c>
      <c r="W280" s="249">
        <f t="shared" si="218"/>
        <v>0.25</v>
      </c>
      <c r="X280" s="238"/>
      <c r="Y280" s="238"/>
      <c r="Z280" s="238"/>
      <c r="AA280" s="249">
        <f t="shared" si="219"/>
        <v>0</v>
      </c>
      <c r="AB280" s="240">
        <f t="shared" si="108"/>
        <v>0.75</v>
      </c>
      <c r="AC280" s="410"/>
    </row>
    <row r="281" spans="1:29" s="143" customFormat="1" ht="121.5" customHeight="1">
      <c r="A281" s="158"/>
      <c r="B281" s="428" t="s">
        <v>507</v>
      </c>
      <c r="C281" s="425"/>
      <c r="D281" s="425"/>
      <c r="E281" s="425"/>
      <c r="F281" s="426" t="s">
        <v>230</v>
      </c>
      <c r="G281" s="427"/>
      <c r="H281" s="425" t="s">
        <v>618</v>
      </c>
      <c r="I281" s="425" t="s">
        <v>229</v>
      </c>
      <c r="J281" s="412"/>
      <c r="K281" s="163" t="s">
        <v>699</v>
      </c>
      <c r="L281" s="151">
        <v>8.3299999999999999E-2</v>
      </c>
      <c r="M281" s="151">
        <v>8.3299999999999999E-2</v>
      </c>
      <c r="N281" s="152">
        <v>8.3400000000000002E-2</v>
      </c>
      <c r="O281" s="252">
        <f t="shared" si="216"/>
        <v>0.25</v>
      </c>
      <c r="P281" s="337">
        <v>8.3299999999999999E-2</v>
      </c>
      <c r="Q281" s="221">
        <v>8.3299999999999999E-2</v>
      </c>
      <c r="R281" s="221">
        <v>8.3400000000000002E-2</v>
      </c>
      <c r="S281" s="252">
        <f t="shared" si="217"/>
        <v>0.25</v>
      </c>
      <c r="T281" s="151">
        <v>8.3299999999999999E-2</v>
      </c>
      <c r="U281" s="151">
        <v>8.3299999999999999E-2</v>
      </c>
      <c r="V281" s="151">
        <v>8.3400000000000002E-2</v>
      </c>
      <c r="W281" s="252">
        <f t="shared" si="218"/>
        <v>0.25</v>
      </c>
      <c r="X281" s="151">
        <v>8.3299999999999999E-2</v>
      </c>
      <c r="Y281" s="151">
        <v>8.3299999999999999E-2</v>
      </c>
      <c r="Z281" s="151">
        <v>8.3400000000000002E-2</v>
      </c>
      <c r="AA281" s="252">
        <f t="shared" si="219"/>
        <v>0.25</v>
      </c>
      <c r="AB281" s="237">
        <f t="shared" si="108"/>
        <v>1</v>
      </c>
      <c r="AC281" s="410" t="s">
        <v>810</v>
      </c>
    </row>
    <row r="282" spans="1:29" s="143" customFormat="1" ht="19.5">
      <c r="A282" s="158"/>
      <c r="B282" s="428"/>
      <c r="C282" s="425"/>
      <c r="D282" s="425"/>
      <c r="E282" s="425"/>
      <c r="F282" s="426"/>
      <c r="G282" s="427"/>
      <c r="H282" s="425"/>
      <c r="I282" s="425"/>
      <c r="J282" s="412"/>
      <c r="K282" s="169" t="s">
        <v>700</v>
      </c>
      <c r="L282" s="155">
        <v>8.3299999999999999E-2</v>
      </c>
      <c r="M282" s="155">
        <v>8.3299999999999999E-2</v>
      </c>
      <c r="N282" s="156">
        <v>8.3400000000000002E-2</v>
      </c>
      <c r="O282" s="249">
        <f t="shared" si="216"/>
        <v>0.25</v>
      </c>
      <c r="P282" s="311">
        <v>8.3299999999999999E-2</v>
      </c>
      <c r="Q282" s="312">
        <v>8.3299999999999999E-2</v>
      </c>
      <c r="R282" s="312">
        <v>8.3400000000000002E-2</v>
      </c>
      <c r="S282" s="249">
        <f t="shared" si="217"/>
        <v>0.25</v>
      </c>
      <c r="T282" s="155">
        <v>8.3299999999999999E-2</v>
      </c>
      <c r="U282" s="155">
        <v>8.3299999999999999E-2</v>
      </c>
      <c r="V282" s="155">
        <v>8.3400000000000002E-2</v>
      </c>
      <c r="W282" s="249">
        <f t="shared" si="218"/>
        <v>0.25</v>
      </c>
      <c r="X282" s="155"/>
      <c r="Y282" s="155"/>
      <c r="Z282" s="155"/>
      <c r="AA282" s="249">
        <f t="shared" si="219"/>
        <v>0</v>
      </c>
      <c r="AB282" s="240">
        <f t="shared" si="108"/>
        <v>0.75</v>
      </c>
      <c r="AC282" s="410"/>
    </row>
    <row r="283" spans="1:29" s="143" customFormat="1" ht="170.25" customHeight="1">
      <c r="A283" s="158"/>
      <c r="B283" s="428" t="s">
        <v>508</v>
      </c>
      <c r="C283" s="425"/>
      <c r="D283" s="425"/>
      <c r="E283" s="425"/>
      <c r="F283" s="426" t="s">
        <v>231</v>
      </c>
      <c r="G283" s="427"/>
      <c r="H283" s="425" t="s">
        <v>621</v>
      </c>
      <c r="I283" s="425" t="s">
        <v>232</v>
      </c>
      <c r="J283" s="412" t="s">
        <v>666</v>
      </c>
      <c r="K283" s="163" t="s">
        <v>699</v>
      </c>
      <c r="L283" s="250"/>
      <c r="M283" s="250"/>
      <c r="N283" s="251">
        <v>0.25</v>
      </c>
      <c r="O283" s="252">
        <f t="shared" si="216"/>
        <v>0.25</v>
      </c>
      <c r="P283" s="347"/>
      <c r="Q283" s="250"/>
      <c r="R283" s="250">
        <v>0.25</v>
      </c>
      <c r="S283" s="252">
        <f t="shared" si="217"/>
        <v>0.25</v>
      </c>
      <c r="T283" s="250"/>
      <c r="U283" s="250"/>
      <c r="V283" s="250">
        <v>0.25</v>
      </c>
      <c r="W283" s="252">
        <f t="shared" si="218"/>
        <v>0.25</v>
      </c>
      <c r="X283" s="250"/>
      <c r="Y283" s="250"/>
      <c r="Z283" s="250">
        <v>0.25</v>
      </c>
      <c r="AA283" s="252">
        <f t="shared" si="219"/>
        <v>0.25</v>
      </c>
      <c r="AB283" s="237">
        <f t="shared" si="108"/>
        <v>1</v>
      </c>
      <c r="AC283" s="410" t="s">
        <v>811</v>
      </c>
    </row>
    <row r="284" spans="1:29" s="143" customFormat="1" ht="19.5">
      <c r="A284" s="158"/>
      <c r="B284" s="428"/>
      <c r="C284" s="425"/>
      <c r="D284" s="425"/>
      <c r="E284" s="425"/>
      <c r="F284" s="426"/>
      <c r="G284" s="427"/>
      <c r="H284" s="425"/>
      <c r="I284" s="425"/>
      <c r="J284" s="412"/>
      <c r="K284" s="169" t="s">
        <v>700</v>
      </c>
      <c r="L284" s="238"/>
      <c r="M284" s="238"/>
      <c r="N284" s="239">
        <v>0.25</v>
      </c>
      <c r="O284" s="249">
        <f t="shared" si="216"/>
        <v>0.25</v>
      </c>
      <c r="P284" s="314"/>
      <c r="Q284" s="315"/>
      <c r="R284" s="315">
        <v>0.25</v>
      </c>
      <c r="S284" s="249">
        <f t="shared" si="217"/>
        <v>0.25</v>
      </c>
      <c r="T284" s="238"/>
      <c r="U284" s="238"/>
      <c r="V284" s="238">
        <v>0.25</v>
      </c>
      <c r="W284" s="249">
        <f t="shared" si="218"/>
        <v>0.25</v>
      </c>
      <c r="X284" s="238"/>
      <c r="Y284" s="238"/>
      <c r="Z284" s="238"/>
      <c r="AA284" s="249">
        <f t="shared" si="219"/>
        <v>0</v>
      </c>
      <c r="AB284" s="240">
        <f t="shared" si="108"/>
        <v>0.75</v>
      </c>
      <c r="AC284" s="410"/>
    </row>
    <row r="285" spans="1:29" s="143" customFormat="1" ht="39" customHeight="1">
      <c r="A285" s="158"/>
      <c r="B285" s="428" t="s">
        <v>509</v>
      </c>
      <c r="C285" s="425" t="s">
        <v>233</v>
      </c>
      <c r="D285" s="425" t="s">
        <v>234</v>
      </c>
      <c r="E285" s="425"/>
      <c r="F285" s="426" t="s">
        <v>235</v>
      </c>
      <c r="G285" s="427" t="s">
        <v>620</v>
      </c>
      <c r="H285" s="425" t="s">
        <v>236</v>
      </c>
      <c r="I285" s="425" t="s">
        <v>237</v>
      </c>
      <c r="J285" s="412" t="s">
        <v>667</v>
      </c>
      <c r="K285" s="163" t="s">
        <v>699</v>
      </c>
      <c r="L285" s="250"/>
      <c r="M285" s="250"/>
      <c r="N285" s="251">
        <v>0.25</v>
      </c>
      <c r="O285" s="252">
        <f t="shared" si="216"/>
        <v>0.25</v>
      </c>
      <c r="P285" s="347"/>
      <c r="Q285" s="250"/>
      <c r="R285" s="250">
        <v>0.25</v>
      </c>
      <c r="S285" s="252">
        <f t="shared" si="217"/>
        <v>0.25</v>
      </c>
      <c r="T285" s="250"/>
      <c r="U285" s="250"/>
      <c r="V285" s="250">
        <v>0.25</v>
      </c>
      <c r="W285" s="252">
        <f t="shared" si="218"/>
        <v>0.25</v>
      </c>
      <c r="X285" s="250"/>
      <c r="Y285" s="250"/>
      <c r="Z285" s="250">
        <v>0.25</v>
      </c>
      <c r="AA285" s="252">
        <f t="shared" si="219"/>
        <v>0.25</v>
      </c>
      <c r="AB285" s="237">
        <f t="shared" si="108"/>
        <v>1</v>
      </c>
      <c r="AC285" s="410" t="s">
        <v>812</v>
      </c>
    </row>
    <row r="286" spans="1:29" s="143" customFormat="1" ht="88.5" customHeight="1">
      <c r="A286" s="158"/>
      <c r="B286" s="428"/>
      <c r="C286" s="425"/>
      <c r="D286" s="425"/>
      <c r="E286" s="425"/>
      <c r="F286" s="426"/>
      <c r="G286" s="427"/>
      <c r="H286" s="425"/>
      <c r="I286" s="425"/>
      <c r="J286" s="412"/>
      <c r="K286" s="169" t="s">
        <v>700</v>
      </c>
      <c r="L286" s="238"/>
      <c r="M286" s="238"/>
      <c r="N286" s="239">
        <v>0.25</v>
      </c>
      <c r="O286" s="249">
        <f t="shared" si="216"/>
        <v>0.25</v>
      </c>
      <c r="P286" s="314"/>
      <c r="Q286" s="315"/>
      <c r="R286" s="315">
        <v>0.25</v>
      </c>
      <c r="S286" s="249">
        <f t="shared" si="217"/>
        <v>0.25</v>
      </c>
      <c r="T286" s="238"/>
      <c r="U286" s="238"/>
      <c r="V286" s="238">
        <v>0.25</v>
      </c>
      <c r="W286" s="249">
        <f t="shared" si="218"/>
        <v>0.25</v>
      </c>
      <c r="X286" s="238"/>
      <c r="Y286" s="238"/>
      <c r="Z286" s="238"/>
      <c r="AA286" s="249">
        <f t="shared" si="219"/>
        <v>0</v>
      </c>
      <c r="AB286" s="240">
        <f t="shared" si="108"/>
        <v>0.75</v>
      </c>
      <c r="AC286" s="410"/>
    </row>
    <row r="287" spans="1:29" s="143" customFormat="1" ht="39" customHeight="1">
      <c r="A287" s="158"/>
      <c r="B287" s="428" t="s">
        <v>510</v>
      </c>
      <c r="C287" s="425"/>
      <c r="D287" s="425"/>
      <c r="E287" s="425"/>
      <c r="F287" s="426" t="s">
        <v>238</v>
      </c>
      <c r="G287" s="427"/>
      <c r="H287" s="425" t="s">
        <v>613</v>
      </c>
      <c r="I287" s="425" t="s">
        <v>212</v>
      </c>
      <c r="J287" s="412"/>
      <c r="K287" s="163" t="s">
        <v>699</v>
      </c>
      <c r="L287" s="250"/>
      <c r="M287" s="250"/>
      <c r="N287" s="251">
        <v>0.25</v>
      </c>
      <c r="O287" s="252">
        <f t="shared" si="216"/>
        <v>0.25</v>
      </c>
      <c r="P287" s="347"/>
      <c r="Q287" s="250"/>
      <c r="R287" s="250">
        <v>0.25</v>
      </c>
      <c r="S287" s="252">
        <f t="shared" si="217"/>
        <v>0.25</v>
      </c>
      <c r="T287" s="250"/>
      <c r="U287" s="250"/>
      <c r="V287" s="250">
        <v>0.25</v>
      </c>
      <c r="W287" s="252">
        <f t="shared" si="218"/>
        <v>0.25</v>
      </c>
      <c r="X287" s="250"/>
      <c r="Y287" s="250"/>
      <c r="Z287" s="250">
        <v>0.25</v>
      </c>
      <c r="AA287" s="252">
        <f t="shared" si="219"/>
        <v>0.25</v>
      </c>
      <c r="AB287" s="237">
        <f t="shared" si="108"/>
        <v>1</v>
      </c>
      <c r="AC287" s="410" t="s">
        <v>813</v>
      </c>
    </row>
    <row r="288" spans="1:29" s="143" customFormat="1" ht="90.75" customHeight="1">
      <c r="A288" s="158"/>
      <c r="B288" s="428"/>
      <c r="C288" s="425"/>
      <c r="D288" s="425"/>
      <c r="E288" s="425"/>
      <c r="F288" s="426"/>
      <c r="G288" s="427"/>
      <c r="H288" s="425"/>
      <c r="I288" s="425"/>
      <c r="J288" s="412"/>
      <c r="K288" s="169" t="s">
        <v>700</v>
      </c>
      <c r="L288" s="238"/>
      <c r="M288" s="238">
        <v>0.125</v>
      </c>
      <c r="N288" s="239">
        <v>0.125</v>
      </c>
      <c r="O288" s="249">
        <f t="shared" si="216"/>
        <v>0.25</v>
      </c>
      <c r="P288" s="314"/>
      <c r="Q288" s="315"/>
      <c r="R288" s="315">
        <v>0.25</v>
      </c>
      <c r="S288" s="249">
        <f t="shared" si="217"/>
        <v>0.25</v>
      </c>
      <c r="T288" s="238"/>
      <c r="U288" s="238"/>
      <c r="V288" s="238">
        <v>0.25</v>
      </c>
      <c r="W288" s="249">
        <f t="shared" si="218"/>
        <v>0.25</v>
      </c>
      <c r="X288" s="238"/>
      <c r="Y288" s="238"/>
      <c r="Z288" s="238"/>
      <c r="AA288" s="249">
        <f t="shared" si="219"/>
        <v>0</v>
      </c>
      <c r="AB288" s="240">
        <f t="shared" si="108"/>
        <v>0.75</v>
      </c>
      <c r="AC288" s="410"/>
    </row>
    <row r="289" spans="1:29" s="143" customFormat="1" ht="39" customHeight="1">
      <c r="A289" s="158"/>
      <c r="B289" s="428" t="s">
        <v>511</v>
      </c>
      <c r="C289" s="425"/>
      <c r="D289" s="425"/>
      <c r="E289" s="425"/>
      <c r="F289" s="426" t="s">
        <v>239</v>
      </c>
      <c r="G289" s="427"/>
      <c r="H289" s="425" t="s">
        <v>613</v>
      </c>
      <c r="I289" s="425" t="s">
        <v>185</v>
      </c>
      <c r="J289" s="412"/>
      <c r="K289" s="163" t="s">
        <v>699</v>
      </c>
      <c r="L289" s="250"/>
      <c r="M289" s="250"/>
      <c r="N289" s="251">
        <v>0.5</v>
      </c>
      <c r="O289" s="252">
        <f t="shared" si="216"/>
        <v>0.5</v>
      </c>
      <c r="P289" s="347">
        <v>0.5</v>
      </c>
      <c r="Q289" s="250"/>
      <c r="R289" s="250"/>
      <c r="S289" s="252">
        <f t="shared" si="217"/>
        <v>0.5</v>
      </c>
      <c r="T289" s="250"/>
      <c r="U289" s="250"/>
      <c r="V289" s="250"/>
      <c r="W289" s="252">
        <f t="shared" si="218"/>
        <v>0</v>
      </c>
      <c r="X289" s="250"/>
      <c r="Y289" s="250"/>
      <c r="Z289" s="250"/>
      <c r="AA289" s="252">
        <f t="shared" si="219"/>
        <v>0</v>
      </c>
      <c r="AB289" s="237">
        <f t="shared" si="108"/>
        <v>1</v>
      </c>
      <c r="AC289" s="410" t="s">
        <v>814</v>
      </c>
    </row>
    <row r="290" spans="1:29" s="143" customFormat="1" ht="70.5" customHeight="1">
      <c r="A290" s="158"/>
      <c r="B290" s="428"/>
      <c r="C290" s="425"/>
      <c r="D290" s="425"/>
      <c r="E290" s="425"/>
      <c r="F290" s="426"/>
      <c r="G290" s="427"/>
      <c r="H290" s="425"/>
      <c r="I290" s="425"/>
      <c r="J290" s="412"/>
      <c r="K290" s="169" t="s">
        <v>700</v>
      </c>
      <c r="L290" s="238"/>
      <c r="M290" s="238"/>
      <c r="N290" s="239">
        <v>0.1</v>
      </c>
      <c r="O290" s="249">
        <f t="shared" si="216"/>
        <v>0.1</v>
      </c>
      <c r="P290" s="314">
        <v>0.1</v>
      </c>
      <c r="Q290" s="315"/>
      <c r="R290" s="315">
        <v>0</v>
      </c>
      <c r="S290" s="249">
        <f t="shared" si="217"/>
        <v>0.1</v>
      </c>
      <c r="T290" s="238"/>
      <c r="U290" s="238"/>
      <c r="V290" s="238">
        <v>0.5</v>
      </c>
      <c r="W290" s="249">
        <f t="shared" si="218"/>
        <v>0.5</v>
      </c>
      <c r="X290" s="238"/>
      <c r="Y290" s="238"/>
      <c r="Z290" s="238"/>
      <c r="AA290" s="249">
        <f t="shared" si="219"/>
        <v>0</v>
      </c>
      <c r="AB290" s="240">
        <f t="shared" si="108"/>
        <v>0.7</v>
      </c>
      <c r="AC290" s="410"/>
    </row>
    <row r="291" spans="1:29" s="143" customFormat="1" ht="63.75" customHeight="1">
      <c r="A291" s="158"/>
      <c r="B291" s="428" t="s">
        <v>512</v>
      </c>
      <c r="C291" s="425"/>
      <c r="D291" s="425"/>
      <c r="E291" s="425"/>
      <c r="F291" s="426" t="s">
        <v>619</v>
      </c>
      <c r="G291" s="427"/>
      <c r="H291" s="425" t="s">
        <v>622</v>
      </c>
      <c r="I291" s="425" t="s">
        <v>293</v>
      </c>
      <c r="J291" s="412"/>
      <c r="K291" s="163" t="s">
        <v>699</v>
      </c>
      <c r="L291" s="151">
        <v>8.3299999999999999E-2</v>
      </c>
      <c r="M291" s="151">
        <v>8.3299999999999999E-2</v>
      </c>
      <c r="N291" s="152">
        <v>8.3400000000000002E-2</v>
      </c>
      <c r="O291" s="252">
        <f t="shared" si="216"/>
        <v>0.25</v>
      </c>
      <c r="P291" s="337">
        <v>8.3299999999999999E-2</v>
      </c>
      <c r="Q291" s="221">
        <v>8.3299999999999999E-2</v>
      </c>
      <c r="R291" s="221">
        <v>8.3400000000000002E-2</v>
      </c>
      <c r="S291" s="252">
        <f t="shared" si="217"/>
        <v>0.25</v>
      </c>
      <c r="T291" s="151">
        <v>8.3299999999999999E-2</v>
      </c>
      <c r="U291" s="151">
        <v>8.3299999999999999E-2</v>
      </c>
      <c r="V291" s="151">
        <v>8.3400000000000002E-2</v>
      </c>
      <c r="W291" s="252">
        <f t="shared" si="218"/>
        <v>0.25</v>
      </c>
      <c r="X291" s="151">
        <v>8.3299999999999999E-2</v>
      </c>
      <c r="Y291" s="151">
        <v>8.3299999999999999E-2</v>
      </c>
      <c r="Z291" s="151">
        <v>8.3400000000000002E-2</v>
      </c>
      <c r="AA291" s="252">
        <f t="shared" si="219"/>
        <v>0.25</v>
      </c>
      <c r="AB291" s="237">
        <f t="shared" si="108"/>
        <v>1</v>
      </c>
      <c r="AC291" s="520" t="s">
        <v>825</v>
      </c>
    </row>
    <row r="292" spans="1:29" s="143" customFormat="1" ht="57" customHeight="1">
      <c r="A292" s="158"/>
      <c r="B292" s="428"/>
      <c r="C292" s="425"/>
      <c r="D292" s="425"/>
      <c r="E292" s="425"/>
      <c r="F292" s="426"/>
      <c r="G292" s="427"/>
      <c r="H292" s="425"/>
      <c r="I292" s="425"/>
      <c r="J292" s="412"/>
      <c r="K292" s="169" t="s">
        <v>700</v>
      </c>
      <c r="L292" s="155">
        <v>8.3299999999999999E-2</v>
      </c>
      <c r="M292" s="155">
        <v>8.3299999999999999E-2</v>
      </c>
      <c r="N292" s="156">
        <v>8.3400000000000002E-2</v>
      </c>
      <c r="O292" s="249">
        <f t="shared" si="216"/>
        <v>0.25</v>
      </c>
      <c r="P292" s="311">
        <v>8.3299999999999999E-2</v>
      </c>
      <c r="Q292" s="312">
        <v>8.3299999999999999E-2</v>
      </c>
      <c r="R292" s="312">
        <v>8.3400000000000002E-2</v>
      </c>
      <c r="S292" s="249">
        <f t="shared" si="217"/>
        <v>0.25</v>
      </c>
      <c r="T292" s="155">
        <v>8.3299999999999999E-2</v>
      </c>
      <c r="U292" s="155">
        <v>8.3299999999999999E-2</v>
      </c>
      <c r="V292" s="155">
        <v>8.3400000000000002E-2</v>
      </c>
      <c r="W292" s="249">
        <f t="shared" si="218"/>
        <v>0.25</v>
      </c>
      <c r="X292" s="155"/>
      <c r="Y292" s="155"/>
      <c r="Z292" s="155"/>
      <c r="AA292" s="249">
        <f t="shared" si="219"/>
        <v>0</v>
      </c>
      <c r="AB292" s="240">
        <f t="shared" ref="AB292:AB294" si="220">+O292+S292+W292+AA292</f>
        <v>0.75</v>
      </c>
      <c r="AC292" s="520"/>
    </row>
    <row r="293" spans="1:29" s="143" customFormat="1" ht="61.5" customHeight="1">
      <c r="A293" s="158"/>
      <c r="B293" s="428" t="s">
        <v>513</v>
      </c>
      <c r="C293" s="425"/>
      <c r="D293" s="425"/>
      <c r="E293" s="425"/>
      <c r="F293" s="426" t="s">
        <v>240</v>
      </c>
      <c r="G293" s="427"/>
      <c r="H293" s="425" t="s">
        <v>623</v>
      </c>
      <c r="I293" s="425" t="s">
        <v>241</v>
      </c>
      <c r="J293" s="412"/>
      <c r="K293" s="163" t="s">
        <v>699</v>
      </c>
      <c r="L293" s="250"/>
      <c r="M293" s="250">
        <v>0.25</v>
      </c>
      <c r="N293" s="251"/>
      <c r="O293" s="252">
        <f t="shared" si="216"/>
        <v>0.25</v>
      </c>
      <c r="P293" s="347"/>
      <c r="Q293" s="250">
        <v>0.25</v>
      </c>
      <c r="R293" s="250"/>
      <c r="S293" s="252">
        <f t="shared" si="217"/>
        <v>0.25</v>
      </c>
      <c r="T293" s="250"/>
      <c r="U293" s="250">
        <v>0.25</v>
      </c>
      <c r="V293" s="250"/>
      <c r="W293" s="252">
        <f t="shared" si="218"/>
        <v>0.25</v>
      </c>
      <c r="X293" s="250"/>
      <c r="Y293" s="250">
        <v>0.25</v>
      </c>
      <c r="Z293" s="250"/>
      <c r="AA293" s="252">
        <f t="shared" si="219"/>
        <v>0.25</v>
      </c>
      <c r="AB293" s="237">
        <f t="shared" si="220"/>
        <v>1</v>
      </c>
      <c r="AC293" s="410" t="s">
        <v>815</v>
      </c>
    </row>
    <row r="294" spans="1:29" s="143" customFormat="1" ht="66.75" customHeight="1" thickBot="1">
      <c r="A294" s="158"/>
      <c r="B294" s="443"/>
      <c r="C294" s="461"/>
      <c r="D294" s="461"/>
      <c r="E294" s="461"/>
      <c r="F294" s="480"/>
      <c r="G294" s="490"/>
      <c r="H294" s="461"/>
      <c r="I294" s="461"/>
      <c r="J294" s="273"/>
      <c r="K294" s="162" t="s">
        <v>700</v>
      </c>
      <c r="L294" s="241"/>
      <c r="M294" s="241"/>
      <c r="N294" s="242">
        <v>0.25</v>
      </c>
      <c r="O294" s="249">
        <f t="shared" si="216"/>
        <v>0.25</v>
      </c>
      <c r="P294" s="326"/>
      <c r="Q294" s="241">
        <v>0.25</v>
      </c>
      <c r="R294" s="241"/>
      <c r="S294" s="249">
        <f t="shared" si="217"/>
        <v>0.25</v>
      </c>
      <c r="T294" s="241"/>
      <c r="U294" s="241">
        <v>0.25</v>
      </c>
      <c r="V294" s="241"/>
      <c r="W294" s="249">
        <f t="shared" si="218"/>
        <v>0.25</v>
      </c>
      <c r="X294" s="241"/>
      <c r="Y294" s="241"/>
      <c r="Z294" s="241"/>
      <c r="AA294" s="249">
        <f t="shared" si="219"/>
        <v>0</v>
      </c>
      <c r="AB294" s="240">
        <f t="shared" si="220"/>
        <v>0.75</v>
      </c>
      <c r="AC294" s="392"/>
    </row>
    <row r="295" spans="1:29" s="143" customFormat="1" ht="19.5">
      <c r="A295" s="158"/>
      <c r="B295" s="404" t="str">
        <f>CONCATENATE("TOTAL GENERAL: ",B258," ")</f>
        <v xml:space="preserve">TOTAL GENERAL: GERENCIA DE ADMINISTRACIÓN Y FINANZAS </v>
      </c>
      <c r="C295" s="405"/>
      <c r="D295" s="405"/>
      <c r="E295" s="405"/>
      <c r="F295" s="405"/>
      <c r="G295" s="405"/>
      <c r="H295" s="405"/>
      <c r="I295" s="405"/>
      <c r="J295" s="405"/>
      <c r="K295" s="183" t="s">
        <v>755</v>
      </c>
      <c r="L295" s="165">
        <f>(SUMIF($K$259:$K$294,"P",L259:L294)/ROUND(SUMIF($K$259:$K$294,"P",$O259:$O294),2))</f>
        <v>0.13330666666666666</v>
      </c>
      <c r="M295" s="165">
        <f>(SUMIF($K$259:$K$294,"P",M259:M294)/ROUND(SUMIF($K$259:$K$294,"P",$O259:$O294),2))</f>
        <v>0.16664000000000001</v>
      </c>
      <c r="N295" s="165">
        <f>(SUMIF($K$259:$K$294,"P",N259:N294)/ROUND(SUMIF($K$259:$K$294,"P",$O259:$O294),2))</f>
        <v>0.70005333333333342</v>
      </c>
      <c r="O295" s="167">
        <f>ROUND(SUMIF($K$259:$K$294,"P",O259:O294),2)/ROUND(SUMIF($K$259:$K$294,"P",O259:O294),2)</f>
        <v>1</v>
      </c>
      <c r="P295" s="324">
        <f>(SUMIF($K$259:$K$294,"P",P259:P294)/ROUND(SUMIF($K$259:$K$294,"P",$S259:$S294),2))</f>
        <v>0.33030630630630625</v>
      </c>
      <c r="Q295" s="324">
        <f t="shared" ref="Q295:R295" si="221">(SUMIF($K$259:$K$294,"P",Q259:Q294)/ROUND(SUMIF($K$259:$K$294,"P",$S259:$S294),2))</f>
        <v>0.10508108108108108</v>
      </c>
      <c r="R295" s="324">
        <f t="shared" si="221"/>
        <v>0.56461261261261275</v>
      </c>
      <c r="S295" s="167">
        <f>ROUND(SUMIF($K$259:$K$294,"P",S259:S294),2)/ROUND(SUMIF($K$259:$K$294,"P",S259:S294),2)</f>
        <v>1</v>
      </c>
      <c r="T295" s="165">
        <f>(SUMIF($K$259:$K$294,"P",T259:T294)/ROUND(SUMIF($K$259:$K$294,"P",$W259:$W294),2))</f>
        <v>6.1137614678899083E-2</v>
      </c>
      <c r="U295" s="165">
        <f t="shared" ref="U295:V295" si="222">(SUMIF($K$259:$K$294,"P",U259:U294)/ROUND(SUMIF($K$259:$K$294,"P",$W259:$W294),2))</f>
        <v>0.10700917431192659</v>
      </c>
      <c r="V295" s="165">
        <f t="shared" si="222"/>
        <v>0.83185321100917442</v>
      </c>
      <c r="W295" s="167">
        <f>ROUND(SUMIF($K$259:$K$294,"P",W259:W294),2)/ROUND(SUMIF($K$259:$K$294,"P",W259:W294),2)</f>
        <v>1</v>
      </c>
      <c r="X295" s="165">
        <f>(SUMIF($K$259:$K$294,"P",X259:X294)/ROUND(SUMIF($K$259:$K$294,"P",$AA259:$AA294),2))</f>
        <v>0.10252307692307693</v>
      </c>
      <c r="Y295" s="165">
        <f t="shared" ref="Y295:Z295" si="223">(SUMIF($K$259:$K$294,"P",Y259:Y294)/ROUND(SUMIF($K$259:$K$294,"P",$AA259:$AA294),2))</f>
        <v>0.17944615384615384</v>
      </c>
      <c r="Z295" s="165">
        <f t="shared" si="223"/>
        <v>0.71803076923076925</v>
      </c>
      <c r="AA295" s="167">
        <f>ROUND(SUMIF($K$259:$K$294,"P",AA259:AA294),2)/ROUND(SUMIF($K$259:$K$294,"P",AA259:AA294),2)</f>
        <v>1</v>
      </c>
      <c r="AB295" s="167">
        <f>ROUND(SUMIF($K$259:$K$294,"P",AB259:AB294),2)/ROUND(SUMIF($K$259:$K$294,"P",AB259:AB294),2)</f>
        <v>1</v>
      </c>
      <c r="AC295" s="410"/>
    </row>
    <row r="296" spans="1:29" s="143" customFormat="1" ht="20.25" thickBot="1">
      <c r="A296" s="158"/>
      <c r="B296" s="406"/>
      <c r="C296" s="407"/>
      <c r="D296" s="407"/>
      <c r="E296" s="407"/>
      <c r="F296" s="407"/>
      <c r="G296" s="407"/>
      <c r="H296" s="407"/>
      <c r="I296" s="407"/>
      <c r="J296" s="407"/>
      <c r="K296" s="169" t="s">
        <v>756</v>
      </c>
      <c r="L296" s="171">
        <f>(SUMIF($K$259:$K$294,"E",L259:L294)/ROUND(SUMIF($K$259:$K$294,"P",$O259:$O294),2))</f>
        <v>0.13327999999999998</v>
      </c>
      <c r="M296" s="171">
        <f t="shared" ref="M296:N296" si="224">(SUMIF($K$259:$K$294,"E",M259:M294)/ROUND(SUMIF($K$259:$K$294,"P",$O259:$O294),2))</f>
        <v>0.19994666666666666</v>
      </c>
      <c r="N296" s="171">
        <f t="shared" si="224"/>
        <v>0.56010666666666664</v>
      </c>
      <c r="O296" s="173">
        <f>SUM(L296:N296)</f>
        <v>0.89333333333333331</v>
      </c>
      <c r="P296" s="171">
        <f>(SUMIF($K$259:$K$294,"E",P259:P294)/ROUND(SUMIF($K$259:$K$294,"P",$S259:$S294),2))</f>
        <v>7.8054054054054051E-2</v>
      </c>
      <c r="Q296" s="171">
        <f t="shared" ref="Q296:R296" si="225">(SUMIF($K$259:$K$294,"E",Q259:Q294)/ROUND(SUMIF($K$259:$K$294,"P",$S259:$S294),2))</f>
        <v>0.10508108108108108</v>
      </c>
      <c r="R296" s="171">
        <f t="shared" si="225"/>
        <v>0.51055855855855858</v>
      </c>
      <c r="S296" s="173">
        <f>SUM(P296:R296)</f>
        <v>0.69369369369369371</v>
      </c>
      <c r="T296" s="171">
        <f>(SUMIF($K$259:$K$294,"E",T259:T294)/ROUND(SUMIF($K$259:$K$294,"P",$W259:$W294),2))</f>
        <v>6.1137614678899083E-2</v>
      </c>
      <c r="U296" s="171">
        <f t="shared" ref="U296:V296" si="226">(SUMIF($K$259:$K$294,"E",U259:U294)/ROUND(SUMIF($K$259:$K$294,"P",$W259:$W294),2))</f>
        <v>0.10700917431192659</v>
      </c>
      <c r="V296" s="171">
        <f t="shared" si="226"/>
        <v>1.0153394495412844</v>
      </c>
      <c r="W296" s="173">
        <f>SUM(T296:V296)</f>
        <v>1.1834862385321101</v>
      </c>
      <c r="X296" s="171">
        <f>(SUMIF($K$259:$K$294,"E",X259:X294)/ROUND(SUMIF($K$259:$K$294,"P",$AA259:$AA294),2))</f>
        <v>0</v>
      </c>
      <c r="Y296" s="171">
        <f t="shared" ref="Y296:Z296" si="227">(SUMIF($K$259:$K$294,"E",Y259:Y294)/ROUND(SUMIF($K$259:$K$294,"P",$AA259:$AA294),2))</f>
        <v>0</v>
      </c>
      <c r="Z296" s="171">
        <f t="shared" si="227"/>
        <v>0</v>
      </c>
      <c r="AA296" s="173">
        <f>SUM(X296:Z296)</f>
        <v>0</v>
      </c>
      <c r="AB296" s="174">
        <f>(O296+S296+W296+AA296)/4</f>
        <v>0.69262831638978428</v>
      </c>
      <c r="AC296" s="410"/>
    </row>
    <row r="297" spans="1:29" s="143" customFormat="1" ht="42" customHeight="1" thickBot="1">
      <c r="A297" s="158"/>
      <c r="B297" s="408"/>
      <c r="C297" s="409"/>
      <c r="D297" s="409"/>
      <c r="E297" s="409"/>
      <c r="F297" s="409"/>
      <c r="G297" s="409"/>
      <c r="H297" s="409"/>
      <c r="I297" s="409"/>
      <c r="J297" s="409"/>
      <c r="K297" s="185" t="s">
        <v>735</v>
      </c>
      <c r="L297" s="176">
        <f>COUNTIFS($K$259:$K$294,"E",L259:L294,"&gt;0.00")</f>
        <v>6</v>
      </c>
      <c r="M297" s="176">
        <f t="shared" ref="M297:Z297" si="228">COUNTIFS($K$259:$K$294,"E",M259:M294,"&gt;0.00")</f>
        <v>8</v>
      </c>
      <c r="N297" s="176">
        <f t="shared" si="228"/>
        <v>14</v>
      </c>
      <c r="O297" s="177">
        <f>SUM(L297:N297)</f>
        <v>28</v>
      </c>
      <c r="P297" s="176">
        <f t="shared" si="228"/>
        <v>5</v>
      </c>
      <c r="Q297" s="176">
        <f t="shared" si="228"/>
        <v>5</v>
      </c>
      <c r="R297" s="176">
        <f t="shared" si="228"/>
        <v>14</v>
      </c>
      <c r="S297" s="177">
        <f>SUM(P297:R297)</f>
        <v>24</v>
      </c>
      <c r="T297" s="176">
        <f t="shared" si="228"/>
        <v>4</v>
      </c>
      <c r="U297" s="176">
        <f t="shared" si="228"/>
        <v>5</v>
      </c>
      <c r="V297" s="176">
        <f t="shared" si="228"/>
        <v>17</v>
      </c>
      <c r="W297" s="177">
        <f>SUM(T297:V297)</f>
        <v>26</v>
      </c>
      <c r="X297" s="176">
        <f t="shared" si="228"/>
        <v>0</v>
      </c>
      <c r="Y297" s="176">
        <f t="shared" si="228"/>
        <v>0</v>
      </c>
      <c r="Z297" s="176">
        <f t="shared" si="228"/>
        <v>0</v>
      </c>
      <c r="AA297" s="177">
        <f>SUM(X297:Z297)</f>
        <v>0</v>
      </c>
      <c r="AB297" s="178">
        <f>(O297+S297+W297+AA297)</f>
        <v>78</v>
      </c>
      <c r="AC297" s="410"/>
    </row>
    <row r="298" spans="1:29" s="143" customFormat="1" ht="27.75" customHeight="1" thickBot="1">
      <c r="A298" s="158"/>
      <c r="B298" s="437" t="s">
        <v>717</v>
      </c>
      <c r="C298" s="438"/>
      <c r="D298" s="438"/>
      <c r="E298" s="438"/>
      <c r="F298" s="438"/>
      <c r="G298" s="438"/>
      <c r="H298" s="438"/>
      <c r="I298" s="438"/>
      <c r="J298" s="438"/>
      <c r="K298" s="438"/>
      <c r="L298" s="438"/>
      <c r="M298" s="438"/>
      <c r="N298" s="438"/>
      <c r="O298" s="438"/>
      <c r="P298" s="438"/>
      <c r="Q298" s="438"/>
      <c r="R298" s="438"/>
      <c r="S298" s="438"/>
      <c r="T298" s="438"/>
      <c r="U298" s="438"/>
      <c r="V298" s="438"/>
      <c r="W298" s="438"/>
      <c r="X298" s="438"/>
      <c r="Y298" s="438"/>
      <c r="Z298" s="438"/>
      <c r="AA298" s="438"/>
      <c r="AB298" s="438"/>
      <c r="AC298" s="495"/>
    </row>
    <row r="299" spans="1:29" s="143" customFormat="1" ht="121.5" customHeight="1">
      <c r="A299" s="158"/>
      <c r="B299" s="442" t="s">
        <v>514</v>
      </c>
      <c r="C299" s="478" t="s">
        <v>282</v>
      </c>
      <c r="D299" s="424" t="s">
        <v>243</v>
      </c>
      <c r="E299" s="424" t="s">
        <v>418</v>
      </c>
      <c r="F299" s="469" t="s">
        <v>361</v>
      </c>
      <c r="G299" s="459" t="s">
        <v>362</v>
      </c>
      <c r="H299" s="424" t="s">
        <v>244</v>
      </c>
      <c r="I299" s="478" t="s">
        <v>245</v>
      </c>
      <c r="J299" s="417" t="s">
        <v>30</v>
      </c>
      <c r="K299" s="186" t="s">
        <v>699</v>
      </c>
      <c r="L299" s="274">
        <v>0.111</v>
      </c>
      <c r="M299" s="274">
        <v>5.5500000000000001E-2</v>
      </c>
      <c r="N299" s="275">
        <v>0.111</v>
      </c>
      <c r="O299" s="153">
        <f t="shared" ref="O299" si="229">SUM(L299:N299)</f>
        <v>0.27750000000000002</v>
      </c>
      <c r="P299" s="352">
        <v>5.5500000000000001E-2</v>
      </c>
      <c r="Q299" s="274">
        <v>0.111</v>
      </c>
      <c r="R299" s="274">
        <v>5.6000000000000001E-2</v>
      </c>
      <c r="S299" s="153">
        <f t="shared" ref="S299" si="230">SUM(P299:R299)</f>
        <v>0.2225</v>
      </c>
      <c r="T299" s="274">
        <v>5.5500000000000001E-2</v>
      </c>
      <c r="U299" s="274">
        <v>0.111</v>
      </c>
      <c r="V299" s="274">
        <v>0.111</v>
      </c>
      <c r="W299" s="153">
        <f t="shared" ref="W299" si="231">SUM(T299:V299)</f>
        <v>0.27750000000000002</v>
      </c>
      <c r="X299" s="274">
        <v>5.5500000000000001E-2</v>
      </c>
      <c r="Y299" s="274">
        <v>5.6000000000000001E-2</v>
      </c>
      <c r="Z299" s="274">
        <v>0.111</v>
      </c>
      <c r="AA299" s="153">
        <f t="shared" ref="AA299" si="232">SUM(X299:Z299)</f>
        <v>0.2225</v>
      </c>
      <c r="AB299" s="188">
        <f t="shared" ref="AB299:AB336" si="233">+O299+S299+W299+AA299</f>
        <v>1</v>
      </c>
      <c r="AC299" s="403" t="s">
        <v>816</v>
      </c>
    </row>
    <row r="300" spans="1:29" s="143" customFormat="1" ht="19.5">
      <c r="A300" s="158"/>
      <c r="B300" s="428"/>
      <c r="C300" s="471"/>
      <c r="D300" s="425"/>
      <c r="E300" s="425"/>
      <c r="F300" s="426"/>
      <c r="G300" s="427"/>
      <c r="H300" s="425"/>
      <c r="I300" s="471"/>
      <c r="J300" s="412"/>
      <c r="K300" s="169" t="s">
        <v>700</v>
      </c>
      <c r="L300" s="276">
        <v>0.111</v>
      </c>
      <c r="M300" s="276">
        <v>5.5500000000000001E-2</v>
      </c>
      <c r="N300" s="277">
        <v>0.111</v>
      </c>
      <c r="O300" s="189">
        <f>SUM(L300:N300)</f>
        <v>0.27750000000000002</v>
      </c>
      <c r="P300" s="379">
        <v>5.5500000000000001E-2</v>
      </c>
      <c r="Q300" s="380">
        <v>0.111</v>
      </c>
      <c r="R300" s="380">
        <v>5.6000000000000001E-2</v>
      </c>
      <c r="S300" s="189">
        <f>SUM(P300:R300)</f>
        <v>0.2225</v>
      </c>
      <c r="T300" s="276">
        <v>5.5500000000000001E-2</v>
      </c>
      <c r="U300" s="276">
        <v>0.111</v>
      </c>
      <c r="V300" s="276">
        <v>0.111</v>
      </c>
      <c r="W300" s="189">
        <f>SUM(T300:V300)</f>
        <v>0.27750000000000002</v>
      </c>
      <c r="X300" s="276"/>
      <c r="Y300" s="276"/>
      <c r="Z300" s="276"/>
      <c r="AA300" s="189">
        <f>SUM(X300:Z300)</f>
        <v>0</v>
      </c>
      <c r="AB300" s="190">
        <f t="shared" si="233"/>
        <v>0.77750000000000008</v>
      </c>
      <c r="AC300" s="445"/>
    </row>
    <row r="301" spans="1:29" s="143" customFormat="1" ht="81" customHeight="1">
      <c r="A301" s="158"/>
      <c r="B301" s="428" t="s">
        <v>515</v>
      </c>
      <c r="C301" s="471"/>
      <c r="D301" s="425"/>
      <c r="E301" s="425"/>
      <c r="F301" s="426" t="s">
        <v>364</v>
      </c>
      <c r="G301" s="427" t="s">
        <v>595</v>
      </c>
      <c r="H301" s="471" t="s">
        <v>283</v>
      </c>
      <c r="I301" s="471" t="s">
        <v>246</v>
      </c>
      <c r="J301" s="412"/>
      <c r="K301" s="163" t="s">
        <v>699</v>
      </c>
      <c r="L301" s="278"/>
      <c r="M301" s="278">
        <v>0.05</v>
      </c>
      <c r="N301" s="279">
        <v>0.1</v>
      </c>
      <c r="O301" s="194">
        <f t="shared" ref="O301:O336" si="234">SUM(L301:N301)</f>
        <v>0.15000000000000002</v>
      </c>
      <c r="P301" s="353">
        <v>0.1</v>
      </c>
      <c r="Q301" s="278">
        <v>0.1</v>
      </c>
      <c r="R301" s="278">
        <v>0.1</v>
      </c>
      <c r="S301" s="194">
        <f t="shared" ref="S301:S336" si="235">SUM(P301:R301)</f>
        <v>0.30000000000000004</v>
      </c>
      <c r="T301" s="278">
        <v>0.1</v>
      </c>
      <c r="U301" s="278">
        <v>0.1</v>
      </c>
      <c r="V301" s="278">
        <v>0.1</v>
      </c>
      <c r="W301" s="194">
        <f t="shared" ref="W301:W336" si="236">SUM(T301:V301)</f>
        <v>0.30000000000000004</v>
      </c>
      <c r="X301" s="278">
        <v>0.05</v>
      </c>
      <c r="Y301" s="278">
        <v>0.1</v>
      </c>
      <c r="Z301" s="278">
        <v>0.1</v>
      </c>
      <c r="AA301" s="194">
        <f t="shared" ref="AA301:AA336" si="237">SUM(X301:Z301)</f>
        <v>0.25</v>
      </c>
      <c r="AB301" s="188">
        <f t="shared" si="233"/>
        <v>1</v>
      </c>
      <c r="AC301" s="525" t="s">
        <v>874</v>
      </c>
    </row>
    <row r="302" spans="1:29" s="143" customFormat="1" ht="50.25" customHeight="1">
      <c r="A302" s="158"/>
      <c r="B302" s="428"/>
      <c r="C302" s="471"/>
      <c r="D302" s="425"/>
      <c r="E302" s="425"/>
      <c r="F302" s="426"/>
      <c r="G302" s="427"/>
      <c r="H302" s="471"/>
      <c r="I302" s="471"/>
      <c r="J302" s="412"/>
      <c r="K302" s="169" t="s">
        <v>700</v>
      </c>
      <c r="L302" s="276"/>
      <c r="M302" s="276">
        <v>0.05</v>
      </c>
      <c r="N302" s="277">
        <v>0.1</v>
      </c>
      <c r="O302" s="189">
        <f t="shared" si="234"/>
        <v>0.15000000000000002</v>
      </c>
      <c r="P302" s="379">
        <v>0.1</v>
      </c>
      <c r="Q302" s="380">
        <v>0.1</v>
      </c>
      <c r="R302" s="380">
        <v>0.1</v>
      </c>
      <c r="S302" s="189">
        <f t="shared" si="235"/>
        <v>0.30000000000000004</v>
      </c>
      <c r="T302" s="276">
        <v>0.1</v>
      </c>
      <c r="U302" s="276">
        <v>0.1</v>
      </c>
      <c r="V302" s="276">
        <v>0.1</v>
      </c>
      <c r="W302" s="189">
        <f t="shared" si="236"/>
        <v>0.30000000000000004</v>
      </c>
      <c r="X302" s="276"/>
      <c r="Y302" s="276"/>
      <c r="Z302" s="276"/>
      <c r="AA302" s="189">
        <f t="shared" si="237"/>
        <v>0</v>
      </c>
      <c r="AB302" s="190">
        <f t="shared" si="233"/>
        <v>0.75000000000000011</v>
      </c>
      <c r="AC302" s="525"/>
    </row>
    <row r="303" spans="1:29" s="143" customFormat="1" ht="34.5" customHeight="1">
      <c r="A303" s="158"/>
      <c r="B303" s="428" t="s">
        <v>516</v>
      </c>
      <c r="C303" s="471" t="s">
        <v>329</v>
      </c>
      <c r="D303" s="425" t="s">
        <v>247</v>
      </c>
      <c r="E303" s="425" t="s">
        <v>419</v>
      </c>
      <c r="F303" s="426" t="s">
        <v>359</v>
      </c>
      <c r="G303" s="425" t="s">
        <v>596</v>
      </c>
      <c r="H303" s="425" t="s">
        <v>248</v>
      </c>
      <c r="I303" s="425" t="s">
        <v>249</v>
      </c>
      <c r="J303" s="412"/>
      <c r="K303" s="163" t="s">
        <v>699</v>
      </c>
      <c r="L303" s="278"/>
      <c r="M303" s="278"/>
      <c r="N303" s="279">
        <v>0.1</v>
      </c>
      <c r="O303" s="194">
        <f t="shared" si="234"/>
        <v>0.1</v>
      </c>
      <c r="P303" s="353">
        <v>0.1</v>
      </c>
      <c r="Q303" s="278">
        <v>0.1</v>
      </c>
      <c r="R303" s="278">
        <v>0.1</v>
      </c>
      <c r="S303" s="194">
        <f t="shared" si="235"/>
        <v>0.30000000000000004</v>
      </c>
      <c r="T303" s="278">
        <v>0.1</v>
      </c>
      <c r="U303" s="278">
        <v>0.1</v>
      </c>
      <c r="V303" s="278">
        <v>0.1</v>
      </c>
      <c r="W303" s="194">
        <f t="shared" si="236"/>
        <v>0.30000000000000004</v>
      </c>
      <c r="X303" s="278">
        <v>0.1</v>
      </c>
      <c r="Y303" s="278">
        <v>0.1</v>
      </c>
      <c r="Z303" s="278">
        <v>0.1</v>
      </c>
      <c r="AA303" s="194">
        <f t="shared" si="237"/>
        <v>0.30000000000000004</v>
      </c>
      <c r="AB303" s="188">
        <f t="shared" si="233"/>
        <v>1</v>
      </c>
      <c r="AC303" s="445" t="s">
        <v>817</v>
      </c>
    </row>
    <row r="304" spans="1:29" s="143" customFormat="1" ht="96" customHeight="1">
      <c r="A304" s="158"/>
      <c r="B304" s="428"/>
      <c r="C304" s="471"/>
      <c r="D304" s="425"/>
      <c r="E304" s="425"/>
      <c r="F304" s="426"/>
      <c r="G304" s="425"/>
      <c r="H304" s="425"/>
      <c r="I304" s="425"/>
      <c r="J304" s="412"/>
      <c r="K304" s="169" t="s">
        <v>700</v>
      </c>
      <c r="L304" s="276"/>
      <c r="M304" s="276"/>
      <c r="N304" s="277">
        <v>0.1</v>
      </c>
      <c r="O304" s="189">
        <f t="shared" si="234"/>
        <v>0.1</v>
      </c>
      <c r="P304" s="363"/>
      <c r="Q304" s="276"/>
      <c r="R304" s="276"/>
      <c r="S304" s="189">
        <f t="shared" si="235"/>
        <v>0</v>
      </c>
      <c r="T304" s="276">
        <v>0</v>
      </c>
      <c r="U304" s="276">
        <v>0.2</v>
      </c>
      <c r="V304" s="276">
        <v>0.64</v>
      </c>
      <c r="W304" s="189">
        <f t="shared" si="236"/>
        <v>0.84000000000000008</v>
      </c>
      <c r="X304" s="276"/>
      <c r="Y304" s="276"/>
      <c r="Z304" s="276"/>
      <c r="AA304" s="189">
        <f t="shared" si="237"/>
        <v>0</v>
      </c>
      <c r="AB304" s="190">
        <f t="shared" si="233"/>
        <v>0.94000000000000006</v>
      </c>
      <c r="AC304" s="445"/>
    </row>
    <row r="305" spans="1:29" s="143" customFormat="1" ht="69.75" customHeight="1">
      <c r="A305" s="158"/>
      <c r="B305" s="428" t="s">
        <v>517</v>
      </c>
      <c r="C305" s="471"/>
      <c r="D305" s="425"/>
      <c r="E305" s="425"/>
      <c r="F305" s="462" t="s">
        <v>357</v>
      </c>
      <c r="G305" s="427" t="s">
        <v>597</v>
      </c>
      <c r="H305" s="425" t="s">
        <v>250</v>
      </c>
      <c r="I305" s="425" t="s">
        <v>251</v>
      </c>
      <c r="J305" s="412"/>
      <c r="K305" s="163" t="s">
        <v>699</v>
      </c>
      <c r="L305" s="278"/>
      <c r="M305" s="278">
        <v>0.05</v>
      </c>
      <c r="N305" s="279">
        <v>0.1</v>
      </c>
      <c r="O305" s="194">
        <f t="shared" si="234"/>
        <v>0.15000000000000002</v>
      </c>
      <c r="P305" s="353">
        <v>0.2</v>
      </c>
      <c r="Q305" s="278">
        <v>0.2</v>
      </c>
      <c r="R305" s="278">
        <v>0.2</v>
      </c>
      <c r="S305" s="194">
        <f t="shared" si="235"/>
        <v>0.60000000000000009</v>
      </c>
      <c r="T305" s="278">
        <v>0.2</v>
      </c>
      <c r="U305" s="278">
        <v>0.05</v>
      </c>
      <c r="V305" s="278"/>
      <c r="W305" s="194">
        <f t="shared" si="236"/>
        <v>0.25</v>
      </c>
      <c r="X305" s="278"/>
      <c r="Y305" s="278"/>
      <c r="Z305" s="278"/>
      <c r="AA305" s="194">
        <f t="shared" si="237"/>
        <v>0</v>
      </c>
      <c r="AB305" s="188">
        <f t="shared" si="233"/>
        <v>1</v>
      </c>
      <c r="AC305" s="525" t="s">
        <v>875</v>
      </c>
    </row>
    <row r="306" spans="1:29" s="143" customFormat="1" ht="49.5" customHeight="1">
      <c r="A306" s="158"/>
      <c r="B306" s="428"/>
      <c r="C306" s="471"/>
      <c r="D306" s="425"/>
      <c r="E306" s="425"/>
      <c r="F306" s="462"/>
      <c r="G306" s="427"/>
      <c r="H306" s="425"/>
      <c r="I306" s="425"/>
      <c r="J306" s="412"/>
      <c r="K306" s="169" t="s">
        <v>700</v>
      </c>
      <c r="L306" s="276"/>
      <c r="M306" s="276">
        <v>0.08</v>
      </c>
      <c r="N306" s="277">
        <v>0.1</v>
      </c>
      <c r="O306" s="189">
        <f t="shared" si="234"/>
        <v>0.18</v>
      </c>
      <c r="P306" s="379">
        <v>0.13500000000000001</v>
      </c>
      <c r="Q306" s="380">
        <v>0.13500000000000001</v>
      </c>
      <c r="R306" s="380">
        <v>0.13500000000000001</v>
      </c>
      <c r="S306" s="189">
        <f t="shared" si="235"/>
        <v>0.40500000000000003</v>
      </c>
      <c r="T306" s="276">
        <v>0.1</v>
      </c>
      <c r="U306" s="276">
        <v>0.03</v>
      </c>
      <c r="V306" s="276"/>
      <c r="W306" s="189">
        <f t="shared" si="236"/>
        <v>0.13</v>
      </c>
      <c r="X306" s="276"/>
      <c r="Y306" s="276"/>
      <c r="Z306" s="276"/>
      <c r="AA306" s="189">
        <f t="shared" si="237"/>
        <v>0</v>
      </c>
      <c r="AB306" s="190">
        <f t="shared" si="233"/>
        <v>0.71499999999999997</v>
      </c>
      <c r="AC306" s="525"/>
    </row>
    <row r="307" spans="1:29" s="143" customFormat="1" ht="121.5" customHeight="1">
      <c r="A307" s="158"/>
      <c r="B307" s="428" t="s">
        <v>518</v>
      </c>
      <c r="C307" s="471" t="s">
        <v>252</v>
      </c>
      <c r="D307" s="425" t="s">
        <v>253</v>
      </c>
      <c r="E307" s="425"/>
      <c r="F307" s="426" t="s">
        <v>391</v>
      </c>
      <c r="G307" s="425" t="s">
        <v>356</v>
      </c>
      <c r="H307" s="471" t="s">
        <v>254</v>
      </c>
      <c r="I307" s="425" t="s">
        <v>255</v>
      </c>
      <c r="J307" s="412"/>
      <c r="K307" s="163" t="s">
        <v>699</v>
      </c>
      <c r="L307" s="278"/>
      <c r="M307" s="278"/>
      <c r="N307" s="279"/>
      <c r="O307" s="194">
        <f t="shared" si="234"/>
        <v>0</v>
      </c>
      <c r="P307" s="353"/>
      <c r="Q307" s="278"/>
      <c r="R307" s="278"/>
      <c r="S307" s="194">
        <f t="shared" si="235"/>
        <v>0</v>
      </c>
      <c r="T307" s="278"/>
      <c r="U307" s="278">
        <v>0.25</v>
      </c>
      <c r="V307" s="278">
        <v>0.25</v>
      </c>
      <c r="W307" s="194">
        <f t="shared" si="236"/>
        <v>0.5</v>
      </c>
      <c r="X307" s="278">
        <v>0.25</v>
      </c>
      <c r="Y307" s="278">
        <v>0.25</v>
      </c>
      <c r="Z307" s="278"/>
      <c r="AA307" s="194">
        <f t="shared" si="237"/>
        <v>0.5</v>
      </c>
      <c r="AB307" s="188">
        <f t="shared" si="233"/>
        <v>1</v>
      </c>
      <c r="AC307" s="445" t="s">
        <v>818</v>
      </c>
    </row>
    <row r="308" spans="1:29" s="143" customFormat="1" ht="19.5">
      <c r="A308" s="158"/>
      <c r="B308" s="428"/>
      <c r="C308" s="471"/>
      <c r="D308" s="425"/>
      <c r="E308" s="425"/>
      <c r="F308" s="426"/>
      <c r="G308" s="425"/>
      <c r="H308" s="471"/>
      <c r="I308" s="425"/>
      <c r="J308" s="412"/>
      <c r="K308" s="169" t="s">
        <v>700</v>
      </c>
      <c r="L308" s="276"/>
      <c r="M308" s="276"/>
      <c r="N308" s="277"/>
      <c r="O308" s="189">
        <f t="shared" si="234"/>
        <v>0</v>
      </c>
      <c r="P308" s="379">
        <v>6.25E-2</v>
      </c>
      <c r="Q308" s="380">
        <v>0.125</v>
      </c>
      <c r="R308" s="380">
        <v>6.25E-2</v>
      </c>
      <c r="S308" s="189">
        <f t="shared" si="235"/>
        <v>0.25</v>
      </c>
      <c r="T308" s="276"/>
      <c r="U308" s="276">
        <v>0.3</v>
      </c>
      <c r="V308" s="276">
        <v>0.35</v>
      </c>
      <c r="W308" s="189">
        <f t="shared" si="236"/>
        <v>0.64999999999999991</v>
      </c>
      <c r="X308" s="276"/>
      <c r="Y308" s="276"/>
      <c r="Z308" s="276"/>
      <c r="AA308" s="189">
        <f t="shared" si="237"/>
        <v>0</v>
      </c>
      <c r="AB308" s="190">
        <f t="shared" si="233"/>
        <v>0.89999999999999991</v>
      </c>
      <c r="AC308" s="445"/>
    </row>
    <row r="309" spans="1:29" s="143" customFormat="1" ht="100.5" customHeight="1">
      <c r="A309" s="158"/>
      <c r="B309" s="428" t="s">
        <v>519</v>
      </c>
      <c r="C309" s="471"/>
      <c r="D309" s="425"/>
      <c r="E309" s="425"/>
      <c r="F309" s="426" t="s">
        <v>354</v>
      </c>
      <c r="G309" s="425" t="s">
        <v>857</v>
      </c>
      <c r="H309" s="425" t="s">
        <v>256</v>
      </c>
      <c r="I309" s="425" t="s">
        <v>249</v>
      </c>
      <c r="J309" s="412"/>
      <c r="K309" s="163" t="s">
        <v>699</v>
      </c>
      <c r="L309" s="278"/>
      <c r="M309" s="278"/>
      <c r="N309" s="279"/>
      <c r="O309" s="194">
        <f t="shared" si="234"/>
        <v>0</v>
      </c>
      <c r="P309" s="353"/>
      <c r="Q309" s="278"/>
      <c r="R309" s="278"/>
      <c r="S309" s="194">
        <f t="shared" si="235"/>
        <v>0</v>
      </c>
      <c r="T309" s="278"/>
      <c r="U309" s="278">
        <v>0.2</v>
      </c>
      <c r="V309" s="278">
        <v>0.2</v>
      </c>
      <c r="W309" s="194">
        <f t="shared" si="236"/>
        <v>0.4</v>
      </c>
      <c r="X309" s="278">
        <v>0.2</v>
      </c>
      <c r="Y309" s="278">
        <v>0.2</v>
      </c>
      <c r="Z309" s="278">
        <v>0.2</v>
      </c>
      <c r="AA309" s="194">
        <f t="shared" si="237"/>
        <v>0.60000000000000009</v>
      </c>
      <c r="AB309" s="188">
        <f t="shared" si="233"/>
        <v>1</v>
      </c>
      <c r="AC309" s="522" t="s">
        <v>876</v>
      </c>
    </row>
    <row r="310" spans="1:29" s="143" customFormat="1" ht="19.5">
      <c r="A310" s="158"/>
      <c r="B310" s="428"/>
      <c r="C310" s="471"/>
      <c r="D310" s="425"/>
      <c r="E310" s="425"/>
      <c r="F310" s="426"/>
      <c r="G310" s="425"/>
      <c r="H310" s="425"/>
      <c r="I310" s="425"/>
      <c r="J310" s="412"/>
      <c r="K310" s="169" t="s">
        <v>700</v>
      </c>
      <c r="L310" s="276"/>
      <c r="M310" s="276"/>
      <c r="N310" s="277"/>
      <c r="O310" s="189">
        <f t="shared" si="234"/>
        <v>0</v>
      </c>
      <c r="P310" s="379">
        <v>3.3300000000000003E-2</v>
      </c>
      <c r="Q310" s="380">
        <v>0.1333</v>
      </c>
      <c r="R310" s="380">
        <v>6.6699999999999995E-2</v>
      </c>
      <c r="S310" s="189">
        <f t="shared" si="235"/>
        <v>0.23330000000000001</v>
      </c>
      <c r="T310" s="276"/>
      <c r="U310" s="276">
        <v>0</v>
      </c>
      <c r="V310" s="276">
        <v>0</v>
      </c>
      <c r="W310" s="189">
        <f t="shared" si="236"/>
        <v>0</v>
      </c>
      <c r="X310" s="276"/>
      <c r="Y310" s="276"/>
      <c r="Z310" s="276"/>
      <c r="AA310" s="189">
        <f t="shared" si="237"/>
        <v>0</v>
      </c>
      <c r="AB310" s="190">
        <f t="shared" si="233"/>
        <v>0.23330000000000001</v>
      </c>
      <c r="AC310" s="522"/>
    </row>
    <row r="311" spans="1:29" s="143" customFormat="1" ht="101.25" customHeight="1">
      <c r="A311" s="158"/>
      <c r="B311" s="428" t="s">
        <v>520</v>
      </c>
      <c r="C311" s="471" t="s">
        <v>257</v>
      </c>
      <c r="D311" s="425" t="s">
        <v>258</v>
      </c>
      <c r="E311" s="425" t="s">
        <v>425</v>
      </c>
      <c r="F311" s="462" t="s">
        <v>352</v>
      </c>
      <c r="G311" s="427" t="s">
        <v>353</v>
      </c>
      <c r="H311" s="425" t="s">
        <v>32</v>
      </c>
      <c r="I311" s="425" t="s">
        <v>259</v>
      </c>
      <c r="J311" s="412"/>
      <c r="K311" s="163" t="s">
        <v>699</v>
      </c>
      <c r="L311" s="278"/>
      <c r="M311" s="278"/>
      <c r="N311" s="279">
        <v>0.33329999999999999</v>
      </c>
      <c r="O311" s="194">
        <f t="shared" si="234"/>
        <v>0.33329999999999999</v>
      </c>
      <c r="P311" s="353"/>
      <c r="Q311" s="278"/>
      <c r="R311" s="278"/>
      <c r="S311" s="194">
        <f t="shared" si="235"/>
        <v>0</v>
      </c>
      <c r="T311" s="278">
        <v>0.33329999999999999</v>
      </c>
      <c r="U311" s="278"/>
      <c r="V311" s="278"/>
      <c r="W311" s="194">
        <f t="shared" si="236"/>
        <v>0.33329999999999999</v>
      </c>
      <c r="X311" s="278"/>
      <c r="Y311" s="278"/>
      <c r="Z311" s="278">
        <v>0.33339999999999997</v>
      </c>
      <c r="AA311" s="194">
        <f t="shared" si="237"/>
        <v>0.33339999999999997</v>
      </c>
      <c r="AB311" s="188">
        <f t="shared" si="233"/>
        <v>1</v>
      </c>
      <c r="AC311" s="445" t="s">
        <v>819</v>
      </c>
    </row>
    <row r="312" spans="1:29" s="143" customFormat="1" ht="19.5">
      <c r="A312" s="158"/>
      <c r="B312" s="428"/>
      <c r="C312" s="471"/>
      <c r="D312" s="425"/>
      <c r="E312" s="425"/>
      <c r="F312" s="462"/>
      <c r="G312" s="427"/>
      <c r="H312" s="425"/>
      <c r="I312" s="425"/>
      <c r="J312" s="412"/>
      <c r="K312" s="169" t="s">
        <v>700</v>
      </c>
      <c r="L312" s="276"/>
      <c r="M312" s="276"/>
      <c r="N312" s="277">
        <v>0.33329999999999999</v>
      </c>
      <c r="O312" s="189">
        <f t="shared" si="234"/>
        <v>0.33329999999999999</v>
      </c>
      <c r="P312" s="363"/>
      <c r="Q312" s="276"/>
      <c r="R312" s="276"/>
      <c r="S312" s="189">
        <f t="shared" si="235"/>
        <v>0</v>
      </c>
      <c r="T312" s="276">
        <v>0.33329999999999999</v>
      </c>
      <c r="U312" s="276"/>
      <c r="V312" s="276"/>
      <c r="W312" s="189">
        <f t="shared" si="236"/>
        <v>0.33329999999999999</v>
      </c>
      <c r="X312" s="276"/>
      <c r="Y312" s="276"/>
      <c r="Z312" s="276"/>
      <c r="AA312" s="189">
        <f t="shared" si="237"/>
        <v>0</v>
      </c>
      <c r="AB312" s="190">
        <f t="shared" si="233"/>
        <v>0.66659999999999997</v>
      </c>
      <c r="AC312" s="445"/>
    </row>
    <row r="313" spans="1:29" s="143" customFormat="1" ht="131.44999999999999" customHeight="1">
      <c r="A313" s="158"/>
      <c r="B313" s="428" t="s">
        <v>521</v>
      </c>
      <c r="C313" s="471"/>
      <c r="D313" s="425"/>
      <c r="E313" s="425" t="s">
        <v>424</v>
      </c>
      <c r="F313" s="462" t="s">
        <v>392</v>
      </c>
      <c r="G313" s="427" t="s">
        <v>351</v>
      </c>
      <c r="H313" s="425" t="s">
        <v>284</v>
      </c>
      <c r="I313" s="425" t="s">
        <v>259</v>
      </c>
      <c r="J313" s="412"/>
      <c r="K313" s="163" t="s">
        <v>699</v>
      </c>
      <c r="L313" s="278">
        <v>0.125</v>
      </c>
      <c r="M313" s="278">
        <v>6.7500000000000004E-2</v>
      </c>
      <c r="N313" s="279">
        <v>6.7500000000000004E-2</v>
      </c>
      <c r="O313" s="194">
        <f t="shared" si="234"/>
        <v>0.26</v>
      </c>
      <c r="P313" s="353">
        <v>6.7500000000000004E-2</v>
      </c>
      <c r="Q313" s="278">
        <v>0.125</v>
      </c>
      <c r="R313" s="278">
        <v>6.7500000000000004E-2</v>
      </c>
      <c r="S313" s="194">
        <f t="shared" si="235"/>
        <v>0.26</v>
      </c>
      <c r="T313" s="278">
        <v>6.7500000000000004E-2</v>
      </c>
      <c r="U313" s="278">
        <v>6.7500000000000004E-2</v>
      </c>
      <c r="V313" s="278">
        <v>0.125</v>
      </c>
      <c r="W313" s="194">
        <f t="shared" si="236"/>
        <v>0.26</v>
      </c>
      <c r="X313" s="278">
        <v>7.0000000000000007E-2</v>
      </c>
      <c r="Y313" s="278">
        <v>7.0000000000000007E-2</v>
      </c>
      <c r="Z313" s="278">
        <v>0.08</v>
      </c>
      <c r="AA313" s="194">
        <f t="shared" si="237"/>
        <v>0.22000000000000003</v>
      </c>
      <c r="AB313" s="188">
        <f t="shared" si="233"/>
        <v>1</v>
      </c>
      <c r="AC313" s="445" t="s">
        <v>820</v>
      </c>
    </row>
    <row r="314" spans="1:29" s="143" customFormat="1" ht="19.5">
      <c r="A314" s="158"/>
      <c r="B314" s="428"/>
      <c r="C314" s="471"/>
      <c r="D314" s="425"/>
      <c r="E314" s="425"/>
      <c r="F314" s="462"/>
      <c r="G314" s="427"/>
      <c r="H314" s="425"/>
      <c r="I314" s="425"/>
      <c r="J314" s="412"/>
      <c r="K314" s="169" t="s">
        <v>700</v>
      </c>
      <c r="L314" s="276">
        <v>6.25E-2</v>
      </c>
      <c r="M314" s="276">
        <v>6.25E-2</v>
      </c>
      <c r="N314" s="277">
        <v>6.25E-2</v>
      </c>
      <c r="O314" s="189">
        <f t="shared" si="234"/>
        <v>0.1875</v>
      </c>
      <c r="P314" s="379">
        <v>6.25E-2</v>
      </c>
      <c r="Q314" s="380">
        <v>6.25E-2</v>
      </c>
      <c r="R314" s="380">
        <v>0.875</v>
      </c>
      <c r="S314" s="189">
        <f t="shared" si="235"/>
        <v>1</v>
      </c>
      <c r="T314" s="276">
        <v>6.7500000000000004E-2</v>
      </c>
      <c r="U314" s="276">
        <v>0.9375</v>
      </c>
      <c r="V314" s="276">
        <v>0.9375</v>
      </c>
      <c r="W314" s="189">
        <f t="shared" si="236"/>
        <v>1.9424999999999999</v>
      </c>
      <c r="X314" s="276"/>
      <c r="Y314" s="276"/>
      <c r="Z314" s="276"/>
      <c r="AA314" s="189">
        <f t="shared" si="237"/>
        <v>0</v>
      </c>
      <c r="AB314" s="190">
        <f t="shared" si="233"/>
        <v>3.13</v>
      </c>
      <c r="AC314" s="445"/>
    </row>
    <row r="315" spans="1:29" s="143" customFormat="1" ht="101.25" customHeight="1">
      <c r="A315" s="158"/>
      <c r="B315" s="428" t="s">
        <v>522</v>
      </c>
      <c r="C315" s="471"/>
      <c r="D315" s="425"/>
      <c r="E315" s="425" t="s">
        <v>420</v>
      </c>
      <c r="F315" s="462" t="s">
        <v>349</v>
      </c>
      <c r="G315" s="427" t="s">
        <v>350</v>
      </c>
      <c r="H315" s="425" t="s">
        <v>410</v>
      </c>
      <c r="I315" s="425" t="s">
        <v>261</v>
      </c>
      <c r="J315" s="412"/>
      <c r="K315" s="163" t="s">
        <v>699</v>
      </c>
      <c r="L315" s="278"/>
      <c r="M315" s="278"/>
      <c r="N315" s="279"/>
      <c r="O315" s="194">
        <f t="shared" si="234"/>
        <v>0</v>
      </c>
      <c r="P315" s="354"/>
      <c r="Q315" s="278"/>
      <c r="R315" s="278">
        <v>0.2</v>
      </c>
      <c r="S315" s="194">
        <f t="shared" si="235"/>
        <v>0.2</v>
      </c>
      <c r="T315" s="278"/>
      <c r="U315" s="278">
        <v>0.2</v>
      </c>
      <c r="V315" s="278">
        <v>0.2</v>
      </c>
      <c r="W315" s="194">
        <f t="shared" si="236"/>
        <v>0.4</v>
      </c>
      <c r="X315" s="278">
        <v>0.2</v>
      </c>
      <c r="Y315" s="278">
        <v>0.2</v>
      </c>
      <c r="Z315" s="278"/>
      <c r="AA315" s="194">
        <f t="shared" si="237"/>
        <v>0.4</v>
      </c>
      <c r="AB315" s="280">
        <f t="shared" si="233"/>
        <v>1</v>
      </c>
      <c r="AC315" s="445" t="s">
        <v>821</v>
      </c>
    </row>
    <row r="316" spans="1:29" s="143" customFormat="1" ht="19.5">
      <c r="A316" s="158"/>
      <c r="B316" s="428"/>
      <c r="C316" s="471"/>
      <c r="D316" s="425"/>
      <c r="E316" s="425"/>
      <c r="F316" s="462"/>
      <c r="G316" s="427"/>
      <c r="H316" s="425"/>
      <c r="I316" s="425"/>
      <c r="J316" s="412"/>
      <c r="K316" s="169" t="s">
        <v>700</v>
      </c>
      <c r="L316" s="276"/>
      <c r="M316" s="276"/>
      <c r="N316" s="277"/>
      <c r="O316" s="189">
        <f t="shared" si="234"/>
        <v>0</v>
      </c>
      <c r="P316" s="364"/>
      <c r="Q316" s="276"/>
      <c r="R316" s="276">
        <v>0.2</v>
      </c>
      <c r="S316" s="189">
        <f t="shared" si="235"/>
        <v>0.2</v>
      </c>
      <c r="T316" s="276"/>
      <c r="U316" s="276">
        <v>0.2</v>
      </c>
      <c r="V316" s="276">
        <v>0.2</v>
      </c>
      <c r="W316" s="189">
        <f t="shared" si="236"/>
        <v>0.4</v>
      </c>
      <c r="X316" s="276"/>
      <c r="Y316" s="276"/>
      <c r="Z316" s="276"/>
      <c r="AA316" s="189">
        <f t="shared" si="237"/>
        <v>0</v>
      </c>
      <c r="AB316" s="281">
        <f t="shared" si="233"/>
        <v>0.60000000000000009</v>
      </c>
      <c r="AC316" s="445"/>
    </row>
    <row r="317" spans="1:29" s="143" customFormat="1" ht="101.25" customHeight="1">
      <c r="A317" s="158"/>
      <c r="B317" s="428" t="s">
        <v>523</v>
      </c>
      <c r="C317" s="471" t="s">
        <v>285</v>
      </c>
      <c r="D317" s="425" t="s">
        <v>337</v>
      </c>
      <c r="E317" s="425" t="s">
        <v>424</v>
      </c>
      <c r="F317" s="426" t="s">
        <v>262</v>
      </c>
      <c r="G317" s="427" t="s">
        <v>346</v>
      </c>
      <c r="H317" s="425" t="s">
        <v>263</v>
      </c>
      <c r="I317" s="425" t="s">
        <v>261</v>
      </c>
      <c r="J317" s="412"/>
      <c r="K317" s="163" t="s">
        <v>699</v>
      </c>
      <c r="L317" s="278"/>
      <c r="M317" s="278"/>
      <c r="N317" s="279"/>
      <c r="O317" s="194">
        <f t="shared" si="234"/>
        <v>0</v>
      </c>
      <c r="P317" s="353">
        <v>1</v>
      </c>
      <c r="Q317" s="278"/>
      <c r="R317" s="278"/>
      <c r="S317" s="194">
        <f t="shared" si="235"/>
        <v>1</v>
      </c>
      <c r="T317" s="278"/>
      <c r="U317" s="278"/>
      <c r="V317" s="278"/>
      <c r="W317" s="194">
        <f t="shared" si="236"/>
        <v>0</v>
      </c>
      <c r="X317" s="278"/>
      <c r="Y317" s="278"/>
      <c r="Z317" s="278"/>
      <c r="AA317" s="194">
        <f t="shared" si="237"/>
        <v>0</v>
      </c>
      <c r="AB317" s="280">
        <f t="shared" si="233"/>
        <v>1</v>
      </c>
      <c r="AC317" s="445"/>
    </row>
    <row r="318" spans="1:29" s="143" customFormat="1" ht="19.5">
      <c r="A318" s="158"/>
      <c r="B318" s="428"/>
      <c r="C318" s="471"/>
      <c r="D318" s="425"/>
      <c r="E318" s="425"/>
      <c r="F318" s="426"/>
      <c r="G318" s="427"/>
      <c r="H318" s="425"/>
      <c r="I318" s="425"/>
      <c r="J318" s="412"/>
      <c r="K318" s="169" t="s">
        <v>700</v>
      </c>
      <c r="L318" s="276"/>
      <c r="M318" s="276"/>
      <c r="N318" s="277"/>
      <c r="O318" s="189">
        <f t="shared" si="234"/>
        <v>0</v>
      </c>
      <c r="P318" s="363">
        <v>1</v>
      </c>
      <c r="Q318" s="276"/>
      <c r="R318" s="276"/>
      <c r="S318" s="189">
        <f t="shared" si="235"/>
        <v>1</v>
      </c>
      <c r="T318" s="276"/>
      <c r="U318" s="276"/>
      <c r="V318" s="276"/>
      <c r="W318" s="189">
        <f t="shared" si="236"/>
        <v>0</v>
      </c>
      <c r="X318" s="276"/>
      <c r="Y318" s="276"/>
      <c r="Z318" s="276"/>
      <c r="AA318" s="189">
        <f t="shared" si="237"/>
        <v>0</v>
      </c>
      <c r="AB318" s="281">
        <f t="shared" si="233"/>
        <v>1</v>
      </c>
      <c r="AC318" s="445"/>
    </row>
    <row r="319" spans="1:29" s="143" customFormat="1" ht="138.6" customHeight="1">
      <c r="A319" s="158"/>
      <c r="B319" s="428" t="s">
        <v>524</v>
      </c>
      <c r="C319" s="471"/>
      <c r="D319" s="471" t="s">
        <v>338</v>
      </c>
      <c r="E319" s="471" t="s">
        <v>425</v>
      </c>
      <c r="F319" s="462" t="s">
        <v>423</v>
      </c>
      <c r="G319" s="427" t="s">
        <v>348</v>
      </c>
      <c r="H319" s="425" t="s">
        <v>264</v>
      </c>
      <c r="I319" s="425" t="s">
        <v>265</v>
      </c>
      <c r="J319" s="412"/>
      <c r="K319" s="163" t="s">
        <v>699</v>
      </c>
      <c r="L319" s="278"/>
      <c r="M319" s="278"/>
      <c r="N319" s="279"/>
      <c r="O319" s="194">
        <f t="shared" si="234"/>
        <v>0</v>
      </c>
      <c r="P319" s="353"/>
      <c r="Q319" s="278">
        <v>1</v>
      </c>
      <c r="R319" s="278"/>
      <c r="S319" s="194">
        <f t="shared" si="235"/>
        <v>1</v>
      </c>
      <c r="T319" s="278"/>
      <c r="U319" s="278"/>
      <c r="V319" s="278"/>
      <c r="W319" s="194">
        <f t="shared" si="236"/>
        <v>0</v>
      </c>
      <c r="X319" s="278"/>
      <c r="Y319" s="278"/>
      <c r="Z319" s="278"/>
      <c r="AA319" s="194">
        <f t="shared" si="237"/>
        <v>0</v>
      </c>
      <c r="AB319" s="280">
        <f t="shared" si="233"/>
        <v>1</v>
      </c>
      <c r="AC319" s="522" t="s">
        <v>877</v>
      </c>
    </row>
    <row r="320" spans="1:29" s="143" customFormat="1" ht="19.5">
      <c r="A320" s="158"/>
      <c r="B320" s="428"/>
      <c r="C320" s="471"/>
      <c r="D320" s="471"/>
      <c r="E320" s="471"/>
      <c r="F320" s="462"/>
      <c r="G320" s="427"/>
      <c r="H320" s="425"/>
      <c r="I320" s="425"/>
      <c r="J320" s="412"/>
      <c r="K320" s="169" t="s">
        <v>700</v>
      </c>
      <c r="L320" s="276"/>
      <c r="M320" s="276"/>
      <c r="N320" s="277"/>
      <c r="O320" s="189">
        <f t="shared" si="234"/>
        <v>0</v>
      </c>
      <c r="P320" s="363"/>
      <c r="Q320" s="276">
        <v>0.75</v>
      </c>
      <c r="R320" s="276"/>
      <c r="S320" s="189">
        <f t="shared" si="235"/>
        <v>0.75</v>
      </c>
      <c r="T320" s="276"/>
      <c r="U320" s="276"/>
      <c r="V320" s="276"/>
      <c r="W320" s="189">
        <f t="shared" si="236"/>
        <v>0</v>
      </c>
      <c r="X320" s="276"/>
      <c r="Y320" s="276"/>
      <c r="Z320" s="276"/>
      <c r="AA320" s="189">
        <f t="shared" si="237"/>
        <v>0</v>
      </c>
      <c r="AB320" s="281">
        <f t="shared" si="233"/>
        <v>0.75</v>
      </c>
      <c r="AC320" s="522"/>
    </row>
    <row r="321" spans="1:29" s="143" customFormat="1" ht="121.5" customHeight="1">
      <c r="A321" s="158"/>
      <c r="B321" s="428" t="s">
        <v>525</v>
      </c>
      <c r="C321" s="471"/>
      <c r="D321" s="425" t="s">
        <v>339</v>
      </c>
      <c r="E321" s="471"/>
      <c r="F321" s="426" t="s">
        <v>408</v>
      </c>
      <c r="G321" s="521" t="s">
        <v>388</v>
      </c>
      <c r="H321" s="425" t="s">
        <v>266</v>
      </c>
      <c r="I321" s="425" t="s">
        <v>33</v>
      </c>
      <c r="J321" s="412"/>
      <c r="K321" s="163" t="s">
        <v>699</v>
      </c>
      <c r="L321" s="278"/>
      <c r="M321" s="278"/>
      <c r="N321" s="279"/>
      <c r="O321" s="194">
        <f t="shared" si="234"/>
        <v>0</v>
      </c>
      <c r="P321" s="353"/>
      <c r="Q321" s="278"/>
      <c r="R321" s="278"/>
      <c r="S321" s="194">
        <f t="shared" si="235"/>
        <v>0</v>
      </c>
      <c r="T321" s="278"/>
      <c r="U321" s="278"/>
      <c r="V321" s="278">
        <v>1</v>
      </c>
      <c r="W321" s="194">
        <f t="shared" si="236"/>
        <v>1</v>
      </c>
      <c r="X321" s="278"/>
      <c r="Y321" s="278"/>
      <c r="Z321" s="278"/>
      <c r="AA321" s="194">
        <f t="shared" si="237"/>
        <v>0</v>
      </c>
      <c r="AB321" s="280">
        <f t="shared" si="233"/>
        <v>1</v>
      </c>
      <c r="AC321" s="445" t="s">
        <v>822</v>
      </c>
    </row>
    <row r="322" spans="1:29" s="143" customFormat="1" ht="19.5">
      <c r="A322" s="158"/>
      <c r="B322" s="428"/>
      <c r="C322" s="471"/>
      <c r="D322" s="425"/>
      <c r="E322" s="471"/>
      <c r="F322" s="426"/>
      <c r="G322" s="521"/>
      <c r="H322" s="425"/>
      <c r="I322" s="425"/>
      <c r="J322" s="412"/>
      <c r="K322" s="169" t="s">
        <v>700</v>
      </c>
      <c r="L322" s="276"/>
      <c r="M322" s="276"/>
      <c r="N322" s="277"/>
      <c r="O322" s="189">
        <f t="shared" si="234"/>
        <v>0</v>
      </c>
      <c r="P322" s="363"/>
      <c r="Q322" s="276"/>
      <c r="R322" s="276"/>
      <c r="S322" s="189">
        <f t="shared" si="235"/>
        <v>0</v>
      </c>
      <c r="T322" s="276"/>
      <c r="U322" s="276"/>
      <c r="V322" s="276">
        <v>0.5</v>
      </c>
      <c r="W322" s="189">
        <f t="shared" si="236"/>
        <v>0.5</v>
      </c>
      <c r="X322" s="276"/>
      <c r="Y322" s="276"/>
      <c r="Z322" s="276"/>
      <c r="AA322" s="189">
        <f t="shared" si="237"/>
        <v>0</v>
      </c>
      <c r="AB322" s="281">
        <f t="shared" si="233"/>
        <v>0.5</v>
      </c>
      <c r="AC322" s="445"/>
    </row>
    <row r="323" spans="1:29" s="143" customFormat="1" ht="126.75" customHeight="1">
      <c r="A323" s="158"/>
      <c r="B323" s="428" t="s">
        <v>526</v>
      </c>
      <c r="C323" s="471" t="s">
        <v>427</v>
      </c>
      <c r="D323" s="425" t="s">
        <v>395</v>
      </c>
      <c r="E323" s="425" t="s">
        <v>422</v>
      </c>
      <c r="F323" s="426" t="s">
        <v>394</v>
      </c>
      <c r="G323" s="427" t="s">
        <v>345</v>
      </c>
      <c r="H323" s="425" t="s">
        <v>267</v>
      </c>
      <c r="I323" s="425" t="s">
        <v>268</v>
      </c>
      <c r="J323" s="412"/>
      <c r="K323" s="163" t="s">
        <v>699</v>
      </c>
      <c r="L323" s="278">
        <v>8.3299999999999999E-2</v>
      </c>
      <c r="M323" s="278">
        <v>8.3299999999999999E-2</v>
      </c>
      <c r="N323" s="279">
        <v>8.3400000000000002E-2</v>
      </c>
      <c r="O323" s="194">
        <f t="shared" si="234"/>
        <v>0.25</v>
      </c>
      <c r="P323" s="353">
        <v>8.3299999999999999E-2</v>
      </c>
      <c r="Q323" s="278">
        <v>8.3299999999999999E-2</v>
      </c>
      <c r="R323" s="278">
        <v>8.3400000000000002E-2</v>
      </c>
      <c r="S323" s="194">
        <f t="shared" si="235"/>
        <v>0.25</v>
      </c>
      <c r="T323" s="278">
        <v>8.3299999999999999E-2</v>
      </c>
      <c r="U323" s="278">
        <v>8.3299999999999999E-2</v>
      </c>
      <c r="V323" s="278">
        <v>8.3400000000000002E-2</v>
      </c>
      <c r="W323" s="194">
        <f t="shared" si="236"/>
        <v>0.25</v>
      </c>
      <c r="X323" s="278">
        <v>8.3299999999999999E-2</v>
      </c>
      <c r="Y323" s="278">
        <v>8.3299999999999999E-2</v>
      </c>
      <c r="Z323" s="278">
        <v>8.3400000000000002E-2</v>
      </c>
      <c r="AA323" s="194">
        <f t="shared" si="237"/>
        <v>0.25</v>
      </c>
      <c r="AB323" s="280">
        <f t="shared" si="233"/>
        <v>1</v>
      </c>
      <c r="AC323" s="522" t="s">
        <v>878</v>
      </c>
    </row>
    <row r="324" spans="1:29" s="143" customFormat="1" ht="19.5">
      <c r="A324" s="158"/>
      <c r="B324" s="428"/>
      <c r="C324" s="471"/>
      <c r="D324" s="425"/>
      <c r="E324" s="425"/>
      <c r="F324" s="426"/>
      <c r="G324" s="427"/>
      <c r="H324" s="425"/>
      <c r="I324" s="425"/>
      <c r="J324" s="412"/>
      <c r="K324" s="169" t="s">
        <v>700</v>
      </c>
      <c r="L324" s="276"/>
      <c r="M324" s="276">
        <v>0.1071</v>
      </c>
      <c r="N324" s="277">
        <v>0.1071</v>
      </c>
      <c r="O324" s="189">
        <f t="shared" si="234"/>
        <v>0.2142</v>
      </c>
      <c r="P324" s="379">
        <v>8.3299999999999999E-2</v>
      </c>
      <c r="Q324" s="380">
        <v>8.3299999999999999E-2</v>
      </c>
      <c r="R324" s="380">
        <v>8.3400000000000002E-2</v>
      </c>
      <c r="S324" s="189">
        <f t="shared" si="235"/>
        <v>0.25</v>
      </c>
      <c r="T324" s="276">
        <v>8.3299999999999999E-2</v>
      </c>
      <c r="U324" s="276">
        <v>8.3299999999999999E-2</v>
      </c>
      <c r="V324" s="276">
        <v>8.3400000000000002E-2</v>
      </c>
      <c r="W324" s="189">
        <f t="shared" si="236"/>
        <v>0.25</v>
      </c>
      <c r="X324" s="276"/>
      <c r="Y324" s="276"/>
      <c r="Z324" s="276"/>
      <c r="AA324" s="189">
        <f t="shared" si="237"/>
        <v>0</v>
      </c>
      <c r="AB324" s="281">
        <f t="shared" si="233"/>
        <v>0.71419999999999995</v>
      </c>
      <c r="AC324" s="522"/>
    </row>
    <row r="325" spans="1:29" s="143" customFormat="1" ht="51" customHeight="1">
      <c r="A325" s="158"/>
      <c r="B325" s="428" t="s">
        <v>527</v>
      </c>
      <c r="C325" s="471" t="s">
        <v>428</v>
      </c>
      <c r="D325" s="425" t="s">
        <v>340</v>
      </c>
      <c r="E325" s="425" t="s">
        <v>421</v>
      </c>
      <c r="F325" s="462" t="s">
        <v>278</v>
      </c>
      <c r="G325" s="427" t="s">
        <v>342</v>
      </c>
      <c r="H325" s="471" t="s">
        <v>279</v>
      </c>
      <c r="I325" s="425" t="s">
        <v>280</v>
      </c>
      <c r="J325" s="412"/>
      <c r="K325" s="163" t="s">
        <v>699</v>
      </c>
      <c r="L325" s="278"/>
      <c r="M325" s="278">
        <v>0.25</v>
      </c>
      <c r="N325" s="279">
        <v>0.5</v>
      </c>
      <c r="O325" s="194">
        <f t="shared" si="234"/>
        <v>0.75</v>
      </c>
      <c r="P325" s="353">
        <v>0.25</v>
      </c>
      <c r="Q325" s="278"/>
      <c r="R325" s="278"/>
      <c r="S325" s="194">
        <f t="shared" si="235"/>
        <v>0.25</v>
      </c>
      <c r="T325" s="278"/>
      <c r="U325" s="278"/>
      <c r="V325" s="278"/>
      <c r="W325" s="194">
        <f t="shared" si="236"/>
        <v>0</v>
      </c>
      <c r="X325" s="278"/>
      <c r="Y325" s="278"/>
      <c r="Z325" s="278"/>
      <c r="AA325" s="194">
        <f t="shared" si="237"/>
        <v>0</v>
      </c>
      <c r="AB325" s="280">
        <f t="shared" si="233"/>
        <v>1</v>
      </c>
      <c r="AC325" s="445" t="s">
        <v>823</v>
      </c>
    </row>
    <row r="326" spans="1:29" s="143" customFormat="1" ht="75.75" customHeight="1">
      <c r="A326" s="158"/>
      <c r="B326" s="428"/>
      <c r="C326" s="471"/>
      <c r="D326" s="425"/>
      <c r="E326" s="425"/>
      <c r="F326" s="462"/>
      <c r="G326" s="427"/>
      <c r="H326" s="471"/>
      <c r="I326" s="425"/>
      <c r="J326" s="412"/>
      <c r="K326" s="169" t="s">
        <v>700</v>
      </c>
      <c r="L326" s="276"/>
      <c r="M326" s="276"/>
      <c r="N326" s="277">
        <v>0.1</v>
      </c>
      <c r="O326" s="189">
        <f t="shared" si="234"/>
        <v>0.1</v>
      </c>
      <c r="P326" s="363"/>
      <c r="Q326" s="276">
        <v>0.25</v>
      </c>
      <c r="R326" s="276"/>
      <c r="S326" s="189">
        <f t="shared" si="235"/>
        <v>0.25</v>
      </c>
      <c r="T326" s="276">
        <v>0.05</v>
      </c>
      <c r="U326" s="276">
        <v>0.05</v>
      </c>
      <c r="V326" s="276">
        <v>0.05</v>
      </c>
      <c r="W326" s="189">
        <f t="shared" si="236"/>
        <v>0.15000000000000002</v>
      </c>
      <c r="X326" s="276"/>
      <c r="Y326" s="276"/>
      <c r="Z326" s="276"/>
      <c r="AA326" s="189">
        <f t="shared" si="237"/>
        <v>0</v>
      </c>
      <c r="AB326" s="281">
        <f t="shared" si="233"/>
        <v>0.5</v>
      </c>
      <c r="AC326" s="445"/>
    </row>
    <row r="327" spans="1:29" s="143" customFormat="1" ht="33.75" customHeight="1">
      <c r="A327" s="158"/>
      <c r="B327" s="428" t="s">
        <v>528</v>
      </c>
      <c r="C327" s="471"/>
      <c r="D327" s="425"/>
      <c r="E327" s="425"/>
      <c r="F327" s="462" t="s">
        <v>599</v>
      </c>
      <c r="G327" s="427" t="s">
        <v>344</v>
      </c>
      <c r="H327" s="471" t="s">
        <v>271</v>
      </c>
      <c r="I327" s="425" t="s">
        <v>272</v>
      </c>
      <c r="J327" s="412"/>
      <c r="K327" s="163" t="s">
        <v>699</v>
      </c>
      <c r="L327" s="278"/>
      <c r="M327" s="278"/>
      <c r="N327" s="279"/>
      <c r="O327" s="194">
        <f t="shared" si="234"/>
        <v>0</v>
      </c>
      <c r="P327" s="353"/>
      <c r="Q327" s="278">
        <v>0.125</v>
      </c>
      <c r="R327" s="278">
        <v>0.125</v>
      </c>
      <c r="S327" s="194">
        <f t="shared" si="235"/>
        <v>0.25</v>
      </c>
      <c r="T327" s="278">
        <v>0.125</v>
      </c>
      <c r="U327" s="278">
        <v>0.125</v>
      </c>
      <c r="V327" s="278">
        <v>0.125</v>
      </c>
      <c r="W327" s="194">
        <f t="shared" si="236"/>
        <v>0.375</v>
      </c>
      <c r="X327" s="278">
        <v>0.125</v>
      </c>
      <c r="Y327" s="278">
        <v>0.125</v>
      </c>
      <c r="Z327" s="278">
        <v>0.125</v>
      </c>
      <c r="AA327" s="194">
        <f t="shared" si="237"/>
        <v>0.375</v>
      </c>
      <c r="AB327" s="280">
        <f t="shared" si="233"/>
        <v>1</v>
      </c>
      <c r="AC327" s="522" t="s">
        <v>879</v>
      </c>
    </row>
    <row r="328" spans="1:29" s="143" customFormat="1" ht="102.75" customHeight="1">
      <c r="A328" s="158"/>
      <c r="B328" s="428"/>
      <c r="C328" s="471"/>
      <c r="D328" s="425"/>
      <c r="E328" s="425"/>
      <c r="F328" s="462"/>
      <c r="G328" s="427"/>
      <c r="H328" s="471"/>
      <c r="I328" s="425"/>
      <c r="J328" s="412"/>
      <c r="K328" s="169" t="s">
        <v>700</v>
      </c>
      <c r="L328" s="276"/>
      <c r="M328" s="276"/>
      <c r="N328" s="277"/>
      <c r="O328" s="189">
        <f t="shared" si="234"/>
        <v>0</v>
      </c>
      <c r="P328" s="363"/>
      <c r="Q328" s="276"/>
      <c r="R328" s="276"/>
      <c r="S328" s="189">
        <f t="shared" si="235"/>
        <v>0</v>
      </c>
      <c r="T328" s="276">
        <v>0</v>
      </c>
      <c r="U328" s="276">
        <v>0</v>
      </c>
      <c r="V328" s="276">
        <v>0</v>
      </c>
      <c r="W328" s="189">
        <f t="shared" si="236"/>
        <v>0</v>
      </c>
      <c r="X328" s="276"/>
      <c r="Y328" s="276"/>
      <c r="Z328" s="276"/>
      <c r="AA328" s="189">
        <f t="shared" si="237"/>
        <v>0</v>
      </c>
      <c r="AB328" s="281">
        <f t="shared" si="233"/>
        <v>0</v>
      </c>
      <c r="AC328" s="522"/>
    </row>
    <row r="329" spans="1:29" s="143" customFormat="1" ht="50.25" customHeight="1">
      <c r="A329" s="158"/>
      <c r="B329" s="428" t="s">
        <v>529</v>
      </c>
      <c r="C329" s="471" t="s">
        <v>273</v>
      </c>
      <c r="D329" s="425" t="s">
        <v>341</v>
      </c>
      <c r="E329" s="425" t="s">
        <v>426</v>
      </c>
      <c r="F329" s="426" t="s">
        <v>281</v>
      </c>
      <c r="G329" s="427">
        <v>1</v>
      </c>
      <c r="H329" s="425" t="s">
        <v>290</v>
      </c>
      <c r="I329" s="425" t="s">
        <v>274</v>
      </c>
      <c r="J329" s="412"/>
      <c r="K329" s="163" t="s">
        <v>699</v>
      </c>
      <c r="L329" s="278"/>
      <c r="M329" s="278"/>
      <c r="N329" s="279"/>
      <c r="O329" s="194">
        <f t="shared" si="234"/>
        <v>0</v>
      </c>
      <c r="P329" s="353"/>
      <c r="Q329" s="278">
        <v>0.2</v>
      </c>
      <c r="R329" s="278">
        <v>0.2</v>
      </c>
      <c r="S329" s="194">
        <f t="shared" si="235"/>
        <v>0.4</v>
      </c>
      <c r="T329" s="278">
        <v>0.2</v>
      </c>
      <c r="U329" s="278">
        <v>0.2</v>
      </c>
      <c r="V329" s="278">
        <v>0.2</v>
      </c>
      <c r="W329" s="194">
        <f t="shared" si="236"/>
        <v>0.60000000000000009</v>
      </c>
      <c r="X329" s="278"/>
      <c r="Y329" s="278"/>
      <c r="Z329" s="278"/>
      <c r="AA329" s="194">
        <f t="shared" si="237"/>
        <v>0</v>
      </c>
      <c r="AB329" s="280">
        <f t="shared" si="233"/>
        <v>1</v>
      </c>
      <c r="AC329" s="522" t="s">
        <v>880</v>
      </c>
    </row>
    <row r="330" spans="1:29" s="143" customFormat="1" ht="78" customHeight="1">
      <c r="A330" s="158"/>
      <c r="B330" s="428"/>
      <c r="C330" s="471"/>
      <c r="D330" s="425"/>
      <c r="E330" s="425"/>
      <c r="F330" s="426"/>
      <c r="G330" s="427"/>
      <c r="H330" s="425"/>
      <c r="I330" s="425"/>
      <c r="J330" s="412"/>
      <c r="K330" s="169" t="s">
        <v>700</v>
      </c>
      <c r="L330" s="276"/>
      <c r="M330" s="276"/>
      <c r="N330" s="277"/>
      <c r="O330" s="189">
        <f t="shared" si="234"/>
        <v>0</v>
      </c>
      <c r="P330" s="363"/>
      <c r="Q330" s="380">
        <v>0.1</v>
      </c>
      <c r="R330" s="380">
        <v>0.2</v>
      </c>
      <c r="S330" s="189">
        <f t="shared" si="235"/>
        <v>0.30000000000000004</v>
      </c>
      <c r="T330" s="276">
        <v>0.05</v>
      </c>
      <c r="U330" s="276">
        <v>0.05</v>
      </c>
      <c r="V330" s="276">
        <v>0.05</v>
      </c>
      <c r="W330" s="189">
        <f t="shared" si="236"/>
        <v>0.15000000000000002</v>
      </c>
      <c r="X330" s="276"/>
      <c r="Y330" s="276"/>
      <c r="Z330" s="276"/>
      <c r="AA330" s="189">
        <f t="shared" si="237"/>
        <v>0</v>
      </c>
      <c r="AB330" s="281">
        <f t="shared" si="233"/>
        <v>0.45000000000000007</v>
      </c>
      <c r="AC330" s="522"/>
    </row>
    <row r="331" spans="1:29" s="143" customFormat="1" ht="116.25" customHeight="1">
      <c r="A331" s="158"/>
      <c r="B331" s="428" t="s">
        <v>530</v>
      </c>
      <c r="C331" s="471" t="s">
        <v>292</v>
      </c>
      <c r="D331" s="425" t="s">
        <v>338</v>
      </c>
      <c r="E331" s="425" t="s">
        <v>411</v>
      </c>
      <c r="F331" s="426" t="s">
        <v>598</v>
      </c>
      <c r="G331" s="427" t="s">
        <v>333</v>
      </c>
      <c r="H331" s="425" t="s">
        <v>32</v>
      </c>
      <c r="I331" s="425" t="s">
        <v>33</v>
      </c>
      <c r="J331" s="412"/>
      <c r="K331" s="163" t="s">
        <v>699</v>
      </c>
      <c r="L331" s="278"/>
      <c r="M331" s="278"/>
      <c r="N331" s="279">
        <v>0.25</v>
      </c>
      <c r="O331" s="194">
        <f t="shared" si="234"/>
        <v>0.25</v>
      </c>
      <c r="P331" s="353"/>
      <c r="Q331" s="278"/>
      <c r="R331" s="278">
        <v>0.25</v>
      </c>
      <c r="S331" s="194">
        <f t="shared" si="235"/>
        <v>0.25</v>
      </c>
      <c r="T331" s="278"/>
      <c r="U331" s="278"/>
      <c r="V331" s="278">
        <v>0.25</v>
      </c>
      <c r="W331" s="194">
        <f t="shared" si="236"/>
        <v>0.25</v>
      </c>
      <c r="X331" s="278"/>
      <c r="Y331" s="278"/>
      <c r="Z331" s="278">
        <v>0.25</v>
      </c>
      <c r="AA331" s="194">
        <f t="shared" si="237"/>
        <v>0.25</v>
      </c>
      <c r="AB331" s="280">
        <f t="shared" si="233"/>
        <v>1</v>
      </c>
      <c r="AC331" s="522" t="s">
        <v>881</v>
      </c>
    </row>
    <row r="332" spans="1:29" s="143" customFormat="1" ht="19.5">
      <c r="A332" s="158"/>
      <c r="B332" s="428"/>
      <c r="C332" s="471"/>
      <c r="D332" s="425"/>
      <c r="E332" s="425"/>
      <c r="F332" s="426"/>
      <c r="G332" s="427"/>
      <c r="H332" s="425"/>
      <c r="I332" s="425"/>
      <c r="J332" s="412"/>
      <c r="K332" s="169" t="s">
        <v>700</v>
      </c>
      <c r="L332" s="276"/>
      <c r="M332" s="276"/>
      <c r="N332" s="277">
        <v>0.25</v>
      </c>
      <c r="O332" s="189">
        <f t="shared" si="234"/>
        <v>0.25</v>
      </c>
      <c r="P332" s="363"/>
      <c r="Q332" s="276"/>
      <c r="R332" s="276">
        <v>0.25</v>
      </c>
      <c r="S332" s="189">
        <f t="shared" si="235"/>
        <v>0.25</v>
      </c>
      <c r="T332" s="276"/>
      <c r="U332" s="276"/>
      <c r="V332" s="276">
        <v>0.25</v>
      </c>
      <c r="W332" s="189">
        <f t="shared" si="236"/>
        <v>0.25</v>
      </c>
      <c r="X332" s="276"/>
      <c r="Y332" s="276"/>
      <c r="Z332" s="276"/>
      <c r="AA332" s="189">
        <f t="shared" si="237"/>
        <v>0</v>
      </c>
      <c r="AB332" s="281">
        <f t="shared" si="233"/>
        <v>0.75</v>
      </c>
      <c r="AC332" s="522"/>
    </row>
    <row r="333" spans="1:29" s="143" customFormat="1" ht="40.5" customHeight="1">
      <c r="A333" s="158"/>
      <c r="B333" s="428" t="s">
        <v>531</v>
      </c>
      <c r="C333" s="471"/>
      <c r="D333" s="425"/>
      <c r="E333" s="425"/>
      <c r="F333" s="426" t="s">
        <v>275</v>
      </c>
      <c r="G333" s="427" t="s">
        <v>334</v>
      </c>
      <c r="H333" s="425" t="s">
        <v>34</v>
      </c>
      <c r="I333" s="425" t="s">
        <v>276</v>
      </c>
      <c r="J333" s="412"/>
      <c r="K333" s="163" t="s">
        <v>699</v>
      </c>
      <c r="L333" s="278"/>
      <c r="M333" s="278"/>
      <c r="N333" s="279"/>
      <c r="O333" s="194">
        <f t="shared" si="234"/>
        <v>0</v>
      </c>
      <c r="P333" s="353"/>
      <c r="Q333" s="278"/>
      <c r="R333" s="278"/>
      <c r="S333" s="194">
        <f t="shared" si="235"/>
        <v>0</v>
      </c>
      <c r="T333" s="278">
        <v>1</v>
      </c>
      <c r="U333" s="278"/>
      <c r="V333" s="278"/>
      <c r="W333" s="194">
        <f t="shared" si="236"/>
        <v>1</v>
      </c>
      <c r="X333" s="278"/>
      <c r="Y333" s="278"/>
      <c r="Z333" s="278"/>
      <c r="AA333" s="194">
        <f t="shared" si="237"/>
        <v>0</v>
      </c>
      <c r="AB333" s="280">
        <f t="shared" si="233"/>
        <v>1</v>
      </c>
      <c r="AC333" s="522" t="s">
        <v>856</v>
      </c>
    </row>
    <row r="334" spans="1:29" s="143" customFormat="1" ht="72" customHeight="1">
      <c r="A334" s="158"/>
      <c r="B334" s="428"/>
      <c r="C334" s="471"/>
      <c r="D334" s="425"/>
      <c r="E334" s="425"/>
      <c r="F334" s="426"/>
      <c r="G334" s="427"/>
      <c r="H334" s="425"/>
      <c r="I334" s="425"/>
      <c r="J334" s="412"/>
      <c r="K334" s="169" t="s">
        <v>700</v>
      </c>
      <c r="L334" s="276"/>
      <c r="M334" s="276"/>
      <c r="N334" s="277"/>
      <c r="O334" s="189">
        <f t="shared" si="234"/>
        <v>0</v>
      </c>
      <c r="P334" s="363"/>
      <c r="Q334" s="276"/>
      <c r="R334" s="276"/>
      <c r="S334" s="189">
        <f t="shared" si="235"/>
        <v>0</v>
      </c>
      <c r="T334" s="276">
        <v>1</v>
      </c>
      <c r="U334" s="276"/>
      <c r="V334" s="276"/>
      <c r="W334" s="189">
        <f t="shared" si="236"/>
        <v>1</v>
      </c>
      <c r="X334" s="276"/>
      <c r="Y334" s="276"/>
      <c r="Z334" s="276"/>
      <c r="AA334" s="189">
        <f t="shared" si="237"/>
        <v>0</v>
      </c>
      <c r="AB334" s="281">
        <f t="shared" si="233"/>
        <v>1</v>
      </c>
      <c r="AC334" s="522"/>
    </row>
    <row r="335" spans="1:29" s="143" customFormat="1" ht="93.75" customHeight="1">
      <c r="A335" s="158"/>
      <c r="B335" s="428" t="s">
        <v>532</v>
      </c>
      <c r="C335" s="471"/>
      <c r="D335" s="425"/>
      <c r="E335" s="425"/>
      <c r="F335" s="426" t="s">
        <v>291</v>
      </c>
      <c r="G335" s="427" t="s">
        <v>335</v>
      </c>
      <c r="H335" s="425" t="s">
        <v>34</v>
      </c>
      <c r="I335" s="425" t="s">
        <v>609</v>
      </c>
      <c r="J335" s="412"/>
      <c r="K335" s="163" t="s">
        <v>699</v>
      </c>
      <c r="L335" s="278"/>
      <c r="M335" s="278"/>
      <c r="N335" s="279"/>
      <c r="O335" s="194">
        <f t="shared" si="234"/>
        <v>0</v>
      </c>
      <c r="P335" s="353">
        <v>1</v>
      </c>
      <c r="Q335" s="278"/>
      <c r="R335" s="278"/>
      <c r="S335" s="194">
        <f t="shared" si="235"/>
        <v>1</v>
      </c>
      <c r="T335" s="278"/>
      <c r="U335" s="278"/>
      <c r="V335" s="278"/>
      <c r="W335" s="194">
        <f t="shared" si="236"/>
        <v>0</v>
      </c>
      <c r="X335" s="278"/>
      <c r="Y335" s="278"/>
      <c r="Z335" s="278"/>
      <c r="AA335" s="194">
        <f t="shared" si="237"/>
        <v>0</v>
      </c>
      <c r="AB335" s="280">
        <f t="shared" si="233"/>
        <v>1</v>
      </c>
      <c r="AC335" s="445"/>
    </row>
    <row r="336" spans="1:29" ht="21" thickBot="1">
      <c r="B336" s="428"/>
      <c r="C336" s="471"/>
      <c r="D336" s="425"/>
      <c r="E336" s="425"/>
      <c r="F336" s="426"/>
      <c r="G336" s="427"/>
      <c r="H336" s="425"/>
      <c r="I336" s="425"/>
      <c r="J336" s="412"/>
      <c r="K336" s="282" t="s">
        <v>700</v>
      </c>
      <c r="L336" s="283"/>
      <c r="M336" s="283"/>
      <c r="N336" s="284"/>
      <c r="O336" s="285">
        <f t="shared" si="234"/>
        <v>0</v>
      </c>
      <c r="P336" s="365">
        <v>1</v>
      </c>
      <c r="Q336" s="283"/>
      <c r="R336" s="283"/>
      <c r="S336" s="285">
        <f t="shared" si="235"/>
        <v>1</v>
      </c>
      <c r="T336" s="283"/>
      <c r="U336" s="283"/>
      <c r="V336" s="283"/>
      <c r="W336" s="285">
        <f t="shared" si="236"/>
        <v>0</v>
      </c>
      <c r="X336" s="283"/>
      <c r="Y336" s="283"/>
      <c r="Z336" s="283"/>
      <c r="AA336" s="285">
        <f t="shared" si="237"/>
        <v>0</v>
      </c>
      <c r="AB336" s="286">
        <f t="shared" si="233"/>
        <v>1</v>
      </c>
      <c r="AC336" s="445"/>
    </row>
    <row r="337" spans="2:29" ht="19.5">
      <c r="B337" s="404" t="str">
        <f>CONCATENATE("TOTAL GENERAL: ",B298," ")</f>
        <v xml:space="preserve">TOTAL GENERAL: CONSEJO NACIONAL DE SEGURIDAD VIAL - CONASEVI </v>
      </c>
      <c r="C337" s="405"/>
      <c r="D337" s="405"/>
      <c r="E337" s="405"/>
      <c r="F337" s="405"/>
      <c r="G337" s="405"/>
      <c r="H337" s="405"/>
      <c r="I337" s="405"/>
      <c r="J337" s="405"/>
      <c r="K337" s="183" t="s">
        <v>755</v>
      </c>
      <c r="L337" s="165">
        <f>SUMIF($K$299:$K$336,"P",L299:L336)/(SUMIF($K$299:$K$336,"P",$O299:$O336))</f>
        <v>0.12666613773405266</v>
      </c>
      <c r="M337" s="165">
        <f>SUMIF($K$299:$K$336,"P",M299:M336)/(SUMIF($K$299:$K$336,"P",$O299:$O336))</f>
        <v>0.22068390986988254</v>
      </c>
      <c r="N337" s="165">
        <f>SUMIF($K$299:$K$336,"P",N299:N336)/(SUMIF($K$299:$K$336,"P",$O299:$O336))</f>
        <v>0.6526499523960646</v>
      </c>
      <c r="O337" s="167">
        <f>ROUND(SUMIF($K$299:$K$336,"P",O299:O336),2)/ROUND(SUMIF($K$299:$K$336,"P",O299:O336),2)</f>
        <v>1</v>
      </c>
      <c r="P337" s="324">
        <f>SUMIF($K$299:$K$336,"P",P299:P336)/SUMIF($K$299:$K$336,"P",$S299:$S336)</f>
        <v>0.45464385196975721</v>
      </c>
      <c r="Q337" s="324">
        <f>SUMIF($K$299:$K$336,"P",Q299:Q336)/SUMIF($K$299:$K$336,"P",$S299:$S336)</f>
        <v>0.32539594110624753</v>
      </c>
      <c r="R337" s="324">
        <f>SUMIF($K$299:$K$336,"P",R299:R336)/SUMIF($K$299:$K$336,"P",$S299:$S336)</f>
        <v>0.21996020692399523</v>
      </c>
      <c r="S337" s="167">
        <f>ROUND(SUMIF($K$299:$K$336,"P",S299:S336),2)/ROUND(SUMIF($K$299:$K$336,"P",S299:S336),2)</f>
        <v>1</v>
      </c>
      <c r="T337" s="165">
        <f>SUMIF($K$299:$K$336,"P",T299:T336)/SUMIF($K$299:$K$336,"P",$W299:$W336)</f>
        <v>0.34862526555620554</v>
      </c>
      <c r="U337" s="165">
        <f>SUMIF($K$299:$K$336,"P",U299:U336)/SUMIF($K$299:$K$336,"P",$W299:$W336)</f>
        <v>0.22888635733858803</v>
      </c>
      <c r="V337" s="165">
        <f>SUMIF($K$299:$K$336,"P",V299:V336)/SUMIF($K$299:$K$336,"P",$W299:$W336)</f>
        <v>0.42248837710520659</v>
      </c>
      <c r="W337" s="167">
        <f>ROUND(SUMIF($K$299:$K$336,"P",W299:W336),2)/ROUND(SUMIF($K$299:$K$336,"P",W299:W336),2)</f>
        <v>1</v>
      </c>
      <c r="X337" s="165">
        <f>SUMIF($K$299:$K$336,"P",X299:X336)/SUMIF($K$299:$K$336,"P",$AA299:$AA336)</f>
        <v>0.30635791294009562</v>
      </c>
      <c r="Y337" s="165">
        <f>SUMIF($K$299:$K$336,"P",Y299:Y336)/SUMIF($K$299:$K$336,"P",$AA299:$AA336)</f>
        <v>0.32000324245453804</v>
      </c>
      <c r="Z337" s="165">
        <f>SUMIF($K$299:$K$336,"P",Z299:Z336)/SUMIF($K$299:$K$336,"P",$AA299:$AA336)</f>
        <v>0.37363884460536623</v>
      </c>
      <c r="AA337" s="167">
        <f>ROUND(SUMIF($K$299:$K$336,"P",AA299:AA336),2)/ROUND(SUMIF($K$299:$K$336,"P",AA299:AA336),2)</f>
        <v>1</v>
      </c>
      <c r="AB337" s="167">
        <f>ROUND(SUMIF($K$299:$K$336,"P",AB299:AB336),2)/ROUND(SUMIF($K$299:$K$336,"P",AB299:AB336),2)</f>
        <v>1</v>
      </c>
      <c r="AC337" s="410"/>
    </row>
    <row r="338" spans="2:29" ht="20.25" thickBot="1">
      <c r="B338" s="406"/>
      <c r="C338" s="407"/>
      <c r="D338" s="407"/>
      <c r="E338" s="407"/>
      <c r="F338" s="407"/>
      <c r="G338" s="407"/>
      <c r="H338" s="407"/>
      <c r="I338" s="407"/>
      <c r="J338" s="407"/>
      <c r="K338" s="169" t="s">
        <v>756</v>
      </c>
      <c r="L338" s="171">
        <f>SUMIF($K$299:$K$336,"E",L299:L336)/(SUMIF($K$299:$K$336,"P",$O299:$O336))</f>
        <v>6.8827356394795286E-2</v>
      </c>
      <c r="M338" s="171">
        <f>SUMIF($K$299:$K$336,"E",M299:M336)/(SUMIF($K$299:$K$336,"P",$O299:$O336))</f>
        <v>0.14086797841954932</v>
      </c>
      <c r="N338" s="171">
        <f>SUMIF($K$299:$K$336,"E",N299:N336)/(SUMIF($K$299:$K$336,"P",$O299:$O336))</f>
        <v>0.50138844811171046</v>
      </c>
      <c r="O338" s="173">
        <f>SUM(L338:N338)</f>
        <v>0.71108378292605501</v>
      </c>
      <c r="P338" s="171">
        <f>SUMIF($K$299:$K$336,"E",P299:P336)/SUMIF($K$299:$K$336,"P",$S299:$S336)</f>
        <v>0.40304019100676475</v>
      </c>
      <c r="Q338" s="171">
        <f>SUMIF($K$299:$K$336,"E",Q299:Q336)/SUMIF($K$299:$K$336,"P",$S299:$S336)</f>
        <v>0.29448467966573816</v>
      </c>
      <c r="R338" s="171">
        <f>SUMIF($K$299:$K$336,"E",R299:R336)/SUMIF($K$299:$K$336,"P",$S299:$S336)</f>
        <v>0.32289693593314761</v>
      </c>
      <c r="S338" s="173">
        <f>SUM(P338:R338)</f>
        <v>1.0204218066056505</v>
      </c>
      <c r="T338" s="171">
        <f>(SUMIF($K$259:$K$294,"E",T301:T336)/ROUND(SUMIF($K$259:$K$294,"P",$W301:$W336),2))</f>
        <v>0.28683279742765277</v>
      </c>
      <c r="U338" s="171">
        <f t="shared" ref="U338:V338" si="238">(SUMIF($K$259:$K$294,"E",U301:U336)/ROUND(SUMIF($K$259:$K$294,"P",$W301:$W336),2))</f>
        <v>0.31363344051446945</v>
      </c>
      <c r="V338" s="171">
        <f t="shared" si="238"/>
        <v>0.50818327974276523</v>
      </c>
      <c r="W338" s="173">
        <f>SUM(T338:V338)</f>
        <v>1.1086495176848874</v>
      </c>
      <c r="X338" s="171">
        <f>(SUMIF($K$259:$K$294,"E",X301:X336)/ROUND(SUMIF($K$259:$K$294,"P",$AA301:$AA336),2))</f>
        <v>0</v>
      </c>
      <c r="Y338" s="171">
        <f t="shared" ref="Y338:Z338" si="239">(SUMIF($K$259:$K$294,"E",Y301:Y336)/ROUND(SUMIF($K$259:$K$294,"P",$AA301:$AA336),2))</f>
        <v>0</v>
      </c>
      <c r="Z338" s="171">
        <f t="shared" si="239"/>
        <v>0</v>
      </c>
      <c r="AA338" s="173">
        <f>SUM(X338:Z338)</f>
        <v>0</v>
      </c>
      <c r="AB338" s="174">
        <f>(O338+S338+W338+AA338)/4</f>
        <v>0.71003877680414829</v>
      </c>
      <c r="AC338" s="410"/>
    </row>
    <row r="339" spans="2:29" ht="48.75" customHeight="1" thickBot="1">
      <c r="B339" s="408"/>
      <c r="C339" s="409"/>
      <c r="D339" s="409"/>
      <c r="E339" s="409"/>
      <c r="F339" s="409"/>
      <c r="G339" s="409"/>
      <c r="H339" s="409"/>
      <c r="I339" s="409"/>
      <c r="J339" s="409"/>
      <c r="K339" s="185" t="s">
        <v>735</v>
      </c>
      <c r="L339" s="176">
        <f>COUNTIFS($K$299:$K$336,"E",L299:L336,"&gt;0.00")</f>
        <v>2</v>
      </c>
      <c r="M339" s="176">
        <f t="shared" ref="M339:N339" si="240">COUNTIFS($K$299:$K$336,"E",M299:M336,"&gt;0.00")</f>
        <v>5</v>
      </c>
      <c r="N339" s="176">
        <f t="shared" si="240"/>
        <v>9</v>
      </c>
      <c r="O339" s="177">
        <f>SUM(L339:N339)</f>
        <v>16</v>
      </c>
      <c r="P339" s="176">
        <f t="shared" ref="P339:R339" si="241">COUNTIFS($K$299:$K$336,"E",P299:P336,"&gt;0.00")</f>
        <v>9</v>
      </c>
      <c r="Q339" s="176">
        <f t="shared" si="241"/>
        <v>10</v>
      </c>
      <c r="R339" s="176">
        <f t="shared" si="241"/>
        <v>10</v>
      </c>
      <c r="S339" s="177">
        <f>SUM(P339:R339)</f>
        <v>29</v>
      </c>
      <c r="T339" s="176">
        <f t="shared" ref="T339:V339" si="242">COUNTIFS($K$299:$K$336,"E",T299:T336,"&gt;0.00")</f>
        <v>9</v>
      </c>
      <c r="U339" s="176">
        <f t="shared" si="242"/>
        <v>10</v>
      </c>
      <c r="V339" s="176">
        <f t="shared" si="242"/>
        <v>11</v>
      </c>
      <c r="W339" s="177">
        <f>SUM(T339:V339)</f>
        <v>30</v>
      </c>
      <c r="X339" s="176">
        <f t="shared" ref="X339:Z339" si="243">COUNTIFS($K$299:$K$336,"E",X299:X336,"&gt;0.00")</f>
        <v>0</v>
      </c>
      <c r="Y339" s="176">
        <f t="shared" si="243"/>
        <v>0</v>
      </c>
      <c r="Z339" s="176">
        <f t="shared" si="243"/>
        <v>0</v>
      </c>
      <c r="AA339" s="177">
        <f>SUM(X339:Z339)</f>
        <v>0</v>
      </c>
      <c r="AB339" s="178">
        <f>(O339+S339+W339+AA339)</f>
        <v>75</v>
      </c>
      <c r="AC339" s="410"/>
    </row>
    <row r="340" spans="2:29" ht="27" customHeight="1" thickBot="1">
      <c r="K340" s="183" t="s">
        <v>699</v>
      </c>
      <c r="L340" s="291">
        <f>SUMIF($K$7:$K$338,"PF",L7:L338)/(SUMIF($K$7:$K$338,"PF",$O7:$O338))</f>
        <v>0.32188844675211842</v>
      </c>
      <c r="M340" s="291">
        <f>SUMIF($K$7:$K$338,"PF",M7:M338)/(SUMIF($K$7:$K$338,"PF",$O7:$O338))</f>
        <v>0.25730727913130441</v>
      </c>
      <c r="N340" s="291">
        <f>SUMIF($K$7:$K$338,"PF",N7:N338)/(SUMIF($K$7:$K$338,"PF",$O7:$O338))</f>
        <v>0.42080427411657723</v>
      </c>
      <c r="O340" s="291">
        <f>ROUND(SUMIF($K$7:$K$336,"PF",O7:O336),2)/ROUND(SUMIF($K$7:$K$336,"PF",O7:O336),2)</f>
        <v>1</v>
      </c>
      <c r="P340" s="355">
        <f>SUMIF($K$7:$K$338,"PF",P7:P338)/(SUMIF($K$7:$K$338,"PF",$S7:$S338))</f>
        <v>0.32487057882058173</v>
      </c>
      <c r="Q340" s="355">
        <f>SUMIF($K$7:$K$338,"PF",Q7:Q338)/(SUMIF($K$7:$K$338,"PF",$S7:$S338))</f>
        <v>0.32788446538006438</v>
      </c>
      <c r="R340" s="355">
        <f>SUMIF($K$7:$K$338,"PF",R7:R338)/(SUMIF($K$7:$K$338,"PF",$S7:$S338))</f>
        <v>0.34724495579935388</v>
      </c>
      <c r="S340" s="291">
        <f>ROUND(SUMIF($K$7:$K$336,"PF",S7:S336),2)/ROUND(SUMIF($K$7:$K$336,"PF",S7:S336),2)</f>
        <v>1</v>
      </c>
      <c r="T340" s="291">
        <f>SUMIF($K$7:$K$338,"PF",T7:T338)/(SUMIF($K$7:$K$338,"PF",$W7:$W338))</f>
        <v>0.37970554810496698</v>
      </c>
      <c r="U340" s="291">
        <f>SUMIF($K$7:$K$338,"PF",U7:U338)/(SUMIF($K$7:$K$338,"PF",$W7:$W338))</f>
        <v>0.31322268783941842</v>
      </c>
      <c r="V340" s="291">
        <f>SUMIF($K$7:$K$338,"PF",V7:V338)/(SUMIF($K$7:$K$338,"PF",$W7:$W338))</f>
        <v>0.30707176405561459</v>
      </c>
      <c r="W340" s="291">
        <f>ROUND(SUMIF($K$7:$K$336,"PF",W7:W336),2)/ROUND(SUMIF($K$7:$K$336,"PF",W7:W336),2)</f>
        <v>1</v>
      </c>
      <c r="X340" s="291">
        <f>SUMIF($K$7:$K$338,"PF",X7:X338)/(SUMIF($K$7:$K$338,"PF",$AA7:$AA338))</f>
        <v>0.35884840199018192</v>
      </c>
      <c r="Y340" s="291">
        <f>SUMIF($K$7:$K$338,"PF",Y7:Y338)/(SUMIF($K$7:$K$338,"PF",$AA7:$AA338))</f>
        <v>0.32815630861805584</v>
      </c>
      <c r="Z340" s="291">
        <f>SUMIF($K$7:$K$338,"PF",Z7:Z338)/(SUMIF($K$7:$K$338,"PF",$AA7:$AA338))</f>
        <v>0.31299528939176213</v>
      </c>
      <c r="AA340" s="291">
        <f>ROUND(SUMIF($K$7:$K$336,"PF",AA7:AA336),2)/ROUND(SUMIF($K$7:$K$336,"PF",AA7:AA336),2)</f>
        <v>1</v>
      </c>
      <c r="AB340" s="292">
        <f>(O340+S340+W340+AA340)/4</f>
        <v>1</v>
      </c>
    </row>
    <row r="341" spans="2:29" ht="31.5" customHeight="1" thickBot="1">
      <c r="K341" s="169" t="s">
        <v>700</v>
      </c>
      <c r="L341" s="293">
        <f>SUMIF($K$7:$K$338,"EF",L7:L338)/(SUMIF($K$7:$K$338,"PF",$O7:$O338))</f>
        <v>0.2903168888412706</v>
      </c>
      <c r="M341" s="293">
        <f t="shared" ref="M341:N341" si="244">SUMIF($K$7:$K$338,"EF",M7:M338)/(SUMIF($K$7:$K$338,"PF",$O7:$O338))</f>
        <v>0.24250529637290771</v>
      </c>
      <c r="N341" s="293">
        <f t="shared" si="244"/>
        <v>0.33930487577923202</v>
      </c>
      <c r="O341" s="293">
        <f>SUM(L341:N341)</f>
        <v>0.87212706099341042</v>
      </c>
      <c r="P341" s="356">
        <f>SUMIF($K$7:$K$338,"EF",P7:P338)/(SUMIF($K$7:$K$338,"PF",$S7:$S338))</f>
        <v>0.27807534182068655</v>
      </c>
      <c r="Q341" s="356">
        <f>SUMIF($K$7:$K$338,"EF",Q7:Q338)/(SUMIF($K$7:$K$338,"PF",$S7:$S338))</f>
        <v>0.32516489289511663</v>
      </c>
      <c r="R341" s="356">
        <f>SUMIF($K$7:$K$338,"EF",R7:R338)/(SUMIF($K$7:$K$338,"PF",$S7:$S338))</f>
        <v>0.3728838053307128</v>
      </c>
      <c r="S341" s="293">
        <f>SUM(P341:R341)</f>
        <v>0.97612404004651609</v>
      </c>
      <c r="T341" s="293">
        <f>SUMIF($K$7:$K$338,"EF",T7:T338)/(SUMIF($K$7:$K$338,"PF",$W7:$W338))</f>
        <v>0.29020433237512233</v>
      </c>
      <c r="U341" s="293">
        <f>SUMIF($K$7:$K$338,"EF",U7:U338)/(SUMIF($K$7:$K$338,"PF",$W7:$W338))</f>
        <v>0.26339211082798147</v>
      </c>
      <c r="V341" s="293">
        <f>SUMIF($K$7:$K$338,"EF",V7:V338)/(SUMIF($K$7:$K$338,"PF",$W7:$W338))</f>
        <v>0.39193762356946593</v>
      </c>
      <c r="W341" s="293">
        <f>SUM(T341:V341)</f>
        <v>0.94553406677256968</v>
      </c>
      <c r="X341" s="293">
        <f>SUMIF($K$7:$K$338,"EF",X7:X338)/(SUMIF($K$7:$K$338,"PF",$AA7:$AA338))</f>
        <v>0</v>
      </c>
      <c r="Y341" s="293">
        <f>SUMIF($K$7:$K$338,"EF",Y7:Y338)/(SUMIF($K$7:$K$338,"PF",$AA7:$AA338))</f>
        <v>0</v>
      </c>
      <c r="Z341" s="293">
        <f>SUMIF($K$7:$K$338,"EF",Z7:Z338)/(SUMIF($K$7:$K$338,"PF",$AA7:$AA338))</f>
        <v>0</v>
      </c>
      <c r="AA341" s="294">
        <f>SUM(X341:Z341)</f>
        <v>0</v>
      </c>
      <c r="AB341" s="295">
        <f>(O341+S341+W341+AA341)/4</f>
        <v>0.69844629195312402</v>
      </c>
    </row>
    <row r="342" spans="2:29" ht="27.75">
      <c r="K342" s="296"/>
      <c r="L342" s="297"/>
      <c r="M342" s="297"/>
      <c r="N342" s="297"/>
      <c r="O342" s="298"/>
      <c r="P342" s="298"/>
      <c r="Q342" s="298"/>
      <c r="R342" s="298"/>
      <c r="S342" s="299"/>
      <c r="T342" s="297"/>
      <c r="U342" s="297"/>
      <c r="V342" s="297"/>
      <c r="W342" s="299"/>
      <c r="X342" s="297"/>
      <c r="Y342" s="297"/>
      <c r="Z342" s="297"/>
      <c r="AA342" s="300" t="s">
        <v>719</v>
      </c>
      <c r="AB342" s="301">
        <f>COUNTIFS($K$7:$K$336,"E",AB7:AB336,"=100.00%")</f>
        <v>21</v>
      </c>
    </row>
    <row r="343" spans="2:29" ht="46.5">
      <c r="K343" s="104"/>
      <c r="L343" s="302">
        <f>COUNTIFS($K$7:$K$338,"PF")</f>
        <v>14</v>
      </c>
      <c r="M343" s="303"/>
      <c r="N343" s="303"/>
      <c r="O343" s="303"/>
      <c r="AA343" s="306" t="s">
        <v>718</v>
      </c>
      <c r="AB343" s="301">
        <f>COUNTIF(K7:K336,"P")</f>
        <v>139</v>
      </c>
    </row>
    <row r="344" spans="2:29" ht="52.5" customHeight="1">
      <c r="K344" s="104"/>
      <c r="L344" s="303"/>
      <c r="M344" s="303"/>
      <c r="N344" s="303"/>
      <c r="O344" s="303"/>
      <c r="AA344" s="307" t="s">
        <v>752</v>
      </c>
      <c r="AB344" s="308">
        <f>+AB342/AB343</f>
        <v>0.15107913669064749</v>
      </c>
    </row>
    <row r="345" spans="2:29">
      <c r="L345" s="309"/>
      <c r="M345" s="309"/>
      <c r="N345" s="309"/>
    </row>
    <row r="346" spans="2:29">
      <c r="L346" s="310"/>
    </row>
  </sheetData>
  <mergeCells count="935">
    <mergeCell ref="AC119:AC124"/>
    <mergeCell ref="AC129:AC132"/>
    <mergeCell ref="B239:J241"/>
    <mergeCell ref="AC239:AC241"/>
    <mergeCell ref="B31:J33"/>
    <mergeCell ref="B53:J55"/>
    <mergeCell ref="B67:J69"/>
    <mergeCell ref="B83:J85"/>
    <mergeCell ref="AC205:AC206"/>
    <mergeCell ref="B205:B206"/>
    <mergeCell ref="F205:F206"/>
    <mergeCell ref="G205:G206"/>
    <mergeCell ref="H205:H206"/>
    <mergeCell ref="I205:I206"/>
    <mergeCell ref="J179:J206"/>
    <mergeCell ref="E179:E206"/>
    <mergeCell ref="D179:D206"/>
    <mergeCell ref="C205:C206"/>
    <mergeCell ref="F201:F202"/>
    <mergeCell ref="G201:G202"/>
    <mergeCell ref="H201:H202"/>
    <mergeCell ref="I201:I202"/>
    <mergeCell ref="F203:F204"/>
    <mergeCell ref="G203:G204"/>
    <mergeCell ref="AC179:AC180"/>
    <mergeCell ref="AC181:AC182"/>
    <mergeCell ref="AC183:AC184"/>
    <mergeCell ref="AC185:AC186"/>
    <mergeCell ref="AC187:AC188"/>
    <mergeCell ref="AC189:AC190"/>
    <mergeCell ref="J299:J336"/>
    <mergeCell ref="AC299:AC300"/>
    <mergeCell ref="AC301:AC302"/>
    <mergeCell ref="AC303:AC304"/>
    <mergeCell ref="AC305:AC306"/>
    <mergeCell ref="AC307:AC308"/>
    <mergeCell ref="AC309:AC310"/>
    <mergeCell ref="AC311:AC312"/>
    <mergeCell ref="AC313:AC314"/>
    <mergeCell ref="AC315:AC316"/>
    <mergeCell ref="AC317:AC318"/>
    <mergeCell ref="AC319:AC320"/>
    <mergeCell ref="AC321:AC322"/>
    <mergeCell ref="AC323:AC324"/>
    <mergeCell ref="AC325:AC326"/>
    <mergeCell ref="AC327:AC328"/>
    <mergeCell ref="B223:J225"/>
    <mergeCell ref="AC223:AC225"/>
    <mergeCell ref="AC329:AC330"/>
    <mergeCell ref="AC331:AC332"/>
    <mergeCell ref="AC333:AC334"/>
    <mergeCell ref="AC335:AC336"/>
    <mergeCell ref="B333:B334"/>
    <mergeCell ref="F333:F334"/>
    <mergeCell ref="G333:G334"/>
    <mergeCell ref="H333:H334"/>
    <mergeCell ref="I333:I334"/>
    <mergeCell ref="B335:B336"/>
    <mergeCell ref="C331:C336"/>
    <mergeCell ref="D331:D336"/>
    <mergeCell ref="E331:E336"/>
    <mergeCell ref="F335:F336"/>
    <mergeCell ref="G335:G336"/>
    <mergeCell ref="H335:H336"/>
    <mergeCell ref="I335:I336"/>
    <mergeCell ref="B329:B330"/>
    <mergeCell ref="C329:C330"/>
    <mergeCell ref="D329:D330"/>
    <mergeCell ref="E329:E330"/>
    <mergeCell ref="F329:F330"/>
    <mergeCell ref="G329:G330"/>
    <mergeCell ref="H329:H330"/>
    <mergeCell ref="I329:I330"/>
    <mergeCell ref="B331:B332"/>
    <mergeCell ref="F331:F332"/>
    <mergeCell ref="G331:G332"/>
    <mergeCell ref="H331:H332"/>
    <mergeCell ref="I331:I332"/>
    <mergeCell ref="B325:B326"/>
    <mergeCell ref="F325:F326"/>
    <mergeCell ref="G325:G326"/>
    <mergeCell ref="H325:H326"/>
    <mergeCell ref="I325:I326"/>
    <mergeCell ref="B327:B328"/>
    <mergeCell ref="C325:C328"/>
    <mergeCell ref="D325:D328"/>
    <mergeCell ref="E325:E328"/>
    <mergeCell ref="F327:F328"/>
    <mergeCell ref="G327:G328"/>
    <mergeCell ref="H327:H328"/>
    <mergeCell ref="I327:I328"/>
    <mergeCell ref="B321:B322"/>
    <mergeCell ref="C317:C322"/>
    <mergeCell ref="D321:D322"/>
    <mergeCell ref="E319:E322"/>
    <mergeCell ref="F321:F322"/>
    <mergeCell ref="G321:G322"/>
    <mergeCell ref="H321:H322"/>
    <mergeCell ref="I321:I322"/>
    <mergeCell ref="B323:B324"/>
    <mergeCell ref="C323:C324"/>
    <mergeCell ref="D323:D324"/>
    <mergeCell ref="E323:E324"/>
    <mergeCell ref="F323:F324"/>
    <mergeCell ref="G323:G324"/>
    <mergeCell ref="H323:H324"/>
    <mergeCell ref="I323:I324"/>
    <mergeCell ref="B317:B318"/>
    <mergeCell ref="D317:D318"/>
    <mergeCell ref="E317:E318"/>
    <mergeCell ref="F317:F318"/>
    <mergeCell ref="G317:G318"/>
    <mergeCell ref="H317:H318"/>
    <mergeCell ref="I317:I318"/>
    <mergeCell ref="B319:B320"/>
    <mergeCell ref="D319:D320"/>
    <mergeCell ref="F319:F320"/>
    <mergeCell ref="G319:G320"/>
    <mergeCell ref="H319:H320"/>
    <mergeCell ref="I319:I320"/>
    <mergeCell ref="B313:B314"/>
    <mergeCell ref="E313:E314"/>
    <mergeCell ref="F313:F314"/>
    <mergeCell ref="G313:G314"/>
    <mergeCell ref="H313:H314"/>
    <mergeCell ref="I313:I314"/>
    <mergeCell ref="B315:B316"/>
    <mergeCell ref="C311:C316"/>
    <mergeCell ref="D311:D316"/>
    <mergeCell ref="E315:E316"/>
    <mergeCell ref="F315:F316"/>
    <mergeCell ref="G315:G316"/>
    <mergeCell ref="H315:H316"/>
    <mergeCell ref="I315:I316"/>
    <mergeCell ref="B309:B310"/>
    <mergeCell ref="C307:C310"/>
    <mergeCell ref="D307:D310"/>
    <mergeCell ref="E303:E310"/>
    <mergeCell ref="F309:F310"/>
    <mergeCell ref="G309:G310"/>
    <mergeCell ref="H309:H310"/>
    <mergeCell ref="I309:I310"/>
    <mergeCell ref="B311:B312"/>
    <mergeCell ref="E311:E312"/>
    <mergeCell ref="F311:F312"/>
    <mergeCell ref="G311:G312"/>
    <mergeCell ref="H311:H312"/>
    <mergeCell ref="I311:I312"/>
    <mergeCell ref="B305:B306"/>
    <mergeCell ref="C303:C306"/>
    <mergeCell ref="D303:D306"/>
    <mergeCell ref="F305:F306"/>
    <mergeCell ref="G305:G306"/>
    <mergeCell ref="H305:H306"/>
    <mergeCell ref="I305:I306"/>
    <mergeCell ref="B307:B308"/>
    <mergeCell ref="F307:F308"/>
    <mergeCell ref="G307:G308"/>
    <mergeCell ref="H307:H308"/>
    <mergeCell ref="I307:I308"/>
    <mergeCell ref="H299:H300"/>
    <mergeCell ref="H301:H302"/>
    <mergeCell ref="I299:I300"/>
    <mergeCell ref="I301:I302"/>
    <mergeCell ref="B303:B304"/>
    <mergeCell ref="F303:F304"/>
    <mergeCell ref="G303:G304"/>
    <mergeCell ref="H303:H304"/>
    <mergeCell ref="I303:I304"/>
    <mergeCell ref="B299:B300"/>
    <mergeCell ref="B301:B302"/>
    <mergeCell ref="C299:C302"/>
    <mergeCell ref="D299:D302"/>
    <mergeCell ref="E299:E302"/>
    <mergeCell ref="F299:F300"/>
    <mergeCell ref="F301:F302"/>
    <mergeCell ref="G299:G300"/>
    <mergeCell ref="G301:G302"/>
    <mergeCell ref="AC279:AC280"/>
    <mergeCell ref="AC281:AC282"/>
    <mergeCell ref="AC283:AC284"/>
    <mergeCell ref="AC285:AC286"/>
    <mergeCell ref="AC287:AC288"/>
    <mergeCell ref="AC289:AC290"/>
    <mergeCell ref="AC291:AC292"/>
    <mergeCell ref="AC293:AC294"/>
    <mergeCell ref="B298:AC298"/>
    <mergeCell ref="I285:I286"/>
    <mergeCell ref="F287:F288"/>
    <mergeCell ref="H287:H288"/>
    <mergeCell ref="I287:I288"/>
    <mergeCell ref="F289:F290"/>
    <mergeCell ref="F291:F292"/>
    <mergeCell ref="F293:F294"/>
    <mergeCell ref="H293:H294"/>
    <mergeCell ref="I293:I294"/>
    <mergeCell ref="H291:H292"/>
    <mergeCell ref="I291:I292"/>
    <mergeCell ref="I289:I290"/>
    <mergeCell ref="H289:H290"/>
    <mergeCell ref="G285:G294"/>
    <mergeCell ref="I279:I280"/>
    <mergeCell ref="AC261:AC262"/>
    <mergeCell ref="AC263:AC264"/>
    <mergeCell ref="AC265:AC266"/>
    <mergeCell ref="AC267:AC268"/>
    <mergeCell ref="AC269:AC270"/>
    <mergeCell ref="AC271:AC272"/>
    <mergeCell ref="AC273:AC274"/>
    <mergeCell ref="AC275:AC276"/>
    <mergeCell ref="AC277:AC278"/>
    <mergeCell ref="F281:F282"/>
    <mergeCell ref="H281:H282"/>
    <mergeCell ref="I281:I282"/>
    <mergeCell ref="J273:J278"/>
    <mergeCell ref="J279:J282"/>
    <mergeCell ref="C273:C284"/>
    <mergeCell ref="D273:D284"/>
    <mergeCell ref="F283:F284"/>
    <mergeCell ref="G273:G284"/>
    <mergeCell ref="H283:H284"/>
    <mergeCell ref="I283:I284"/>
    <mergeCell ref="J283:J284"/>
    <mergeCell ref="E259:E294"/>
    <mergeCell ref="I271:I272"/>
    <mergeCell ref="J259:J272"/>
    <mergeCell ref="F273:F274"/>
    <mergeCell ref="H273:H274"/>
    <mergeCell ref="I273:I274"/>
    <mergeCell ref="F275:F276"/>
    <mergeCell ref="H275:H276"/>
    <mergeCell ref="I275:I276"/>
    <mergeCell ref="F277:F278"/>
    <mergeCell ref="H277:H278"/>
    <mergeCell ref="I277:I278"/>
    <mergeCell ref="B287:B288"/>
    <mergeCell ref="B289:B290"/>
    <mergeCell ref="B291:B292"/>
    <mergeCell ref="B293:B294"/>
    <mergeCell ref="C259:C272"/>
    <mergeCell ref="D259:D272"/>
    <mergeCell ref="F271:F272"/>
    <mergeCell ref="G259:G272"/>
    <mergeCell ref="H271:H272"/>
    <mergeCell ref="F279:F280"/>
    <mergeCell ref="H279:H280"/>
    <mergeCell ref="F285:F286"/>
    <mergeCell ref="H285:H286"/>
    <mergeCell ref="C285:C294"/>
    <mergeCell ref="D285:D294"/>
    <mergeCell ref="B271:B272"/>
    <mergeCell ref="B273:B274"/>
    <mergeCell ref="B275:B276"/>
    <mergeCell ref="B277:B278"/>
    <mergeCell ref="B279:B280"/>
    <mergeCell ref="B281:B282"/>
    <mergeCell ref="B283:B284"/>
    <mergeCell ref="B285:B286"/>
    <mergeCell ref="B261:B262"/>
    <mergeCell ref="B263:B264"/>
    <mergeCell ref="B265:B266"/>
    <mergeCell ref="B267:B268"/>
    <mergeCell ref="B269:B270"/>
    <mergeCell ref="F259:F260"/>
    <mergeCell ref="H259:H260"/>
    <mergeCell ref="I259:I260"/>
    <mergeCell ref="F261:F262"/>
    <mergeCell ref="H261:H262"/>
    <mergeCell ref="I261:I262"/>
    <mergeCell ref="F263:F264"/>
    <mergeCell ref="H263:H264"/>
    <mergeCell ref="I263:I264"/>
    <mergeCell ref="F265:F266"/>
    <mergeCell ref="H265:H266"/>
    <mergeCell ref="I265:I266"/>
    <mergeCell ref="F267:F268"/>
    <mergeCell ref="H267:H268"/>
    <mergeCell ref="I267:I268"/>
    <mergeCell ref="F269:F270"/>
    <mergeCell ref="H269:H270"/>
    <mergeCell ref="I269:I270"/>
    <mergeCell ref="J243:J254"/>
    <mergeCell ref="B242:AC242"/>
    <mergeCell ref="AC243:AC244"/>
    <mergeCell ref="AC245:AC246"/>
    <mergeCell ref="AC247:AC248"/>
    <mergeCell ref="AC249:AC250"/>
    <mergeCell ref="AC251:AC252"/>
    <mergeCell ref="AC253:AC254"/>
    <mergeCell ref="B259:B260"/>
    <mergeCell ref="B258:AC258"/>
    <mergeCell ref="AC259:AC260"/>
    <mergeCell ref="H249:H250"/>
    <mergeCell ref="I249:I250"/>
    <mergeCell ref="F251:F252"/>
    <mergeCell ref="G251:G252"/>
    <mergeCell ref="H251:H252"/>
    <mergeCell ref="I251:I252"/>
    <mergeCell ref="F253:F254"/>
    <mergeCell ref="G253:G254"/>
    <mergeCell ref="H253:H254"/>
    <mergeCell ref="I253:I254"/>
    <mergeCell ref="H243:H244"/>
    <mergeCell ref="I243:I244"/>
    <mergeCell ref="F245:F246"/>
    <mergeCell ref="H245:H246"/>
    <mergeCell ref="I245:I246"/>
    <mergeCell ref="F247:F248"/>
    <mergeCell ref="G247:G248"/>
    <mergeCell ref="H247:H248"/>
    <mergeCell ref="I247:I248"/>
    <mergeCell ref="B243:B244"/>
    <mergeCell ref="B245:B246"/>
    <mergeCell ref="B247:B248"/>
    <mergeCell ref="C243:C248"/>
    <mergeCell ref="B249:B250"/>
    <mergeCell ref="B251:B252"/>
    <mergeCell ref="B253:B254"/>
    <mergeCell ref="F243:F244"/>
    <mergeCell ref="G243:G244"/>
    <mergeCell ref="F249:F250"/>
    <mergeCell ref="G249:G250"/>
    <mergeCell ref="E243:E254"/>
    <mergeCell ref="D243:D254"/>
    <mergeCell ref="C249:C250"/>
    <mergeCell ref="C251:C252"/>
    <mergeCell ref="C253:C254"/>
    <mergeCell ref="G245:G246"/>
    <mergeCell ref="J227:J238"/>
    <mergeCell ref="AC227:AC228"/>
    <mergeCell ref="AC229:AC230"/>
    <mergeCell ref="AC231:AC232"/>
    <mergeCell ref="AC233:AC234"/>
    <mergeCell ref="AC235:AC236"/>
    <mergeCell ref="AC237:AC238"/>
    <mergeCell ref="F233:F234"/>
    <mergeCell ref="G233:G234"/>
    <mergeCell ref="H233:H234"/>
    <mergeCell ref="I233:I234"/>
    <mergeCell ref="F235:F236"/>
    <mergeCell ref="G235:G236"/>
    <mergeCell ref="H235:H236"/>
    <mergeCell ref="I235:I236"/>
    <mergeCell ref="E227:E238"/>
    <mergeCell ref="F231:F232"/>
    <mergeCell ref="G227:G228"/>
    <mergeCell ref="G229:G230"/>
    <mergeCell ref="G231:G232"/>
    <mergeCell ref="H227:H228"/>
    <mergeCell ref="H229:H230"/>
    <mergeCell ref="I227:I228"/>
    <mergeCell ref="I229:I230"/>
    <mergeCell ref="H231:H232"/>
    <mergeCell ref="I231:I232"/>
    <mergeCell ref="F237:F238"/>
    <mergeCell ref="G237:G238"/>
    <mergeCell ref="H237:H238"/>
    <mergeCell ref="I237:I238"/>
    <mergeCell ref="B231:B232"/>
    <mergeCell ref="B233:B234"/>
    <mergeCell ref="B235:B236"/>
    <mergeCell ref="B237:B238"/>
    <mergeCell ref="C227:C228"/>
    <mergeCell ref="D227:D228"/>
    <mergeCell ref="C229:C230"/>
    <mergeCell ref="D229:D230"/>
    <mergeCell ref="C231:C232"/>
    <mergeCell ref="D231:D232"/>
    <mergeCell ref="C233:C234"/>
    <mergeCell ref="D233:D234"/>
    <mergeCell ref="C237:C238"/>
    <mergeCell ref="D237:D238"/>
    <mergeCell ref="C235:C236"/>
    <mergeCell ref="D235:D236"/>
    <mergeCell ref="AC211:AC212"/>
    <mergeCell ref="AC213:AC214"/>
    <mergeCell ref="AC215:AC216"/>
    <mergeCell ref="AC217:AC218"/>
    <mergeCell ref="AC219:AC220"/>
    <mergeCell ref="AC221:AC222"/>
    <mergeCell ref="B226:AC226"/>
    <mergeCell ref="B227:B228"/>
    <mergeCell ref="B229:B230"/>
    <mergeCell ref="F227:F228"/>
    <mergeCell ref="F229:F230"/>
    <mergeCell ref="C219:C220"/>
    <mergeCell ref="D219:D220"/>
    <mergeCell ref="F219:F220"/>
    <mergeCell ref="G219:G220"/>
    <mergeCell ref="H219:H220"/>
    <mergeCell ref="I219:I220"/>
    <mergeCell ref="J219:J220"/>
    <mergeCell ref="C221:C222"/>
    <mergeCell ref="D221:D222"/>
    <mergeCell ref="E215:E222"/>
    <mergeCell ref="F221:F222"/>
    <mergeCell ref="G221:G222"/>
    <mergeCell ref="H221:H222"/>
    <mergeCell ref="J221:J222"/>
    <mergeCell ref="C215:C216"/>
    <mergeCell ref="D215:D216"/>
    <mergeCell ref="F215:F216"/>
    <mergeCell ref="G215:G216"/>
    <mergeCell ref="H215:H216"/>
    <mergeCell ref="I215:I216"/>
    <mergeCell ref="J215:J218"/>
    <mergeCell ref="I217:I218"/>
    <mergeCell ref="H217:H218"/>
    <mergeCell ref="G217:G218"/>
    <mergeCell ref="F217:F218"/>
    <mergeCell ref="D217:D218"/>
    <mergeCell ref="C217:C218"/>
    <mergeCell ref="B210:AC210"/>
    <mergeCell ref="B211:B212"/>
    <mergeCell ref="B213:B214"/>
    <mergeCell ref="B215:B216"/>
    <mergeCell ref="B217:B218"/>
    <mergeCell ref="B219:B220"/>
    <mergeCell ref="B221:B222"/>
    <mergeCell ref="C211:C212"/>
    <mergeCell ref="D211:D212"/>
    <mergeCell ref="E211:E212"/>
    <mergeCell ref="F211:F212"/>
    <mergeCell ref="G211:G212"/>
    <mergeCell ref="H211:H212"/>
    <mergeCell ref="I211:I212"/>
    <mergeCell ref="J211:J212"/>
    <mergeCell ref="C213:C214"/>
    <mergeCell ref="D213:D214"/>
    <mergeCell ref="E213:E214"/>
    <mergeCell ref="F213:F214"/>
    <mergeCell ref="G213:G214"/>
    <mergeCell ref="H213:H214"/>
    <mergeCell ref="I213:I214"/>
    <mergeCell ref="J213:J214"/>
    <mergeCell ref="I221:I222"/>
    <mergeCell ref="AC191:AC192"/>
    <mergeCell ref="AC193:AC194"/>
    <mergeCell ref="AC195:AC196"/>
    <mergeCell ref="AC197:AC198"/>
    <mergeCell ref="AC199:AC200"/>
    <mergeCell ref="AC201:AC202"/>
    <mergeCell ref="AC203:AC204"/>
    <mergeCell ref="F195:F196"/>
    <mergeCell ref="G195:G196"/>
    <mergeCell ref="H195:H196"/>
    <mergeCell ref="I195:I196"/>
    <mergeCell ref="F197:F198"/>
    <mergeCell ref="G197:G198"/>
    <mergeCell ref="H197:H198"/>
    <mergeCell ref="I197:I198"/>
    <mergeCell ref="F199:F200"/>
    <mergeCell ref="G199:G200"/>
    <mergeCell ref="H199:H200"/>
    <mergeCell ref="I199:I200"/>
    <mergeCell ref="H203:H204"/>
    <mergeCell ref="I203:I204"/>
    <mergeCell ref="I189:I190"/>
    <mergeCell ref="F191:F192"/>
    <mergeCell ref="G191:G192"/>
    <mergeCell ref="H191:H192"/>
    <mergeCell ref="I191:I192"/>
    <mergeCell ref="F193:F194"/>
    <mergeCell ref="G193:G194"/>
    <mergeCell ref="H193:H194"/>
    <mergeCell ref="I193:I194"/>
    <mergeCell ref="C189:C200"/>
    <mergeCell ref="C201:C202"/>
    <mergeCell ref="C203:C204"/>
    <mergeCell ref="F181:F182"/>
    <mergeCell ref="G181:G182"/>
    <mergeCell ref="H181:H182"/>
    <mergeCell ref="I181:I182"/>
    <mergeCell ref="F183:F184"/>
    <mergeCell ref="G183:G184"/>
    <mergeCell ref="H183:H184"/>
    <mergeCell ref="I183:I184"/>
    <mergeCell ref="F185:F186"/>
    <mergeCell ref="G185:G186"/>
    <mergeCell ref="H185:H186"/>
    <mergeCell ref="I185:I186"/>
    <mergeCell ref="F187:F188"/>
    <mergeCell ref="G187:G188"/>
    <mergeCell ref="H187:H188"/>
    <mergeCell ref="I187:I188"/>
    <mergeCell ref="F189:F190"/>
    <mergeCell ref="G189:G190"/>
    <mergeCell ref="H189:H190"/>
    <mergeCell ref="C183:C184"/>
    <mergeCell ref="C185:C186"/>
    <mergeCell ref="B189:B190"/>
    <mergeCell ref="B191:B192"/>
    <mergeCell ref="B193:B194"/>
    <mergeCell ref="B195:B196"/>
    <mergeCell ref="B197:B198"/>
    <mergeCell ref="B199:B200"/>
    <mergeCell ref="B201:B202"/>
    <mergeCell ref="B203:B204"/>
    <mergeCell ref="B166:AC166"/>
    <mergeCell ref="AC167:AC168"/>
    <mergeCell ref="AC169:AC170"/>
    <mergeCell ref="AC171:AC172"/>
    <mergeCell ref="AC173:AC174"/>
    <mergeCell ref="B179:B180"/>
    <mergeCell ref="B181:B182"/>
    <mergeCell ref="B185:B186"/>
    <mergeCell ref="B187:B188"/>
    <mergeCell ref="B183:B184"/>
    <mergeCell ref="C179:C180"/>
    <mergeCell ref="F179:F180"/>
    <mergeCell ref="G179:G180"/>
    <mergeCell ref="H179:H180"/>
    <mergeCell ref="I179:I180"/>
    <mergeCell ref="C181:C182"/>
    <mergeCell ref="C187:C188"/>
    <mergeCell ref="B173:B174"/>
    <mergeCell ref="C173:C174"/>
    <mergeCell ref="D173:D174"/>
    <mergeCell ref="E169:E174"/>
    <mergeCell ref="F173:F174"/>
    <mergeCell ref="G173:G174"/>
    <mergeCell ref="H173:H174"/>
    <mergeCell ref="I173:I174"/>
    <mergeCell ref="B178:AB178"/>
    <mergeCell ref="J169:J174"/>
    <mergeCell ref="B169:B170"/>
    <mergeCell ref="C169:C170"/>
    <mergeCell ref="D169:D170"/>
    <mergeCell ref="F169:F170"/>
    <mergeCell ref="G169:G170"/>
    <mergeCell ref="H169:H170"/>
    <mergeCell ref="I169:I170"/>
    <mergeCell ref="B171:B172"/>
    <mergeCell ref="C171:C172"/>
    <mergeCell ref="D171:D172"/>
    <mergeCell ref="F171:F172"/>
    <mergeCell ref="G171:G172"/>
    <mergeCell ref="H171:H172"/>
    <mergeCell ref="I171:I172"/>
    <mergeCell ref="B167:B168"/>
    <mergeCell ref="C167:C168"/>
    <mergeCell ref="D167:D168"/>
    <mergeCell ref="E167:E168"/>
    <mergeCell ref="F167:F168"/>
    <mergeCell ref="G167:G168"/>
    <mergeCell ref="H167:H168"/>
    <mergeCell ref="I167:I168"/>
    <mergeCell ref="AC159:AC160"/>
    <mergeCell ref="AC161:AC162"/>
    <mergeCell ref="B150:AC150"/>
    <mergeCell ref="B155:B156"/>
    <mergeCell ref="F155:F156"/>
    <mergeCell ref="H155:H156"/>
    <mergeCell ref="I155:I156"/>
    <mergeCell ref="B157:B158"/>
    <mergeCell ref="F157:F158"/>
    <mergeCell ref="H157:H158"/>
    <mergeCell ref="I157:I158"/>
    <mergeCell ref="B159:B160"/>
    <mergeCell ref="F159:F160"/>
    <mergeCell ref="H159:H160"/>
    <mergeCell ref="I159:I160"/>
    <mergeCell ref="B161:B162"/>
    <mergeCell ref="F161:F162"/>
    <mergeCell ref="C151:C162"/>
    <mergeCell ref="D151:D162"/>
    <mergeCell ref="E151:E162"/>
    <mergeCell ref="I143:I146"/>
    <mergeCell ref="B151:B152"/>
    <mergeCell ref="F151:F152"/>
    <mergeCell ref="H151:H152"/>
    <mergeCell ref="I151:I152"/>
    <mergeCell ref="B153:B154"/>
    <mergeCell ref="F153:F154"/>
    <mergeCell ref="H153:H154"/>
    <mergeCell ref="I153:I154"/>
    <mergeCell ref="G151:G162"/>
    <mergeCell ref="H161:H162"/>
    <mergeCell ref="I161:I162"/>
    <mergeCell ref="B143:B144"/>
    <mergeCell ref="F143:F144"/>
    <mergeCell ref="B145:B146"/>
    <mergeCell ref="C143:C146"/>
    <mergeCell ref="B133:B134"/>
    <mergeCell ref="C119:C134"/>
    <mergeCell ref="B137:B138"/>
    <mergeCell ref="D119:D134"/>
    <mergeCell ref="E119:E134"/>
    <mergeCell ref="B121:B122"/>
    <mergeCell ref="F121:F122"/>
    <mergeCell ref="H121:H122"/>
    <mergeCell ref="F133:F134"/>
    <mergeCell ref="G119:G134"/>
    <mergeCell ref="H133:H134"/>
    <mergeCell ref="B131:B132"/>
    <mergeCell ref="F131:F132"/>
    <mergeCell ref="H131:H132"/>
    <mergeCell ref="H135:H136"/>
    <mergeCell ref="I135:I142"/>
    <mergeCell ref="F137:F138"/>
    <mergeCell ref="H137:H138"/>
    <mergeCell ref="B139:B140"/>
    <mergeCell ref="F139:F140"/>
    <mergeCell ref="H139:H140"/>
    <mergeCell ref="B141:B142"/>
    <mergeCell ref="F141:F142"/>
    <mergeCell ref="H141:H142"/>
    <mergeCell ref="G135:G142"/>
    <mergeCell ref="D135:D142"/>
    <mergeCell ref="C135:C142"/>
    <mergeCell ref="B111:B112"/>
    <mergeCell ref="F111:F112"/>
    <mergeCell ref="F109:F110"/>
    <mergeCell ref="B113:B114"/>
    <mergeCell ref="C107:C114"/>
    <mergeCell ref="D107:D114"/>
    <mergeCell ref="E87:E114"/>
    <mergeCell ref="F113:F114"/>
    <mergeCell ref="G107:G114"/>
    <mergeCell ref="B105:B106"/>
    <mergeCell ref="B107:B108"/>
    <mergeCell ref="C93:C106"/>
    <mergeCell ref="D93:D106"/>
    <mergeCell ref="F105:F106"/>
    <mergeCell ref="G93:G106"/>
    <mergeCell ref="B99:B100"/>
    <mergeCell ref="B101:B102"/>
    <mergeCell ref="F101:F102"/>
    <mergeCell ref="B103:B104"/>
    <mergeCell ref="F103:F104"/>
    <mergeCell ref="B109:B110"/>
    <mergeCell ref="J71:J82"/>
    <mergeCell ref="G73:G74"/>
    <mergeCell ref="H73:H74"/>
    <mergeCell ref="I73:I74"/>
    <mergeCell ref="I93:I106"/>
    <mergeCell ref="F107:F108"/>
    <mergeCell ref="B93:B94"/>
    <mergeCell ref="F93:F94"/>
    <mergeCell ref="AC93:AC94"/>
    <mergeCell ref="B95:B96"/>
    <mergeCell ref="F95:F96"/>
    <mergeCell ref="B97:B98"/>
    <mergeCell ref="F97:F98"/>
    <mergeCell ref="AC95:AC96"/>
    <mergeCell ref="H107:H114"/>
    <mergeCell ref="I107:I114"/>
    <mergeCell ref="J87:J114"/>
    <mergeCell ref="AC111:AC112"/>
    <mergeCell ref="AC113:AC114"/>
    <mergeCell ref="B91:B92"/>
    <mergeCell ref="C87:C92"/>
    <mergeCell ref="D87:D92"/>
    <mergeCell ref="F91:F92"/>
    <mergeCell ref="G87:G92"/>
    <mergeCell ref="H87:H92"/>
    <mergeCell ref="I87:I92"/>
    <mergeCell ref="F99:F100"/>
    <mergeCell ref="H93:H106"/>
    <mergeCell ref="C81:C82"/>
    <mergeCell ref="D71:D82"/>
    <mergeCell ref="E71:E82"/>
    <mergeCell ref="F81:F82"/>
    <mergeCell ref="G81:G82"/>
    <mergeCell ref="H81:H82"/>
    <mergeCell ref="I81:I82"/>
    <mergeCell ref="B77:B78"/>
    <mergeCell ref="C77:C78"/>
    <mergeCell ref="F77:F78"/>
    <mergeCell ref="G77:G78"/>
    <mergeCell ref="H77:H78"/>
    <mergeCell ref="I77:I78"/>
    <mergeCell ref="B79:B80"/>
    <mergeCell ref="C79:C80"/>
    <mergeCell ref="F79:F80"/>
    <mergeCell ref="G79:G80"/>
    <mergeCell ref="H79:H80"/>
    <mergeCell ref="I79:I80"/>
    <mergeCell ref="B75:B76"/>
    <mergeCell ref="B73:B74"/>
    <mergeCell ref="F73:F74"/>
    <mergeCell ref="F71:F72"/>
    <mergeCell ref="B57:B58"/>
    <mergeCell ref="D57:D58"/>
    <mergeCell ref="F57:F58"/>
    <mergeCell ref="G57:G58"/>
    <mergeCell ref="H57:H58"/>
    <mergeCell ref="I57:I58"/>
    <mergeCell ref="C57:C58"/>
    <mergeCell ref="B61:B62"/>
    <mergeCell ref="C61:C62"/>
    <mergeCell ref="F61:F62"/>
    <mergeCell ref="G61:G62"/>
    <mergeCell ref="H61:H62"/>
    <mergeCell ref="I61:I62"/>
    <mergeCell ref="B56:AC56"/>
    <mergeCell ref="B47:B48"/>
    <mergeCell ref="F47:F48"/>
    <mergeCell ref="AC47:AC48"/>
    <mergeCell ref="B49:B50"/>
    <mergeCell ref="F49:F50"/>
    <mergeCell ref="AC49:AC50"/>
    <mergeCell ref="B51:B52"/>
    <mergeCell ref="C47:C52"/>
    <mergeCell ref="D47:D52"/>
    <mergeCell ref="E35:E52"/>
    <mergeCell ref="F51:F52"/>
    <mergeCell ref="G47:G52"/>
    <mergeCell ref="H47:H52"/>
    <mergeCell ref="I47:I52"/>
    <mergeCell ref="J35:J52"/>
    <mergeCell ref="AC51:AC52"/>
    <mergeCell ref="B41:B42"/>
    <mergeCell ref="F41:F42"/>
    <mergeCell ref="AC39:AC40"/>
    <mergeCell ref="AC41:AC42"/>
    <mergeCell ref="B43:B44"/>
    <mergeCell ref="F43:F44"/>
    <mergeCell ref="F45:F46"/>
    <mergeCell ref="G41:G46"/>
    <mergeCell ref="H41:H46"/>
    <mergeCell ref="I41:I46"/>
    <mergeCell ref="AC29:AC30"/>
    <mergeCell ref="B35:B36"/>
    <mergeCell ref="F35:F36"/>
    <mergeCell ref="B37:B38"/>
    <mergeCell ref="F37:F38"/>
    <mergeCell ref="B34:AC34"/>
    <mergeCell ref="C35:C40"/>
    <mergeCell ref="B39:B40"/>
    <mergeCell ref="D35:D40"/>
    <mergeCell ref="F39:F40"/>
    <mergeCell ref="G35:G40"/>
    <mergeCell ref="H35:H40"/>
    <mergeCell ref="I35:I40"/>
    <mergeCell ref="B29:B30"/>
    <mergeCell ref="H29:H30"/>
    <mergeCell ref="I29:I30"/>
    <mergeCell ref="J7:J30"/>
    <mergeCell ref="B25:B26"/>
    <mergeCell ref="F25:F26"/>
    <mergeCell ref="G25:G26"/>
    <mergeCell ref="H25:H26"/>
    <mergeCell ref="I25:I26"/>
    <mergeCell ref="F11:F12"/>
    <mergeCell ref="G11:G12"/>
    <mergeCell ref="H11:H12"/>
    <mergeCell ref="I11:I12"/>
    <mergeCell ref="AC25:AC26"/>
    <mergeCell ref="B27:B28"/>
    <mergeCell ref="F27:F28"/>
    <mergeCell ref="G27:G28"/>
    <mergeCell ref="H27:H28"/>
    <mergeCell ref="I27:I28"/>
    <mergeCell ref="AC27:AC28"/>
    <mergeCell ref="B21:B22"/>
    <mergeCell ref="F21:F22"/>
    <mergeCell ref="G21:G22"/>
    <mergeCell ref="H21:H22"/>
    <mergeCell ref="I21:I22"/>
    <mergeCell ref="AC21:AC22"/>
    <mergeCell ref="B23:B24"/>
    <mergeCell ref="F23:F24"/>
    <mergeCell ref="G23:G24"/>
    <mergeCell ref="H23:H24"/>
    <mergeCell ref="I23:I24"/>
    <mergeCell ref="AC23:AC24"/>
    <mergeCell ref="D7:D30"/>
    <mergeCell ref="E7:E30"/>
    <mergeCell ref="F29:F30"/>
    <mergeCell ref="G29:G30"/>
    <mergeCell ref="AC15:AC16"/>
    <mergeCell ref="B15:B16"/>
    <mergeCell ref="B17:B18"/>
    <mergeCell ref="F17:F18"/>
    <mergeCell ref="G17:G18"/>
    <mergeCell ref="H17:H18"/>
    <mergeCell ref="I17:I18"/>
    <mergeCell ref="AC17:AC18"/>
    <mergeCell ref="B19:B20"/>
    <mergeCell ref="F19:F20"/>
    <mergeCell ref="G19:G20"/>
    <mergeCell ref="H19:H20"/>
    <mergeCell ref="I19:I20"/>
    <mergeCell ref="AC19:AC20"/>
    <mergeCell ref="F15:F16"/>
    <mergeCell ref="G15:G16"/>
    <mergeCell ref="H15:H16"/>
    <mergeCell ref="I15:I16"/>
    <mergeCell ref="AC11:AC12"/>
    <mergeCell ref="B11:B12"/>
    <mergeCell ref="B13:B14"/>
    <mergeCell ref="F13:F14"/>
    <mergeCell ref="G13:G14"/>
    <mergeCell ref="H13:H14"/>
    <mergeCell ref="I13:I14"/>
    <mergeCell ref="AC13:AC14"/>
    <mergeCell ref="AC2:AC6"/>
    <mergeCell ref="B7:B8"/>
    <mergeCell ref="F7:F8"/>
    <mergeCell ref="G7:G8"/>
    <mergeCell ref="H7:H8"/>
    <mergeCell ref="I7:I8"/>
    <mergeCell ref="AC7:AC8"/>
    <mergeCell ref="B9:B10"/>
    <mergeCell ref="F9:F10"/>
    <mergeCell ref="G9:G10"/>
    <mergeCell ref="H9:H10"/>
    <mergeCell ref="I9:I10"/>
    <mergeCell ref="AC9:AC10"/>
    <mergeCell ref="L2:AB2"/>
    <mergeCell ref="L3:O3"/>
    <mergeCell ref="P3:S3"/>
    <mergeCell ref="T3:W3"/>
    <mergeCell ref="C7:C30"/>
    <mergeCell ref="AC31:AC33"/>
    <mergeCell ref="AC53:AC55"/>
    <mergeCell ref="AC67:AC69"/>
    <mergeCell ref="AC61:AC62"/>
    <mergeCell ref="B63:B64"/>
    <mergeCell ref="C63:C64"/>
    <mergeCell ref="F63:F64"/>
    <mergeCell ref="G63:G64"/>
    <mergeCell ref="H63:H64"/>
    <mergeCell ref="I63:I64"/>
    <mergeCell ref="AC63:AC64"/>
    <mergeCell ref="D59:D66"/>
    <mergeCell ref="E57:E66"/>
    <mergeCell ref="F65:F66"/>
    <mergeCell ref="G65:G66"/>
    <mergeCell ref="H65:H66"/>
    <mergeCell ref="I65:I66"/>
    <mergeCell ref="J57:J66"/>
    <mergeCell ref="AC65:AC66"/>
    <mergeCell ref="AC57:AC58"/>
    <mergeCell ref="I59:I60"/>
    <mergeCell ref="B45:B46"/>
    <mergeCell ref="C41:C46"/>
    <mergeCell ref="D41:D46"/>
    <mergeCell ref="AC163:AC165"/>
    <mergeCell ref="B175:J177"/>
    <mergeCell ref="AC175:AC177"/>
    <mergeCell ref="X3:AA3"/>
    <mergeCell ref="B6:AB6"/>
    <mergeCell ref="B118:AC118"/>
    <mergeCell ref="B119:B120"/>
    <mergeCell ref="F119:F120"/>
    <mergeCell ref="H119:H120"/>
    <mergeCell ref="F59:F60"/>
    <mergeCell ref="G59:G60"/>
    <mergeCell ref="H59:H60"/>
    <mergeCell ref="B59:B60"/>
    <mergeCell ref="C59:C60"/>
    <mergeCell ref="B65:B66"/>
    <mergeCell ref="C65:C66"/>
    <mergeCell ref="B71:B72"/>
    <mergeCell ref="G71:G72"/>
    <mergeCell ref="H71:H72"/>
    <mergeCell ref="I71:I72"/>
    <mergeCell ref="B70:AC70"/>
    <mergeCell ref="AC71:AC72"/>
    <mergeCell ref="AC59:AC60"/>
    <mergeCell ref="AC147:AC149"/>
    <mergeCell ref="B255:J257"/>
    <mergeCell ref="AC255:AC257"/>
    <mergeCell ref="AC73:AC74"/>
    <mergeCell ref="AC75:AC76"/>
    <mergeCell ref="AC81:AC82"/>
    <mergeCell ref="B86:AC86"/>
    <mergeCell ref="F87:F88"/>
    <mergeCell ref="B87:B88"/>
    <mergeCell ref="B89:B90"/>
    <mergeCell ref="F89:F90"/>
    <mergeCell ref="B81:B82"/>
    <mergeCell ref="AC83:AC85"/>
    <mergeCell ref="B207:J209"/>
    <mergeCell ref="AC207:AC209"/>
    <mergeCell ref="B147:J149"/>
    <mergeCell ref="AC133:AC134"/>
    <mergeCell ref="AC135:AC136"/>
    <mergeCell ref="I119:I134"/>
    <mergeCell ref="H125:H126"/>
    <mergeCell ref="B127:B128"/>
    <mergeCell ref="F127:F128"/>
    <mergeCell ref="B123:B124"/>
    <mergeCell ref="F123:F124"/>
    <mergeCell ref="H123:H124"/>
    <mergeCell ref="AC155:AC156"/>
    <mergeCell ref="AC157:AC158"/>
    <mergeCell ref="B163:J165"/>
    <mergeCell ref="AC115:AC117"/>
    <mergeCell ref="B115:J117"/>
    <mergeCell ref="C71:C76"/>
    <mergeCell ref="F75:F76"/>
    <mergeCell ref="G75:G76"/>
    <mergeCell ref="H75:H76"/>
    <mergeCell ref="I75:I76"/>
    <mergeCell ref="B125:B126"/>
    <mergeCell ref="F125:F126"/>
    <mergeCell ref="AC125:AC126"/>
    <mergeCell ref="AC127:AC128"/>
    <mergeCell ref="H127:H128"/>
    <mergeCell ref="B129:B130"/>
    <mergeCell ref="F129:F130"/>
    <mergeCell ref="H129:H130"/>
    <mergeCell ref="J119:J134"/>
    <mergeCell ref="B135:B136"/>
    <mergeCell ref="F135:F136"/>
    <mergeCell ref="AC87:AC88"/>
    <mergeCell ref="AC89:AC92"/>
    <mergeCell ref="AC97:AC106"/>
    <mergeCell ref="AC107:AC110"/>
    <mergeCell ref="AC77:AC80"/>
    <mergeCell ref="AC35:AC38"/>
    <mergeCell ref="AC43:AC46"/>
    <mergeCell ref="B295:J297"/>
    <mergeCell ref="AC295:AC297"/>
    <mergeCell ref="B337:J339"/>
    <mergeCell ref="AC337:AC339"/>
    <mergeCell ref="AC137:AC138"/>
    <mergeCell ref="AC139:AC140"/>
    <mergeCell ref="AC141:AC142"/>
    <mergeCell ref="AC143:AC144"/>
    <mergeCell ref="AC145:AC146"/>
    <mergeCell ref="J285:J293"/>
    <mergeCell ref="J135:J146"/>
    <mergeCell ref="J151:J162"/>
    <mergeCell ref="D143:D146"/>
    <mergeCell ref="E135:E146"/>
    <mergeCell ref="F145:F146"/>
    <mergeCell ref="G143:G146"/>
    <mergeCell ref="H143:H146"/>
    <mergeCell ref="J167:J168"/>
    <mergeCell ref="AC151:AC152"/>
    <mergeCell ref="AC153:AC154"/>
  </mergeCells>
  <pageMargins left="0.15748031496062992" right="0.15748031496062992" top="0.51181102362204722" bottom="0.35433070866141736" header="0.23622047244094491" footer="0.23622047244094491"/>
  <pageSetup scale="31" orientation="landscape" r:id="rId1"/>
  <headerFooter>
    <oddHeader xml:space="preserve">&amp;L&amp;G&amp;C&amp;"Capsuula,Negrita"&amp;24FONDO PARA LA ATENCION A LAS VICTIMAS DE ACCIDENTES DE TRANSITO - FONAT
PLAN OPERATIVO ANUAL INSTITUCIONAL - 2018
&amp;"-,Normal"&amp;11
</oddHeader>
    <oddFooter>&amp;C&amp;K01+049&amp;P de &amp;N</oddFooter>
  </headerFooter>
  <rowBreaks count="8" manualBreakCount="8">
    <brk id="33" max="16383" man="1"/>
    <brk id="55" max="28" man="1"/>
    <brk id="69" max="16383" man="1"/>
    <brk id="128" max="28" man="1"/>
    <brk id="177" max="16383" man="1"/>
    <brk id="225" max="16383" man="1"/>
    <brk id="257" max="16383" man="1"/>
    <brk id="297" max="1638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0"/>
  <sheetViews>
    <sheetView topLeftCell="A22" zoomScale="80" zoomScaleNormal="80" workbookViewId="0">
      <selection activeCell="O31" sqref="O31"/>
    </sheetView>
  </sheetViews>
  <sheetFormatPr baseColWidth="10" defaultColWidth="11.42578125" defaultRowHeight="15"/>
  <cols>
    <col min="1" max="1" width="16.5703125" style="46" customWidth="1"/>
    <col min="2" max="2" width="4.5703125" style="48" bestFit="1" customWidth="1"/>
    <col min="3" max="3" width="8.7109375" style="45" bestFit="1" customWidth="1"/>
    <col min="4" max="5" width="7.5703125" style="45" bestFit="1" customWidth="1"/>
    <col min="6" max="6" width="8.28515625" style="45" bestFit="1" customWidth="1"/>
    <col min="7" max="7" width="7.7109375" style="45" customWidth="1"/>
    <col min="8" max="8" width="9.7109375" style="45" customWidth="1"/>
    <col min="9" max="11" width="7.5703125" style="45" bestFit="1" customWidth="1"/>
    <col min="12" max="12" width="8.28515625" style="45" bestFit="1" customWidth="1"/>
    <col min="13" max="13" width="7.7109375" style="45" customWidth="1"/>
    <col min="14" max="14" width="9.5703125" style="45" customWidth="1"/>
    <col min="15" max="16" width="7.5703125" style="45" customWidth="1"/>
    <col min="17" max="17" width="8.28515625" style="45" customWidth="1"/>
    <col min="18" max="18" width="8.28515625" style="45" bestFit="1" customWidth="1"/>
    <col min="19" max="19" width="7.7109375" style="45" customWidth="1"/>
    <col min="20" max="20" width="9.85546875" style="45" customWidth="1"/>
    <col min="21" max="23" width="7" style="45" bestFit="1" customWidth="1"/>
    <col min="24" max="24" width="8.28515625" style="45" bestFit="1" customWidth="1"/>
    <col min="25" max="25" width="7.7109375" style="45" customWidth="1"/>
    <col min="26" max="26" width="9.85546875" style="45" customWidth="1"/>
    <col min="27" max="27" width="9.140625" style="45" customWidth="1"/>
    <col min="28" max="16384" width="11.42578125" style="45"/>
  </cols>
  <sheetData>
    <row r="2" spans="1:27" ht="15.75" thickBot="1"/>
    <row r="3" spans="1:27" ht="15.75" thickBot="1">
      <c r="C3" s="539" t="s">
        <v>15</v>
      </c>
      <c r="D3" s="540"/>
      <c r="E3" s="540"/>
      <c r="F3" s="540"/>
      <c r="G3" s="541"/>
      <c r="I3" s="539" t="s">
        <v>16</v>
      </c>
      <c r="J3" s="540"/>
      <c r="K3" s="540"/>
      <c r="L3" s="540"/>
      <c r="M3" s="541"/>
      <c r="O3" s="539" t="s">
        <v>17</v>
      </c>
      <c r="P3" s="540"/>
      <c r="Q3" s="540"/>
      <c r="R3" s="540"/>
      <c r="S3" s="541"/>
      <c r="U3" s="539" t="s">
        <v>18</v>
      </c>
      <c r="V3" s="540"/>
      <c r="W3" s="540"/>
      <c r="X3" s="540"/>
      <c r="Y3" s="541"/>
      <c r="AA3" s="531" t="s">
        <v>736</v>
      </c>
    </row>
    <row r="4" spans="1:27" ht="27" thickBot="1">
      <c r="A4" s="49" t="s">
        <v>727</v>
      </c>
      <c r="B4" s="50" t="s">
        <v>728</v>
      </c>
      <c r="C4" s="51" t="s">
        <v>737</v>
      </c>
      <c r="D4" s="51" t="s">
        <v>738</v>
      </c>
      <c r="E4" s="51" t="s">
        <v>739</v>
      </c>
      <c r="F4" s="52" t="s">
        <v>759</v>
      </c>
      <c r="G4" s="52" t="s">
        <v>757</v>
      </c>
      <c r="H4" s="53" t="s">
        <v>729</v>
      </c>
      <c r="I4" s="51" t="s">
        <v>740</v>
      </c>
      <c r="J4" s="51" t="s">
        <v>741</v>
      </c>
      <c r="K4" s="51" t="s">
        <v>742</v>
      </c>
      <c r="L4" s="52" t="s">
        <v>759</v>
      </c>
      <c r="M4" s="52" t="s">
        <v>757</v>
      </c>
      <c r="N4" s="54" t="s">
        <v>729</v>
      </c>
      <c r="O4" s="55" t="s">
        <v>743</v>
      </c>
      <c r="P4" s="55" t="s">
        <v>744</v>
      </c>
      <c r="Q4" s="55" t="s">
        <v>745</v>
      </c>
      <c r="R4" s="52" t="s">
        <v>759</v>
      </c>
      <c r="S4" s="52" t="s">
        <v>757</v>
      </c>
      <c r="T4" s="54" t="s">
        <v>729</v>
      </c>
      <c r="U4" s="55" t="s">
        <v>746</v>
      </c>
      <c r="V4" s="55" t="s">
        <v>747</v>
      </c>
      <c r="W4" s="55" t="s">
        <v>748</v>
      </c>
      <c r="X4" s="52" t="s">
        <v>759</v>
      </c>
      <c r="Y4" s="52" t="s">
        <v>757</v>
      </c>
      <c r="Z4" s="54" t="s">
        <v>729</v>
      </c>
      <c r="AA4" s="532"/>
    </row>
    <row r="5" spans="1:27" ht="15.75" thickBot="1">
      <c r="A5" s="542" t="s">
        <v>653</v>
      </c>
      <c r="B5" s="56" t="s">
        <v>699</v>
      </c>
      <c r="C5" s="57">
        <f>+'POA programado'!L31</f>
        <v>0.36659999999999998</v>
      </c>
      <c r="D5" s="57">
        <f>+'POA programado'!M31</f>
        <v>0.1666</v>
      </c>
      <c r="E5" s="57">
        <f>+'POA programado'!N31</f>
        <v>0.4668000000000001</v>
      </c>
      <c r="F5" s="58">
        <f>SUM(C5:E5)</f>
        <v>1</v>
      </c>
      <c r="G5" s="58">
        <f>+F5/4</f>
        <v>0.25</v>
      </c>
      <c r="H5" s="59"/>
      <c r="I5" s="57">
        <f>+'POA programado'!P31</f>
        <v>0.29403875339709878</v>
      </c>
      <c r="J5" s="57">
        <f>+'POA programado'!Q31</f>
        <v>0.35287473970282007</v>
      </c>
      <c r="K5" s="57">
        <f>+'POA programado'!R31</f>
        <v>0.35308650690008125</v>
      </c>
      <c r="L5" s="58">
        <f>SUM(I5:K5)</f>
        <v>1</v>
      </c>
      <c r="M5" s="58">
        <f>+L5/4</f>
        <v>0.25</v>
      </c>
      <c r="N5" s="59"/>
      <c r="O5" s="57">
        <f>+'POA programado'!T31</f>
        <v>0.39993399933999341</v>
      </c>
      <c r="P5" s="57">
        <f>+'POA programado'!U31</f>
        <v>0.29994299942999431</v>
      </c>
      <c r="Q5" s="57">
        <f>+'POA programado'!V31</f>
        <v>0.30012300123001234</v>
      </c>
      <c r="R5" s="58">
        <f>SUM(O5:Q5)</f>
        <v>1</v>
      </c>
      <c r="S5" s="58">
        <f>+R5/4</f>
        <v>0.25</v>
      </c>
      <c r="T5" s="59"/>
      <c r="U5" s="57">
        <f>+'POA programado'!X31</f>
        <v>0.24995500089998196</v>
      </c>
      <c r="V5" s="57">
        <f>+'POA programado'!Y31</f>
        <v>0.14993700125997478</v>
      </c>
      <c r="W5" s="57">
        <f>+'POA programado'!Z31</f>
        <v>0.60010799784004321</v>
      </c>
      <c r="X5" s="58">
        <f>SUM(U5:W5)</f>
        <v>1</v>
      </c>
      <c r="Y5" s="58">
        <f>+X5/4</f>
        <v>0.25</v>
      </c>
      <c r="Z5" s="60"/>
      <c r="AA5" s="61">
        <f>+G5+M5+S5+Y5</f>
        <v>1</v>
      </c>
    </row>
    <row r="6" spans="1:27">
      <c r="A6" s="543"/>
      <c r="B6" s="62" t="s">
        <v>700</v>
      </c>
      <c r="C6" s="63">
        <f>+'POA programado'!L32</f>
        <v>0.33327999999999997</v>
      </c>
      <c r="D6" s="63">
        <f>+'POA programado'!M32</f>
        <v>0.13328000000000001</v>
      </c>
      <c r="E6" s="63">
        <f>+'POA programado'!N32</f>
        <v>0.53339999999999999</v>
      </c>
      <c r="F6" s="64">
        <f>SUM(C6:E6)</f>
        <v>0.99995999999999996</v>
      </c>
      <c r="G6" s="65">
        <f>+F6/4</f>
        <v>0.24998999999999999</v>
      </c>
      <c r="H6" s="59"/>
      <c r="I6" s="63">
        <f>+'POA programado'!P32</f>
        <v>0.29403875339709878</v>
      </c>
      <c r="J6" s="63">
        <f>+'POA programado'!Q32</f>
        <v>0.17640207531853316</v>
      </c>
      <c r="K6" s="63">
        <f>+'POA programado'!R32</f>
        <v>0.52955917128436814</v>
      </c>
      <c r="L6" s="64">
        <f>SUM(I6:K6)</f>
        <v>1</v>
      </c>
      <c r="M6" s="65">
        <f>+L6/4</f>
        <v>0.25</v>
      </c>
      <c r="N6" s="59"/>
      <c r="O6" s="57">
        <f>+'POA programado'!T32</f>
        <v>0.32496324963249629</v>
      </c>
      <c r="P6" s="57">
        <f>+'POA programado'!U32</f>
        <v>0.41247412474124745</v>
      </c>
      <c r="Q6" s="57">
        <f>+'POA programado'!V32</f>
        <v>0.26256262562625632</v>
      </c>
      <c r="R6" s="64">
        <f>SUM(O6:Q6)</f>
        <v>1</v>
      </c>
      <c r="S6" s="65">
        <f>+R6/4</f>
        <v>0.25</v>
      </c>
      <c r="T6" s="59"/>
      <c r="U6" s="66">
        <f>+'POA programado'!X32</f>
        <v>0</v>
      </c>
      <c r="V6" s="66">
        <f>+'POA programado'!Y32</f>
        <v>0</v>
      </c>
      <c r="W6" s="66">
        <f>+'POA programado'!Z32</f>
        <v>0</v>
      </c>
      <c r="X6" s="64">
        <f>SUM(U6:W6)</f>
        <v>0</v>
      </c>
      <c r="Y6" s="65">
        <f>+X6/4</f>
        <v>0</v>
      </c>
      <c r="Z6" s="60"/>
      <c r="AA6" s="67">
        <f>+G6+M6+S6+Y6</f>
        <v>0.74998999999999993</v>
      </c>
    </row>
    <row r="7" spans="1:27" ht="15.75" thickBot="1">
      <c r="A7" s="544"/>
      <c r="B7" s="68" t="s">
        <v>730</v>
      </c>
      <c r="C7" s="69">
        <f>+C6-C5</f>
        <v>-3.3320000000000016E-2</v>
      </c>
      <c r="D7" s="69">
        <f t="shared" ref="D7:G7" si="0">+D6-D5</f>
        <v>-3.3319999999999989E-2</v>
      </c>
      <c r="E7" s="69">
        <f t="shared" si="0"/>
        <v>6.6599999999999882E-2</v>
      </c>
      <c r="F7" s="70">
        <f t="shared" si="0"/>
        <v>-4.0000000000040004E-5</v>
      </c>
      <c r="G7" s="70">
        <f t="shared" si="0"/>
        <v>-1.0000000000010001E-5</v>
      </c>
      <c r="H7" s="71"/>
      <c r="I7" s="69">
        <f>+I6-I5</f>
        <v>0</v>
      </c>
      <c r="J7" s="69">
        <f t="shared" ref="J7:M7" si="1">+J6-J5</f>
        <v>-0.17647266438428691</v>
      </c>
      <c r="K7" s="69">
        <f t="shared" si="1"/>
        <v>0.17647266438428688</v>
      </c>
      <c r="L7" s="70">
        <f t="shared" si="1"/>
        <v>0</v>
      </c>
      <c r="M7" s="70">
        <f t="shared" si="1"/>
        <v>0</v>
      </c>
      <c r="N7" s="71"/>
      <c r="O7" s="69">
        <f>+O6-O5</f>
        <v>-7.497074970749712E-2</v>
      </c>
      <c r="P7" s="69">
        <f t="shared" ref="P7:S7" si="2">+P6-P5</f>
        <v>0.11253112531125314</v>
      </c>
      <c r="Q7" s="69">
        <f t="shared" si="2"/>
        <v>-3.7560375603756024E-2</v>
      </c>
      <c r="R7" s="70">
        <f t="shared" si="2"/>
        <v>0</v>
      </c>
      <c r="S7" s="70">
        <f t="shared" si="2"/>
        <v>0</v>
      </c>
      <c r="T7" s="71"/>
      <c r="U7" s="69">
        <f>+U6-U5</f>
        <v>-0.24995500089998196</v>
      </c>
      <c r="V7" s="69">
        <f t="shared" ref="V7:Y7" si="3">+V6-V5</f>
        <v>-0.14993700125997478</v>
      </c>
      <c r="W7" s="69">
        <f t="shared" si="3"/>
        <v>-0.60010799784004321</v>
      </c>
      <c r="X7" s="70">
        <f t="shared" si="3"/>
        <v>-1</v>
      </c>
      <c r="Y7" s="70">
        <f t="shared" si="3"/>
        <v>-0.25</v>
      </c>
      <c r="Z7" s="72"/>
      <c r="AA7" s="70">
        <f t="shared" ref="AA7" si="4">+AA6-AA5</f>
        <v>-0.25001000000000007</v>
      </c>
    </row>
    <row r="8" spans="1:27" ht="15.75" thickBot="1">
      <c r="A8" s="545" t="s">
        <v>121</v>
      </c>
      <c r="B8" s="73" t="s">
        <v>699</v>
      </c>
      <c r="C8" s="57">
        <f>+'POA programado'!L53</f>
        <v>0.3332</v>
      </c>
      <c r="D8" s="57">
        <f>+'POA programado'!M53</f>
        <v>0.3332</v>
      </c>
      <c r="E8" s="57">
        <f>+'POA programado'!N53</f>
        <v>0.33360000000000006</v>
      </c>
      <c r="F8" s="61">
        <f>SUM(C8:E8)</f>
        <v>1</v>
      </c>
      <c r="G8" s="61">
        <f>+F8/4</f>
        <v>0.25</v>
      </c>
      <c r="H8" s="74"/>
      <c r="I8" s="57">
        <f>+'POA programado'!P53</f>
        <v>0.3332</v>
      </c>
      <c r="J8" s="57">
        <f>+'POA programado'!Q53</f>
        <v>0.3332</v>
      </c>
      <c r="K8" s="57">
        <f>+'POA programado'!R53</f>
        <v>0.33360000000000006</v>
      </c>
      <c r="L8" s="61">
        <f t="shared" ref="L8" si="5">SUM(I8:K8)</f>
        <v>1</v>
      </c>
      <c r="M8" s="61">
        <f>+L8/4</f>
        <v>0.25</v>
      </c>
      <c r="N8" s="74"/>
      <c r="O8" s="57">
        <f>+'POA programado'!T53</f>
        <v>0.3332</v>
      </c>
      <c r="P8" s="57">
        <f>+'POA programado'!U53</f>
        <v>0.3332</v>
      </c>
      <c r="Q8" s="57">
        <f>+'POA programado'!V53</f>
        <v>0.33360000000000006</v>
      </c>
      <c r="R8" s="61">
        <f t="shared" ref="R8:R9" si="6">SUM(O8:Q8)</f>
        <v>1</v>
      </c>
      <c r="S8" s="61">
        <f>+R8/4</f>
        <v>0.25</v>
      </c>
      <c r="T8" s="74"/>
      <c r="U8" s="57">
        <f>+'POA programado'!X53</f>
        <v>0.3332</v>
      </c>
      <c r="V8" s="57">
        <f>+'POA programado'!Y53</f>
        <v>0.3332</v>
      </c>
      <c r="W8" s="57">
        <f>+'POA programado'!Z53</f>
        <v>0.33360000000000006</v>
      </c>
      <c r="X8" s="61">
        <f t="shared" ref="X8:X45" si="7">SUM(U8:W8)</f>
        <v>1</v>
      </c>
      <c r="Y8" s="61">
        <f>+X8/4</f>
        <v>0.25</v>
      </c>
      <c r="Z8" s="75"/>
      <c r="AA8" s="61">
        <f>+G8+M8+S8+Y8</f>
        <v>1</v>
      </c>
    </row>
    <row r="9" spans="1:27">
      <c r="A9" s="534"/>
      <c r="B9" s="62" t="s">
        <v>700</v>
      </c>
      <c r="C9" s="63">
        <f>+'POA programado'!L54</f>
        <v>0.29617777777777776</v>
      </c>
      <c r="D9" s="63">
        <f>+'POA programado'!M54</f>
        <v>0.29617777777777776</v>
      </c>
      <c r="E9" s="63">
        <f>+'POA programado'!N54</f>
        <v>0.33360000000000006</v>
      </c>
      <c r="F9" s="64">
        <f>SUM(C9:E9)</f>
        <v>0.92595555555555564</v>
      </c>
      <c r="G9" s="65">
        <f>+F9/4</f>
        <v>0.23148888888888891</v>
      </c>
      <c r="H9" s="74"/>
      <c r="I9" s="63">
        <f>+'POA programado'!P54</f>
        <v>0.25915555555555553</v>
      </c>
      <c r="J9" s="63">
        <f>+'POA programado'!Q54</f>
        <v>0.29617777777777776</v>
      </c>
      <c r="K9" s="63">
        <f>+'POA programado'!R54</f>
        <v>0.25946666666666673</v>
      </c>
      <c r="L9" s="64">
        <f>SUM(I9:K9)</f>
        <v>0.81479999999999997</v>
      </c>
      <c r="M9" s="65">
        <f>+L9/4</f>
        <v>0.20369999999999999</v>
      </c>
      <c r="N9" s="74"/>
      <c r="O9" s="63">
        <f>+'POA programado'!T54</f>
        <v>0.3517333333333334</v>
      </c>
      <c r="P9" s="63">
        <f>+'POA programado'!U54</f>
        <v>0.29617777777777776</v>
      </c>
      <c r="Q9" s="63">
        <f>+'POA programado'!V54</f>
        <v>0.35208888888888895</v>
      </c>
      <c r="R9" s="64">
        <f t="shared" si="6"/>
        <v>1</v>
      </c>
      <c r="S9" s="65">
        <f>+R9/4</f>
        <v>0.25</v>
      </c>
      <c r="T9" s="74"/>
      <c r="U9" s="63">
        <f>+'POA programado'!X54</f>
        <v>0</v>
      </c>
      <c r="V9" s="63">
        <f>+'POA programado'!Y54</f>
        <v>0</v>
      </c>
      <c r="W9" s="63">
        <f>+'POA programado'!Z54</f>
        <v>0</v>
      </c>
      <c r="X9" s="64">
        <f t="shared" si="7"/>
        <v>0</v>
      </c>
      <c r="Y9" s="65">
        <f>+X9/4</f>
        <v>0</v>
      </c>
      <c r="Z9" s="75"/>
      <c r="AA9" s="67">
        <f>+G9+M9+S9+Y9</f>
        <v>0.68518888888888885</v>
      </c>
    </row>
    <row r="10" spans="1:27" ht="15.75" thickBot="1">
      <c r="A10" s="535"/>
      <c r="B10" s="76" t="s">
        <v>730</v>
      </c>
      <c r="C10" s="69">
        <f>+C9-C8</f>
        <v>-3.7022222222222234E-2</v>
      </c>
      <c r="D10" s="69">
        <f t="shared" ref="D10:G10" si="8">+D9-D8</f>
        <v>-3.7022222222222234E-2</v>
      </c>
      <c r="E10" s="69">
        <f t="shared" si="8"/>
        <v>0</v>
      </c>
      <c r="F10" s="70">
        <f t="shared" si="8"/>
        <v>-7.4044444444444357E-2</v>
      </c>
      <c r="G10" s="70">
        <f t="shared" si="8"/>
        <v>-1.8511111111111089E-2</v>
      </c>
      <c r="H10" s="71"/>
      <c r="I10" s="69">
        <f>+I9-I8</f>
        <v>-7.4044444444444468E-2</v>
      </c>
      <c r="J10" s="69">
        <f t="shared" ref="J10:M10" si="9">+J9-J8</f>
        <v>-3.7022222222222234E-2</v>
      </c>
      <c r="K10" s="69">
        <f t="shared" si="9"/>
        <v>-7.4133333333333329E-2</v>
      </c>
      <c r="L10" s="70">
        <f t="shared" si="9"/>
        <v>-0.18520000000000003</v>
      </c>
      <c r="M10" s="70">
        <f t="shared" si="9"/>
        <v>-4.6300000000000008E-2</v>
      </c>
      <c r="N10" s="71"/>
      <c r="O10" s="69">
        <f>+O9-O8</f>
        <v>1.8533333333333402E-2</v>
      </c>
      <c r="P10" s="69">
        <f t="shared" ref="P10:S10" si="10">+P9-P8</f>
        <v>-3.7022222222222234E-2</v>
      </c>
      <c r="Q10" s="69">
        <f t="shared" si="10"/>
        <v>1.8488888888888888E-2</v>
      </c>
      <c r="R10" s="70">
        <f t="shared" si="10"/>
        <v>0</v>
      </c>
      <c r="S10" s="70">
        <f t="shared" si="10"/>
        <v>0</v>
      </c>
      <c r="T10" s="71"/>
      <c r="U10" s="69">
        <f>+U9-U8</f>
        <v>-0.3332</v>
      </c>
      <c r="V10" s="69">
        <f t="shared" ref="V10:AA10" si="11">+V9-V8</f>
        <v>-0.3332</v>
      </c>
      <c r="W10" s="69">
        <f t="shared" si="11"/>
        <v>-0.33360000000000006</v>
      </c>
      <c r="X10" s="70">
        <f t="shared" si="11"/>
        <v>-1</v>
      </c>
      <c r="Y10" s="70">
        <f t="shared" si="11"/>
        <v>-0.25</v>
      </c>
      <c r="Z10" s="72"/>
      <c r="AA10" s="70">
        <f t="shared" si="11"/>
        <v>-0.31481111111111115</v>
      </c>
    </row>
    <row r="11" spans="1:27" ht="15.75" thickBot="1">
      <c r="A11" s="533" t="s">
        <v>731</v>
      </c>
      <c r="B11" s="56" t="s">
        <v>699</v>
      </c>
      <c r="C11" s="66">
        <f>+'POA programado'!L67</f>
        <v>0.60002400096003849</v>
      </c>
      <c r="D11" s="66">
        <f>+'POA programado'!M67</f>
        <v>0.19998799951998081</v>
      </c>
      <c r="E11" s="66">
        <f>+'POA programado'!N67</f>
        <v>0.19998799951998081</v>
      </c>
      <c r="F11" s="61">
        <f>SUM(C11:E11)</f>
        <v>1</v>
      </c>
      <c r="G11" s="61">
        <f t="shared" ref="G11:G12" si="12">+F11/4</f>
        <v>0.25</v>
      </c>
      <c r="H11" s="77"/>
      <c r="I11" s="66">
        <f>+'POA programado'!P67</f>
        <v>0.33339999999999997</v>
      </c>
      <c r="J11" s="66">
        <f>+'POA programado'!Q67</f>
        <v>0.33329999999999999</v>
      </c>
      <c r="K11" s="66">
        <f>+'POA programado'!R67</f>
        <v>0.33329999999999999</v>
      </c>
      <c r="L11" s="61">
        <f>SUM(I11:K11)</f>
        <v>1</v>
      </c>
      <c r="M11" s="61">
        <f t="shared" ref="M11:M12" si="13">+L11/4</f>
        <v>0.25</v>
      </c>
      <c r="N11" s="77"/>
      <c r="O11" s="66">
        <f>+'POA programado'!T67</f>
        <v>0.33339999999999997</v>
      </c>
      <c r="P11" s="66">
        <f>+'POA programado'!U67</f>
        <v>0.33329999999999999</v>
      </c>
      <c r="Q11" s="66">
        <f>+'POA programado'!V67</f>
        <v>0.33329999999999999</v>
      </c>
      <c r="R11" s="61">
        <f>SUM(O11:Q11)</f>
        <v>1</v>
      </c>
      <c r="S11" s="61">
        <f t="shared" ref="S11:S12" si="14">+R11/4</f>
        <v>0.25</v>
      </c>
      <c r="T11" s="77"/>
      <c r="U11" s="66">
        <f>+'POA programado'!X67</f>
        <v>0.5</v>
      </c>
      <c r="V11" s="66">
        <f>+'POA programado'!Y67</f>
        <v>0.24996250187490626</v>
      </c>
      <c r="W11" s="66">
        <f>+'POA programado'!Z67</f>
        <v>0.25003749812509374</v>
      </c>
      <c r="X11" s="61">
        <f t="shared" si="7"/>
        <v>1</v>
      </c>
      <c r="Y11" s="61">
        <f t="shared" ref="Y11:Y12" si="15">+X11/4</f>
        <v>0.25</v>
      </c>
      <c r="Z11" s="77"/>
      <c r="AA11" s="61">
        <f>+G11+M11+S11+Y11</f>
        <v>1</v>
      </c>
    </row>
    <row r="12" spans="1:27">
      <c r="A12" s="534"/>
      <c r="B12" s="62" t="s">
        <v>700</v>
      </c>
      <c r="C12" s="57">
        <f>+'POA programado'!L68</f>
        <v>0.60002400096003849</v>
      </c>
      <c r="D12" s="57">
        <f>+'POA programado'!M68</f>
        <v>0.19998799951998081</v>
      </c>
      <c r="E12" s="57">
        <f>+'POA programado'!N68</f>
        <v>0.19998799951998081</v>
      </c>
      <c r="F12" s="64">
        <f>SUM(C12:E12)</f>
        <v>1</v>
      </c>
      <c r="G12" s="65">
        <f t="shared" si="12"/>
        <v>0.25</v>
      </c>
      <c r="H12" s="74"/>
      <c r="I12" s="57">
        <f>+'POA programado'!P68</f>
        <v>0.33339999999999997</v>
      </c>
      <c r="J12" s="57">
        <f>+'POA programado'!Q68</f>
        <v>0.33329999999999999</v>
      </c>
      <c r="K12" s="57">
        <f>+'POA programado'!R68</f>
        <v>0.33329999999999999</v>
      </c>
      <c r="L12" s="64">
        <f>SUM(I12:K12)</f>
        <v>1</v>
      </c>
      <c r="M12" s="65">
        <f t="shared" si="13"/>
        <v>0.25</v>
      </c>
      <c r="N12" s="74"/>
      <c r="O12" s="57">
        <f>+'POA programado'!T68</f>
        <v>0.33339999999999997</v>
      </c>
      <c r="P12" s="57">
        <f>+'POA programado'!U68</f>
        <v>0.33329999999999999</v>
      </c>
      <c r="Q12" s="57">
        <f>+'POA programado'!V68</f>
        <v>0.33329999999999999</v>
      </c>
      <c r="R12" s="64">
        <f>SUM(O12:Q12)</f>
        <v>1</v>
      </c>
      <c r="S12" s="65">
        <f t="shared" si="14"/>
        <v>0.25</v>
      </c>
      <c r="T12" s="74"/>
      <c r="U12" s="57">
        <f>+'POA programado'!X68</f>
        <v>0</v>
      </c>
      <c r="V12" s="57">
        <f>+'POA programado'!Y68</f>
        <v>0</v>
      </c>
      <c r="W12" s="57">
        <f>+'POA programado'!Z68</f>
        <v>0</v>
      </c>
      <c r="X12" s="64">
        <f t="shared" si="7"/>
        <v>0</v>
      </c>
      <c r="Y12" s="65">
        <f t="shared" si="15"/>
        <v>0</v>
      </c>
      <c r="Z12" s="74"/>
      <c r="AA12" s="67">
        <f>+G12+M12+S12+Y12</f>
        <v>0.75</v>
      </c>
    </row>
    <row r="13" spans="1:27" ht="15.75" thickBot="1">
      <c r="A13" s="535"/>
      <c r="B13" s="68" t="s">
        <v>730</v>
      </c>
      <c r="C13" s="69">
        <f>+C12-C11</f>
        <v>0</v>
      </c>
      <c r="D13" s="69">
        <f t="shared" ref="D13:G13" si="16">+D12-D11</f>
        <v>0</v>
      </c>
      <c r="E13" s="69">
        <f t="shared" si="16"/>
        <v>0</v>
      </c>
      <c r="F13" s="70">
        <f t="shared" si="16"/>
        <v>0</v>
      </c>
      <c r="G13" s="70">
        <f t="shared" si="16"/>
        <v>0</v>
      </c>
      <c r="H13" s="71"/>
      <c r="I13" s="69">
        <f>+I12-I11</f>
        <v>0</v>
      </c>
      <c r="J13" s="69">
        <f t="shared" ref="J13:K13" si="17">+J12-J11</f>
        <v>0</v>
      </c>
      <c r="K13" s="69">
        <f t="shared" si="17"/>
        <v>0</v>
      </c>
      <c r="L13" s="70">
        <f t="shared" ref="L13:M13" si="18">+L12-L11</f>
        <v>0</v>
      </c>
      <c r="M13" s="70">
        <f t="shared" si="18"/>
        <v>0</v>
      </c>
      <c r="N13" s="71"/>
      <c r="O13" s="69">
        <f>+O12-O11</f>
        <v>0</v>
      </c>
      <c r="P13" s="69">
        <f t="shared" ref="P13:Q13" si="19">+P12-P11</f>
        <v>0</v>
      </c>
      <c r="Q13" s="69">
        <f t="shared" si="19"/>
        <v>0</v>
      </c>
      <c r="R13" s="70">
        <f t="shared" ref="R13:S13" si="20">+R12-R11</f>
        <v>0</v>
      </c>
      <c r="S13" s="70">
        <f t="shared" si="20"/>
        <v>0</v>
      </c>
      <c r="T13" s="71"/>
      <c r="U13" s="69">
        <f>+U12-U11</f>
        <v>-0.5</v>
      </c>
      <c r="V13" s="69">
        <f t="shared" ref="V13:Y13" si="21">+V12-V11</f>
        <v>-0.24996250187490626</v>
      </c>
      <c r="W13" s="69">
        <f t="shared" si="21"/>
        <v>-0.25003749812509374</v>
      </c>
      <c r="X13" s="70">
        <f t="shared" si="21"/>
        <v>-1</v>
      </c>
      <c r="Y13" s="70">
        <f t="shared" si="21"/>
        <v>-0.25</v>
      </c>
      <c r="Z13" s="72"/>
      <c r="AA13" s="78">
        <f t="shared" ref="AA13" si="22">+AA12-AA11</f>
        <v>-0.25</v>
      </c>
    </row>
    <row r="14" spans="1:27" ht="15.75" thickBot="1">
      <c r="A14" s="533" t="s">
        <v>138</v>
      </c>
      <c r="B14" s="56" t="s">
        <v>699</v>
      </c>
      <c r="C14" s="66">
        <f>+'POA programado'!L83</f>
        <v>0.66285714285714292</v>
      </c>
      <c r="D14" s="66">
        <f>+'POA programado'!M83</f>
        <v>0.17714285714285713</v>
      </c>
      <c r="E14" s="66">
        <f>+'POA programado'!N83</f>
        <v>0.16</v>
      </c>
      <c r="F14" s="61">
        <f>SUM(C14:E14)</f>
        <v>1</v>
      </c>
      <c r="G14" s="61">
        <f t="shared" ref="G14:G15" si="23">+F14/4</f>
        <v>0.25</v>
      </c>
      <c r="H14" s="77"/>
      <c r="I14" s="66">
        <f>+'POA programado'!P83</f>
        <v>0.15135135135135136</v>
      </c>
      <c r="J14" s="66">
        <f>+'POA programado'!Q83</f>
        <v>0.15135135135135136</v>
      </c>
      <c r="K14" s="66">
        <f>+'POA programado'!R83</f>
        <v>0.69729729729729739</v>
      </c>
      <c r="L14" s="61">
        <f>SUM(I14:K14)</f>
        <v>1</v>
      </c>
      <c r="M14" s="61">
        <f t="shared" ref="M14:M15" si="24">+L14/4</f>
        <v>0.25</v>
      </c>
      <c r="N14" s="77"/>
      <c r="O14" s="66">
        <f>+'POA programado'!T83</f>
        <v>0.69189189189189204</v>
      </c>
      <c r="P14" s="66">
        <f>+'POA programado'!U83</f>
        <v>0.15135135135135136</v>
      </c>
      <c r="Q14" s="66">
        <f>+'POA programado'!V83</f>
        <v>0.15675675675675677</v>
      </c>
      <c r="R14" s="61">
        <f>SUM(O14:Q14)</f>
        <v>1.0000000000000002</v>
      </c>
      <c r="S14" s="61">
        <f t="shared" ref="S14:S15" si="25">+R14/4</f>
        <v>0.25000000000000006</v>
      </c>
      <c r="T14" s="77"/>
      <c r="U14" s="66">
        <f>+'POA programado'!X83</f>
        <v>0.32727272727272722</v>
      </c>
      <c r="V14" s="66">
        <f>+'POA programado'!Y83</f>
        <v>0.32727272727272722</v>
      </c>
      <c r="W14" s="66">
        <f>+'POA programado'!Z83</f>
        <v>0.3454545454545454</v>
      </c>
      <c r="X14" s="61">
        <f t="shared" si="7"/>
        <v>0.99999999999999978</v>
      </c>
      <c r="Y14" s="61">
        <f t="shared" ref="Y14:Y15" si="26">+X14/4</f>
        <v>0.24999999999999994</v>
      </c>
      <c r="Z14" s="77"/>
      <c r="AA14" s="61">
        <f>+G14+M14+S14+Y14</f>
        <v>1</v>
      </c>
    </row>
    <row r="15" spans="1:27">
      <c r="A15" s="534"/>
      <c r="B15" s="62" t="s">
        <v>700</v>
      </c>
      <c r="C15" s="66">
        <f>+'POA programado'!L84</f>
        <v>0.61714285714285722</v>
      </c>
      <c r="D15" s="66">
        <f>+'POA programado'!M84</f>
        <v>0.18285714285714283</v>
      </c>
      <c r="E15" s="66">
        <f>+'POA programado'!N84</f>
        <v>0.17142857142857146</v>
      </c>
      <c r="F15" s="64">
        <f>SUM(C15:E15)</f>
        <v>0.97142857142857153</v>
      </c>
      <c r="G15" s="65">
        <f t="shared" si="23"/>
        <v>0.24285714285714288</v>
      </c>
      <c r="H15" s="74"/>
      <c r="I15" s="66">
        <f>+'POA programado'!P84</f>
        <v>0.14054054054054055</v>
      </c>
      <c r="J15" s="66">
        <f>+'POA programado'!Q84</f>
        <v>0.13783783783783785</v>
      </c>
      <c r="K15" s="66">
        <f>+'POA programado'!R84</f>
        <v>0.65675675675675682</v>
      </c>
      <c r="L15" s="64">
        <f>SUM(I15:K15)</f>
        <v>0.93513513513513524</v>
      </c>
      <c r="M15" s="65">
        <f t="shared" si="24"/>
        <v>0.23378378378378381</v>
      </c>
      <c r="N15" s="74"/>
      <c r="O15" s="66">
        <f>+'POA programado'!T84</f>
        <v>0.66756756756756763</v>
      </c>
      <c r="P15" s="66">
        <f>+'POA programado'!U84</f>
        <v>0.13783783783783785</v>
      </c>
      <c r="Q15" s="66">
        <f>+'POA programado'!V84</f>
        <v>0.13351351351351351</v>
      </c>
      <c r="R15" s="64">
        <f>SUM(O15:Q15)</f>
        <v>0.93891891891891899</v>
      </c>
      <c r="S15" s="65">
        <f t="shared" si="25"/>
        <v>0.23472972972972975</v>
      </c>
      <c r="T15" s="74"/>
      <c r="U15" s="66">
        <f>+'POA programado'!X84</f>
        <v>0</v>
      </c>
      <c r="V15" s="66">
        <f>+'POA programado'!Y84</f>
        <v>0</v>
      </c>
      <c r="W15" s="66">
        <f>+'POA programado'!Z84</f>
        <v>0</v>
      </c>
      <c r="X15" s="64">
        <f t="shared" si="7"/>
        <v>0</v>
      </c>
      <c r="Y15" s="65">
        <f t="shared" si="26"/>
        <v>0</v>
      </c>
      <c r="Z15" s="74"/>
      <c r="AA15" s="67">
        <f>+G15+M15+S15+Y15</f>
        <v>0.71137065637065644</v>
      </c>
    </row>
    <row r="16" spans="1:27" ht="15.75" thickBot="1">
      <c r="A16" s="535"/>
      <c r="B16" s="68" t="s">
        <v>730</v>
      </c>
      <c r="C16" s="69">
        <f>+C15-C14</f>
        <v>-4.5714285714285707E-2</v>
      </c>
      <c r="D16" s="69">
        <f t="shared" ref="D16:E16" si="27">+D15-D14</f>
        <v>5.7142857142856995E-3</v>
      </c>
      <c r="E16" s="69">
        <f t="shared" si="27"/>
        <v>1.1428571428571455E-2</v>
      </c>
      <c r="F16" s="70">
        <f t="shared" ref="F16:G16" si="28">+F15-F14</f>
        <v>-2.857142857142847E-2</v>
      </c>
      <c r="G16" s="70">
        <f t="shared" si="28"/>
        <v>-7.1428571428571175E-3</v>
      </c>
      <c r="H16" s="71"/>
      <c r="I16" s="69">
        <f>+I15-I14</f>
        <v>-1.0810810810810811E-2</v>
      </c>
      <c r="J16" s="69">
        <f t="shared" ref="J16:K16" si="29">+J15-J14</f>
        <v>-1.3513513513513514E-2</v>
      </c>
      <c r="K16" s="69">
        <f t="shared" si="29"/>
        <v>-4.0540540540540571E-2</v>
      </c>
      <c r="L16" s="70">
        <f t="shared" ref="L16:M16" si="30">+L15-L14</f>
        <v>-6.4864864864864757E-2</v>
      </c>
      <c r="M16" s="70">
        <f t="shared" si="30"/>
        <v>-1.6216216216216189E-2</v>
      </c>
      <c r="N16" s="71"/>
      <c r="O16" s="69">
        <f>+O15-O14</f>
        <v>-2.4324324324324409E-2</v>
      </c>
      <c r="P16" s="69">
        <f t="shared" ref="P16:Q16" si="31">+P15-P14</f>
        <v>-1.3513513513513514E-2</v>
      </c>
      <c r="Q16" s="69">
        <f t="shared" si="31"/>
        <v>-2.3243243243243256E-2</v>
      </c>
      <c r="R16" s="70">
        <f t="shared" ref="R16:S16" si="32">+R15-R14</f>
        <v>-6.1081081081081234E-2</v>
      </c>
      <c r="S16" s="70">
        <f t="shared" si="32"/>
        <v>-1.5270270270270309E-2</v>
      </c>
      <c r="T16" s="71"/>
      <c r="U16" s="69">
        <f>+U15-U14</f>
        <v>-0.32727272727272722</v>
      </c>
      <c r="V16" s="69">
        <f t="shared" ref="V16:W16" si="33">+V15-V14</f>
        <v>-0.32727272727272722</v>
      </c>
      <c r="W16" s="69">
        <f t="shared" si="33"/>
        <v>-0.3454545454545454</v>
      </c>
      <c r="X16" s="70">
        <f t="shared" ref="X16:Y16" si="34">+X15-X14</f>
        <v>-0.99999999999999978</v>
      </c>
      <c r="Y16" s="70">
        <f t="shared" si="34"/>
        <v>-0.24999999999999994</v>
      </c>
      <c r="Z16" s="72"/>
      <c r="AA16" s="78">
        <f t="shared" ref="AA16" si="35">+AA15-AA14</f>
        <v>-0.28862934362934356</v>
      </c>
    </row>
    <row r="17" spans="1:27" ht="15.75" thickBot="1">
      <c r="A17" s="533" t="s">
        <v>48</v>
      </c>
      <c r="B17" s="56" t="s">
        <v>699</v>
      </c>
      <c r="C17" s="66">
        <f>+'POA programado'!L115</f>
        <v>0.62492499999999995</v>
      </c>
      <c r="D17" s="66">
        <f>+'POA programado'!M115</f>
        <v>0.18742500000000001</v>
      </c>
      <c r="E17" s="66">
        <f>+'POA programado'!N115</f>
        <v>0.18765000000000004</v>
      </c>
      <c r="F17" s="61">
        <f>SUM(C17:E17)</f>
        <v>1</v>
      </c>
      <c r="G17" s="61">
        <f t="shared" ref="G17:G18" si="36">+F17/4</f>
        <v>0.25</v>
      </c>
      <c r="H17" s="77"/>
      <c r="I17" s="66">
        <f>+'POA programado'!P115</f>
        <v>0.49989999999999996</v>
      </c>
      <c r="J17" s="66">
        <f>+'POA programado'!Q115</f>
        <v>0.24990000000000001</v>
      </c>
      <c r="K17" s="66">
        <f>+'POA programado'!R115</f>
        <v>0.25020000000000003</v>
      </c>
      <c r="L17" s="61">
        <f>SUM(I17:K17)</f>
        <v>1</v>
      </c>
      <c r="M17" s="61">
        <f t="shared" ref="M17:M18" si="37">+L17/4</f>
        <v>0.25</v>
      </c>
      <c r="N17" s="77"/>
      <c r="O17" s="66">
        <f>+'POA programado'!T115</f>
        <v>0.62492499999999995</v>
      </c>
      <c r="P17" s="66">
        <f>+'POA programado'!U115</f>
        <v>0.18742500000000001</v>
      </c>
      <c r="Q17" s="66">
        <f>+'POA programado'!V115</f>
        <v>0.18765000000000004</v>
      </c>
      <c r="R17" s="61">
        <f>SUM(O17:Q17)</f>
        <v>1</v>
      </c>
      <c r="S17" s="61">
        <f t="shared" ref="S17:S18" si="38">+R17/4</f>
        <v>0.25</v>
      </c>
      <c r="T17" s="77"/>
      <c r="U17" s="66">
        <f>+'POA programado'!X115</f>
        <v>0.49989999999999996</v>
      </c>
      <c r="V17" s="66">
        <f>+'POA programado'!Y115</f>
        <v>0.24990000000000001</v>
      </c>
      <c r="W17" s="66">
        <f>+'POA programado'!Z115</f>
        <v>0.25020000000000003</v>
      </c>
      <c r="X17" s="61">
        <f t="shared" si="7"/>
        <v>1</v>
      </c>
      <c r="Y17" s="61">
        <f t="shared" ref="Y17:Y18" si="39">+X17/4</f>
        <v>0.25</v>
      </c>
      <c r="Z17" s="77"/>
      <c r="AA17" s="61">
        <f>+G17+M17+S17+Y17</f>
        <v>1</v>
      </c>
    </row>
    <row r="18" spans="1:27">
      <c r="A18" s="534"/>
      <c r="B18" s="62" t="s">
        <v>700</v>
      </c>
      <c r="C18" s="66">
        <f>+'POA programado'!L116</f>
        <v>0.62492499999999995</v>
      </c>
      <c r="D18" s="66">
        <f>+'POA programado'!M116</f>
        <v>0.18742500000000001</v>
      </c>
      <c r="E18" s="66">
        <f>+'POA programado'!N116</f>
        <v>0.18765000000000004</v>
      </c>
      <c r="F18" s="64">
        <f>SUM(C18:E18)</f>
        <v>1</v>
      </c>
      <c r="G18" s="65">
        <f t="shared" si="36"/>
        <v>0.25</v>
      </c>
      <c r="H18" s="74"/>
      <c r="I18" s="66">
        <f>+'POA programado'!P116</f>
        <v>0.49989999999999996</v>
      </c>
      <c r="J18" s="66">
        <f>+'POA programado'!Q116</f>
        <v>0.24990000000000001</v>
      </c>
      <c r="K18" s="66">
        <f>+'POA programado'!R116</f>
        <v>0.25020000000000003</v>
      </c>
      <c r="L18" s="64">
        <f>SUM(I18:K18)</f>
        <v>1</v>
      </c>
      <c r="M18" s="65">
        <f t="shared" si="37"/>
        <v>0.25</v>
      </c>
      <c r="N18" s="74"/>
      <c r="O18" s="66">
        <f>+'POA programado'!T116</f>
        <v>0.49992499999999995</v>
      </c>
      <c r="P18" s="66">
        <f>+'POA programado'!U116</f>
        <v>0.18742500000000001</v>
      </c>
      <c r="Q18" s="66">
        <f>+'POA programado'!V116</f>
        <v>0.18765000000000004</v>
      </c>
      <c r="R18" s="64">
        <f>SUM(O18:Q18)</f>
        <v>0.875</v>
      </c>
      <c r="S18" s="65">
        <f t="shared" si="38"/>
        <v>0.21875</v>
      </c>
      <c r="T18" s="74"/>
      <c r="U18" s="66">
        <f>+'POA programado'!X116</f>
        <v>0</v>
      </c>
      <c r="V18" s="66">
        <f>+'POA programado'!Y116</f>
        <v>0</v>
      </c>
      <c r="W18" s="66">
        <f>+'POA programado'!Z116</f>
        <v>0</v>
      </c>
      <c r="X18" s="64">
        <f t="shared" si="7"/>
        <v>0</v>
      </c>
      <c r="Y18" s="65">
        <f t="shared" si="39"/>
        <v>0</v>
      </c>
      <c r="Z18" s="74"/>
      <c r="AA18" s="67">
        <f>+G18+M18+S18+Y18</f>
        <v>0.71875</v>
      </c>
    </row>
    <row r="19" spans="1:27" ht="15.75" thickBot="1">
      <c r="A19" s="535"/>
      <c r="B19" s="68" t="s">
        <v>730</v>
      </c>
      <c r="C19" s="69">
        <f>+C18-C17</f>
        <v>0</v>
      </c>
      <c r="D19" s="69">
        <f t="shared" ref="D19:E19" si="40">+D18-D17</f>
        <v>0</v>
      </c>
      <c r="E19" s="69">
        <f t="shared" si="40"/>
        <v>0</v>
      </c>
      <c r="F19" s="70">
        <f t="shared" ref="F19:G19" si="41">+F18-F17</f>
        <v>0</v>
      </c>
      <c r="G19" s="70">
        <f t="shared" si="41"/>
        <v>0</v>
      </c>
      <c r="H19" s="71"/>
      <c r="I19" s="69">
        <f t="shared" ref="I19:O19" si="42">+I18-I17</f>
        <v>0</v>
      </c>
      <c r="J19" s="69">
        <f t="shared" si="42"/>
        <v>0</v>
      </c>
      <c r="K19" s="69">
        <f t="shared" si="42"/>
        <v>0</v>
      </c>
      <c r="L19" s="70">
        <f t="shared" si="42"/>
        <v>0</v>
      </c>
      <c r="M19" s="70">
        <f t="shared" si="42"/>
        <v>0</v>
      </c>
      <c r="N19" s="71"/>
      <c r="O19" s="69">
        <f t="shared" si="42"/>
        <v>-0.125</v>
      </c>
      <c r="P19" s="69">
        <f t="shared" ref="P19" si="43">+P18-P17</f>
        <v>0</v>
      </c>
      <c r="Q19" s="69">
        <f t="shared" ref="Q19:S19" si="44">+Q18-Q17</f>
        <v>0</v>
      </c>
      <c r="R19" s="70">
        <f t="shared" si="44"/>
        <v>-0.125</v>
      </c>
      <c r="S19" s="70">
        <f t="shared" si="44"/>
        <v>-3.125E-2</v>
      </c>
      <c r="T19" s="71"/>
      <c r="U19" s="69">
        <f t="shared" ref="U19" si="45">+U18-U17</f>
        <v>-0.49989999999999996</v>
      </c>
      <c r="V19" s="69">
        <f t="shared" ref="V19" si="46">+V18-V17</f>
        <v>-0.24990000000000001</v>
      </c>
      <c r="W19" s="69">
        <f t="shared" ref="W19:Y19" si="47">+W18-W17</f>
        <v>-0.25020000000000003</v>
      </c>
      <c r="X19" s="70">
        <f t="shared" si="47"/>
        <v>-1</v>
      </c>
      <c r="Y19" s="70">
        <f t="shared" si="47"/>
        <v>-0.25</v>
      </c>
      <c r="Z19" s="72"/>
      <c r="AA19" s="78">
        <f t="shared" ref="AA19" si="48">+AA18-AA17</f>
        <v>-0.28125</v>
      </c>
    </row>
    <row r="20" spans="1:27" ht="15.75" thickBot="1">
      <c r="A20" s="533" t="s">
        <v>74</v>
      </c>
      <c r="B20" s="56" t="s">
        <v>699</v>
      </c>
      <c r="C20" s="66">
        <f>+'POA programado'!L147</f>
        <v>0.33320000000000005</v>
      </c>
      <c r="D20" s="66">
        <f>+'POA programado'!M147</f>
        <v>0.33320000000000005</v>
      </c>
      <c r="E20" s="66">
        <f>+'POA programado'!N147</f>
        <v>0.33360000000000001</v>
      </c>
      <c r="F20" s="61">
        <f>SUM(C20:E20)</f>
        <v>1</v>
      </c>
      <c r="G20" s="61">
        <f t="shared" ref="G20:G21" si="49">+F20/4</f>
        <v>0.25</v>
      </c>
      <c r="H20" s="77"/>
      <c r="I20" s="66">
        <f>+'POA programado'!P147</f>
        <v>0.33320000000000005</v>
      </c>
      <c r="J20" s="66">
        <f>+'POA programado'!Q147</f>
        <v>0.33320000000000005</v>
      </c>
      <c r="K20" s="66">
        <f>+'POA programado'!R147</f>
        <v>0.33360000000000001</v>
      </c>
      <c r="L20" s="61">
        <f>SUM(I20:K20)</f>
        <v>1</v>
      </c>
      <c r="M20" s="61">
        <f t="shared" ref="M20:M21" si="50">+L20/4</f>
        <v>0.25</v>
      </c>
      <c r="N20" s="77"/>
      <c r="O20" s="66">
        <f>+'POA programado'!T147</f>
        <v>0.33320000000000005</v>
      </c>
      <c r="P20" s="66">
        <f>+'POA programado'!U147</f>
        <v>0.33320000000000005</v>
      </c>
      <c r="Q20" s="66">
        <f>+'POA programado'!V147</f>
        <v>0.33360000000000001</v>
      </c>
      <c r="R20" s="61">
        <f>SUM(O20:Q20)</f>
        <v>1</v>
      </c>
      <c r="S20" s="61">
        <f t="shared" ref="S20:S21" si="51">+R20/4</f>
        <v>0.25</v>
      </c>
      <c r="T20" s="77"/>
      <c r="U20" s="66">
        <f>+'POA programado'!X147</f>
        <v>0.33320000000000005</v>
      </c>
      <c r="V20" s="66">
        <f>+'POA programado'!Y147</f>
        <v>0.33320000000000005</v>
      </c>
      <c r="W20" s="66">
        <f>+'POA programado'!Z147</f>
        <v>0.33360000000000001</v>
      </c>
      <c r="X20" s="61">
        <f t="shared" si="7"/>
        <v>1</v>
      </c>
      <c r="Y20" s="61">
        <f t="shared" ref="Y20:Y21" si="52">+X20/4</f>
        <v>0.25</v>
      </c>
      <c r="Z20" s="79"/>
      <c r="AA20" s="61">
        <f>+G20+M20+S20+Y20</f>
        <v>1</v>
      </c>
    </row>
    <row r="21" spans="1:27">
      <c r="A21" s="534"/>
      <c r="B21" s="62" t="s">
        <v>700</v>
      </c>
      <c r="C21" s="66">
        <f>+'POA programado'!L148</f>
        <v>0.33320000000000005</v>
      </c>
      <c r="D21" s="66">
        <f>+'POA programado'!M148</f>
        <v>0.33322857142857149</v>
      </c>
      <c r="E21" s="66">
        <f>+'POA programado'!N148</f>
        <v>0.33360000000000001</v>
      </c>
      <c r="F21" s="64">
        <f>SUM(C21:E21)</f>
        <v>1.0000285714285715</v>
      </c>
      <c r="G21" s="65">
        <f t="shared" si="49"/>
        <v>0.25000714285714287</v>
      </c>
      <c r="H21" s="74"/>
      <c r="I21" s="66">
        <f>+'POA programado'!P148</f>
        <v>0.32131428571428572</v>
      </c>
      <c r="J21" s="66">
        <f>+'POA programado'!Q148</f>
        <v>0.33320000000000005</v>
      </c>
      <c r="K21" s="66">
        <f>+'POA programado'!R148</f>
        <v>0.33354285714285714</v>
      </c>
      <c r="L21" s="64">
        <f>SUM(I21:K21)</f>
        <v>0.98805714285714297</v>
      </c>
      <c r="M21" s="65">
        <f t="shared" si="50"/>
        <v>0.24701428571428574</v>
      </c>
      <c r="N21" s="74"/>
      <c r="O21" s="66">
        <f>+'POA programado'!T148</f>
        <v>0.33320000000000005</v>
      </c>
      <c r="P21" s="66">
        <f>+'POA programado'!U148</f>
        <v>0.33320000000000005</v>
      </c>
      <c r="Q21" s="66">
        <f>+'POA programado'!V148</f>
        <v>0.33360000000000001</v>
      </c>
      <c r="R21" s="64">
        <f>SUM(O21:Q21)</f>
        <v>1</v>
      </c>
      <c r="S21" s="65">
        <f t="shared" si="51"/>
        <v>0.25</v>
      </c>
      <c r="T21" s="74"/>
      <c r="U21" s="66">
        <f>+'POA programado'!X148</f>
        <v>0</v>
      </c>
      <c r="V21" s="66">
        <f>+'POA programado'!Y148</f>
        <v>0</v>
      </c>
      <c r="W21" s="66">
        <f>+'POA programado'!Z148</f>
        <v>0</v>
      </c>
      <c r="X21" s="64">
        <f t="shared" si="7"/>
        <v>0</v>
      </c>
      <c r="Y21" s="65">
        <f t="shared" si="52"/>
        <v>0</v>
      </c>
      <c r="Z21" s="75"/>
      <c r="AA21" s="67">
        <f>+G21+M21+S21+Y21</f>
        <v>0.74702142857142861</v>
      </c>
    </row>
    <row r="22" spans="1:27" ht="15.75" thickBot="1">
      <c r="A22" s="535"/>
      <c r="B22" s="68" t="s">
        <v>730</v>
      </c>
      <c r="C22" s="69">
        <f>+C21-C20</f>
        <v>0</v>
      </c>
      <c r="D22" s="69">
        <f t="shared" ref="D22:E22" si="53">+D21-D20</f>
        <v>2.8571428571433355E-5</v>
      </c>
      <c r="E22" s="69">
        <f t="shared" si="53"/>
        <v>0</v>
      </c>
      <c r="F22" s="70">
        <f t="shared" ref="F22:G22" si="54">+F21-F20</f>
        <v>2.8571428571488866E-5</v>
      </c>
      <c r="G22" s="70">
        <f t="shared" si="54"/>
        <v>7.1428571428722165E-6</v>
      </c>
      <c r="H22" s="71"/>
      <c r="I22" s="69">
        <f t="shared" ref="I22" si="55">+I21-I20</f>
        <v>-1.1885714285714333E-2</v>
      </c>
      <c r="J22" s="69">
        <f t="shared" ref="J22" si="56">+J21-J20</f>
        <v>0</v>
      </c>
      <c r="K22" s="69">
        <f t="shared" ref="K22" si="57">+K21-K20</f>
        <v>-5.714285714286671E-5</v>
      </c>
      <c r="L22" s="70">
        <f t="shared" ref="L22:M22" si="58">+L21-L20</f>
        <v>-1.1942857142857033E-2</v>
      </c>
      <c r="M22" s="70">
        <f t="shared" si="58"/>
        <v>-2.9857142857142582E-3</v>
      </c>
      <c r="N22" s="71"/>
      <c r="O22" s="69">
        <f t="shared" ref="O22" si="59">+O21-O20</f>
        <v>0</v>
      </c>
      <c r="P22" s="69">
        <f t="shared" ref="P22" si="60">+P21-P20</f>
        <v>0</v>
      </c>
      <c r="Q22" s="69">
        <f t="shared" ref="Q22:S22" si="61">+Q21-Q20</f>
        <v>0</v>
      </c>
      <c r="R22" s="70">
        <f t="shared" si="61"/>
        <v>0</v>
      </c>
      <c r="S22" s="70">
        <f t="shared" si="61"/>
        <v>0</v>
      </c>
      <c r="T22" s="71"/>
      <c r="U22" s="69">
        <f t="shared" ref="U22" si="62">+U21-U20</f>
        <v>-0.33320000000000005</v>
      </c>
      <c r="V22" s="69">
        <f t="shared" ref="V22" si="63">+V21-V20</f>
        <v>-0.33320000000000005</v>
      </c>
      <c r="W22" s="69">
        <f t="shared" ref="W22:Y22" si="64">+W21-W20</f>
        <v>-0.33360000000000001</v>
      </c>
      <c r="X22" s="70">
        <f t="shared" si="64"/>
        <v>-1</v>
      </c>
      <c r="Y22" s="70">
        <f t="shared" si="64"/>
        <v>-0.25</v>
      </c>
      <c r="Z22" s="72"/>
      <c r="AA22" s="80">
        <f t="shared" ref="AA22" si="65">+AA21-AA20</f>
        <v>-0.25297857142857139</v>
      </c>
    </row>
    <row r="23" spans="1:27" ht="15.75" thickBot="1">
      <c r="A23" s="533" t="s">
        <v>164</v>
      </c>
      <c r="B23" s="56" t="s">
        <v>699</v>
      </c>
      <c r="C23" s="66">
        <f>+'POA programado'!L163</f>
        <v>0</v>
      </c>
      <c r="D23" s="66">
        <f>+'POA programado'!M163</f>
        <v>0.15822784810126581</v>
      </c>
      <c r="E23" s="66">
        <f>+'POA programado'!N163</f>
        <v>0.841772151898734</v>
      </c>
      <c r="F23" s="61">
        <f>SUM(C23:E23)</f>
        <v>0.99999999999999978</v>
      </c>
      <c r="G23" s="61">
        <f t="shared" ref="G23:G24" si="66">+F23/4</f>
        <v>0.24999999999999994</v>
      </c>
      <c r="H23" s="77"/>
      <c r="I23" s="66">
        <f>+'POA programado'!P163</f>
        <v>0.40977443609022562</v>
      </c>
      <c r="J23" s="66">
        <f>+'POA programado'!Q163</f>
        <v>0.5</v>
      </c>
      <c r="K23" s="66">
        <f>+'POA programado'!R163</f>
        <v>9.0225563909774445E-2</v>
      </c>
      <c r="L23" s="61">
        <f>SUM(I23:K23)</f>
        <v>1</v>
      </c>
      <c r="M23" s="61">
        <f t="shared" ref="M23:M24" si="67">+L23/4</f>
        <v>0.25</v>
      </c>
      <c r="N23" s="77"/>
      <c r="O23" s="66">
        <f>+'POA programado'!T163</f>
        <v>0.67045454545454553</v>
      </c>
      <c r="P23" s="66">
        <f>+'POA programado'!U163</f>
        <v>0.32954545454545464</v>
      </c>
      <c r="Q23" s="66">
        <f>+'POA programado'!V163</f>
        <v>0</v>
      </c>
      <c r="R23" s="61">
        <f>SUM(O23:Q23)</f>
        <v>1.0000000000000002</v>
      </c>
      <c r="S23" s="61">
        <f t="shared" ref="S23:S24" si="68">+R23/4</f>
        <v>0.25000000000000006</v>
      </c>
      <c r="T23" s="77"/>
      <c r="U23" s="66">
        <f>+'POA programado'!X163</f>
        <v>0.67045454545454553</v>
      </c>
      <c r="V23" s="66">
        <f>+'POA programado'!Y163</f>
        <v>0.32954545454545464</v>
      </c>
      <c r="W23" s="66">
        <f>+'POA programado'!Z163</f>
        <v>0</v>
      </c>
      <c r="X23" s="61">
        <f t="shared" si="7"/>
        <v>1.0000000000000002</v>
      </c>
      <c r="Y23" s="61">
        <f t="shared" ref="Y23:Y24" si="69">+X23/4</f>
        <v>0.25000000000000006</v>
      </c>
      <c r="Z23" s="77"/>
      <c r="AA23" s="61">
        <f>+G23+M23+S23+Y23</f>
        <v>1</v>
      </c>
    </row>
    <row r="24" spans="1:27">
      <c r="A24" s="534"/>
      <c r="B24" s="62" t="s">
        <v>700</v>
      </c>
      <c r="C24" s="66">
        <f>+'POA programado'!L164</f>
        <v>0</v>
      </c>
      <c r="D24" s="66">
        <f>+'POA programado'!M164</f>
        <v>9.4936708860759486E-2</v>
      </c>
      <c r="E24" s="66">
        <f>+'POA programado'!N164</f>
        <v>0.20886075949367086</v>
      </c>
      <c r="F24" s="64">
        <f>SUM(C24:E24)</f>
        <v>0.30379746835443033</v>
      </c>
      <c r="G24" s="65">
        <f t="shared" si="66"/>
        <v>7.5949367088607583E-2</v>
      </c>
      <c r="H24" s="74"/>
      <c r="I24" s="66">
        <f>+'POA programado'!P164</f>
        <v>0.40977443609022562</v>
      </c>
      <c r="J24" s="66">
        <f>+'POA programado'!Q164</f>
        <v>0.87593984962406024</v>
      </c>
      <c r="K24" s="66">
        <f>+'POA programado'!R164</f>
        <v>9.0225563909774445E-2</v>
      </c>
      <c r="L24" s="64">
        <f>SUM(I24:K24)</f>
        <v>1.3759398496240602</v>
      </c>
      <c r="M24" s="65">
        <f t="shared" si="67"/>
        <v>0.34398496240601506</v>
      </c>
      <c r="N24" s="74"/>
      <c r="O24" s="66">
        <f>+'POA programado'!T164</f>
        <v>0.10227272727272728</v>
      </c>
      <c r="P24" s="66">
        <f>+'POA programado'!U164</f>
        <v>0.32954545454545464</v>
      </c>
      <c r="Q24" s="66">
        <f>+'POA programado'!V164</f>
        <v>0.56818181818181823</v>
      </c>
      <c r="R24" s="64">
        <f>SUM(O24:Q24)</f>
        <v>1.0000000000000002</v>
      </c>
      <c r="S24" s="65">
        <f t="shared" si="68"/>
        <v>0.25000000000000006</v>
      </c>
      <c r="T24" s="74"/>
      <c r="U24" s="66">
        <f>+'POA programado'!X164</f>
        <v>0</v>
      </c>
      <c r="V24" s="66">
        <f>+'POA programado'!Y164</f>
        <v>0</v>
      </c>
      <c r="W24" s="66">
        <f>+'POA programado'!Z164</f>
        <v>0</v>
      </c>
      <c r="X24" s="64">
        <f t="shared" si="7"/>
        <v>0</v>
      </c>
      <c r="Y24" s="65">
        <f t="shared" si="69"/>
        <v>0</v>
      </c>
      <c r="Z24" s="74"/>
      <c r="AA24" s="67">
        <f>+G24+M24+S24+Y24</f>
        <v>0.66993432949462273</v>
      </c>
    </row>
    <row r="25" spans="1:27" ht="15.75" thickBot="1">
      <c r="A25" s="535"/>
      <c r="B25" s="68" t="s">
        <v>730</v>
      </c>
      <c r="C25" s="69">
        <f>+C24-C23</f>
        <v>0</v>
      </c>
      <c r="D25" s="69">
        <f t="shared" ref="D25:I25" si="70">+D24-D23</f>
        <v>-6.3291139240506319E-2</v>
      </c>
      <c r="E25" s="69">
        <f t="shared" si="70"/>
        <v>-0.63291139240506311</v>
      </c>
      <c r="F25" s="70">
        <f t="shared" si="70"/>
        <v>-0.69620253164556944</v>
      </c>
      <c r="G25" s="70">
        <f t="shared" si="70"/>
        <v>-0.17405063291139236</v>
      </c>
      <c r="H25" s="71"/>
      <c r="I25" s="69">
        <f t="shared" si="70"/>
        <v>0</v>
      </c>
      <c r="J25" s="69">
        <f t="shared" ref="J25" si="71">+J24-J23</f>
        <v>0.37593984962406024</v>
      </c>
      <c r="K25" s="69">
        <f t="shared" ref="K25:M25" si="72">+K24-K23</f>
        <v>0</v>
      </c>
      <c r="L25" s="70">
        <f t="shared" si="72"/>
        <v>0.37593984962406024</v>
      </c>
      <c r="M25" s="70">
        <f t="shared" si="72"/>
        <v>9.398496240601506E-2</v>
      </c>
      <c r="N25" s="71"/>
      <c r="O25" s="69">
        <f t="shared" ref="O25" si="73">+O24-O23</f>
        <v>-0.56818181818181823</v>
      </c>
      <c r="P25" s="69">
        <f t="shared" ref="P25" si="74">+P24-P23</f>
        <v>0</v>
      </c>
      <c r="Q25" s="69">
        <f t="shared" ref="Q25:S25" si="75">+Q24-Q23</f>
        <v>0.56818181818181823</v>
      </c>
      <c r="R25" s="70">
        <f t="shared" si="75"/>
        <v>0</v>
      </c>
      <c r="S25" s="70">
        <f t="shared" si="75"/>
        <v>0</v>
      </c>
      <c r="T25" s="71"/>
      <c r="U25" s="69">
        <f t="shared" ref="U25" si="76">+U24-U23</f>
        <v>-0.67045454545454553</v>
      </c>
      <c r="V25" s="69">
        <f t="shared" ref="V25" si="77">+V24-V23</f>
        <v>-0.32954545454545464</v>
      </c>
      <c r="W25" s="69">
        <f t="shared" ref="W25" si="78">+W24-W23</f>
        <v>0</v>
      </c>
      <c r="X25" s="70">
        <f t="shared" ref="X25:Y25" si="79">+X24-X23</f>
        <v>-1.0000000000000002</v>
      </c>
      <c r="Y25" s="70">
        <f t="shared" si="79"/>
        <v>-0.25000000000000006</v>
      </c>
      <c r="Z25" s="72"/>
      <c r="AA25" s="80">
        <f t="shared" ref="AA25" si="80">+AA24-AA23</f>
        <v>-0.33006567050537727</v>
      </c>
    </row>
    <row r="26" spans="1:27" ht="15.75" thickBot="1">
      <c r="A26" s="536" t="s">
        <v>406</v>
      </c>
      <c r="B26" s="56" t="s">
        <v>699</v>
      </c>
      <c r="C26" s="66">
        <f>+'POA programado'!L175</f>
        <v>9.2555555555555558E-2</v>
      </c>
      <c r="D26" s="66">
        <f>+'POA programado'!M175</f>
        <v>0.31477777777777777</v>
      </c>
      <c r="E26" s="66">
        <f>+'POA programado'!N175</f>
        <v>0.59266666666666667</v>
      </c>
      <c r="F26" s="61">
        <f>SUM(C26:E26)</f>
        <v>1</v>
      </c>
      <c r="G26" s="61">
        <f t="shared" ref="G26:G27" si="81">+F26/4</f>
        <v>0.25</v>
      </c>
      <c r="H26" s="77"/>
      <c r="I26" s="66">
        <f>+'POA programado'!P175</f>
        <v>0.25754545454545452</v>
      </c>
      <c r="J26" s="66">
        <f>+'POA programado'!Q175</f>
        <v>0.48481818181818176</v>
      </c>
      <c r="K26" s="66">
        <f>+'POA programado'!R175</f>
        <v>0.25763636363636361</v>
      </c>
      <c r="L26" s="61">
        <f>SUM(I26:K26)</f>
        <v>1</v>
      </c>
      <c r="M26" s="61">
        <f t="shared" ref="M26:M27" si="82">+L26/4</f>
        <v>0.25</v>
      </c>
      <c r="N26" s="77"/>
      <c r="O26" s="66">
        <f>+'POA programado'!T175</f>
        <v>0.25754545454545452</v>
      </c>
      <c r="P26" s="66">
        <f>+'POA programado'!U175</f>
        <v>0.48481818181818176</v>
      </c>
      <c r="Q26" s="66">
        <f>+'POA programado'!V175</f>
        <v>0.25763636363636361</v>
      </c>
      <c r="R26" s="61">
        <f>SUM(O26:Q26)</f>
        <v>1</v>
      </c>
      <c r="S26" s="61">
        <f t="shared" ref="S26:S27" si="83">+R26/4</f>
        <v>0.25</v>
      </c>
      <c r="T26" s="77"/>
      <c r="U26" s="66">
        <f>+'POA programado'!X175</f>
        <v>0.31477777777777777</v>
      </c>
      <c r="V26" s="66">
        <f>+'POA programado'!Y175</f>
        <v>0.5925555555555555</v>
      </c>
      <c r="W26" s="66">
        <f>+'POA programado'!Z175</f>
        <v>9.2666666666666661E-2</v>
      </c>
      <c r="X26" s="61">
        <f t="shared" si="7"/>
        <v>1</v>
      </c>
      <c r="Y26" s="61">
        <f t="shared" ref="Y26:Y27" si="84">+X26/4</f>
        <v>0.25</v>
      </c>
      <c r="Z26" s="77"/>
      <c r="AA26" s="61">
        <f>+G26+M26+S26+Y26</f>
        <v>1</v>
      </c>
    </row>
    <row r="27" spans="1:27">
      <c r="A27" s="537"/>
      <c r="B27" s="62" t="s">
        <v>700</v>
      </c>
      <c r="C27" s="66">
        <f>+'POA programado'!L176</f>
        <v>9.2555555555555558E-2</v>
      </c>
      <c r="D27" s="66">
        <f>+'POA programado'!M176</f>
        <v>0.20366666666666669</v>
      </c>
      <c r="E27" s="66">
        <f>+'POA programado'!N176</f>
        <v>0.48155555555555557</v>
      </c>
      <c r="F27" s="64">
        <f>SUM(C27:E27)</f>
        <v>0.7777777777777779</v>
      </c>
      <c r="G27" s="65">
        <f t="shared" si="81"/>
        <v>0.19444444444444448</v>
      </c>
      <c r="H27" s="74"/>
      <c r="I27" s="66">
        <f>+'POA programado'!P176</f>
        <v>0.16663636363636364</v>
      </c>
      <c r="J27" s="66">
        <f>+'POA programado'!Q176</f>
        <v>0.43936363636363635</v>
      </c>
      <c r="K27" s="66">
        <f>+'POA programado'!R176</f>
        <v>0.21218181818181819</v>
      </c>
      <c r="L27" s="64">
        <f>SUM(I27:K27)</f>
        <v>0.81818181818181812</v>
      </c>
      <c r="M27" s="65">
        <f t="shared" si="82"/>
        <v>0.20454545454545453</v>
      </c>
      <c r="N27" s="74"/>
      <c r="O27" s="66">
        <f>+'POA programado'!T176</f>
        <v>0.21209090909090908</v>
      </c>
      <c r="P27" s="66">
        <f>+'POA programado'!U176</f>
        <v>0.25754545454545452</v>
      </c>
      <c r="Q27" s="66">
        <f>+'POA programado'!V176</f>
        <v>0.43945454545454549</v>
      </c>
      <c r="R27" s="64">
        <f>SUM(O27:Q27)</f>
        <v>0.90909090909090917</v>
      </c>
      <c r="S27" s="65">
        <f t="shared" si="83"/>
        <v>0.22727272727272729</v>
      </c>
      <c r="T27" s="74"/>
      <c r="U27" s="66">
        <f>+'POA programado'!X176</f>
        <v>0</v>
      </c>
      <c r="V27" s="66">
        <f>+'POA programado'!Y176</f>
        <v>0</v>
      </c>
      <c r="W27" s="66">
        <f>+'POA programado'!Z176</f>
        <v>0</v>
      </c>
      <c r="X27" s="64">
        <f t="shared" si="7"/>
        <v>0</v>
      </c>
      <c r="Y27" s="65">
        <f t="shared" si="84"/>
        <v>0</v>
      </c>
      <c r="Z27" s="74"/>
      <c r="AA27" s="67">
        <f>+G27+M27+S27+Y27</f>
        <v>0.6262626262626263</v>
      </c>
    </row>
    <row r="28" spans="1:27" ht="15.75" thickBot="1">
      <c r="A28" s="538"/>
      <c r="B28" s="68" t="s">
        <v>730</v>
      </c>
      <c r="C28" s="69">
        <f>+C27-C26</f>
        <v>0</v>
      </c>
      <c r="D28" s="69">
        <f t="shared" ref="D28:E28" si="85">+D27-D26</f>
        <v>-0.11111111111111108</v>
      </c>
      <c r="E28" s="69">
        <f t="shared" si="85"/>
        <v>-0.1111111111111111</v>
      </c>
      <c r="F28" s="70">
        <f t="shared" ref="F28:G28" si="86">+F27-F26</f>
        <v>-0.2222222222222221</v>
      </c>
      <c r="G28" s="70">
        <f t="shared" si="86"/>
        <v>-5.5555555555555525E-2</v>
      </c>
      <c r="H28" s="71"/>
      <c r="I28" s="69">
        <f>+I27-I26</f>
        <v>-9.0909090909090884E-2</v>
      </c>
      <c r="J28" s="69">
        <f t="shared" ref="J28:M28" si="87">+J27-J26</f>
        <v>-4.5454545454545414E-2</v>
      </c>
      <c r="K28" s="69">
        <f t="shared" si="87"/>
        <v>-4.5454545454545414E-2</v>
      </c>
      <c r="L28" s="70">
        <f t="shared" si="87"/>
        <v>-0.18181818181818188</v>
      </c>
      <c r="M28" s="70">
        <f t="shared" si="87"/>
        <v>-4.545454545454547E-2</v>
      </c>
      <c r="N28" s="71"/>
      <c r="O28" s="69">
        <f>+O27-O26</f>
        <v>-4.5454545454545442E-2</v>
      </c>
      <c r="P28" s="69">
        <f t="shared" ref="P28:S28" si="88">+P27-P26</f>
        <v>-0.22727272727272724</v>
      </c>
      <c r="Q28" s="69">
        <f t="shared" si="88"/>
        <v>0.18181818181818188</v>
      </c>
      <c r="R28" s="70">
        <f t="shared" si="88"/>
        <v>-9.0909090909090828E-2</v>
      </c>
      <c r="S28" s="70">
        <f t="shared" si="88"/>
        <v>-2.2727272727272707E-2</v>
      </c>
      <c r="T28" s="71"/>
      <c r="U28" s="69">
        <f>+U27-U26</f>
        <v>-0.31477777777777777</v>
      </c>
      <c r="V28" s="69">
        <f t="shared" ref="V28:Y28" si="89">+V27-V26</f>
        <v>-0.5925555555555555</v>
      </c>
      <c r="W28" s="69">
        <f t="shared" si="89"/>
        <v>-9.2666666666666661E-2</v>
      </c>
      <c r="X28" s="70">
        <f t="shared" si="89"/>
        <v>-1</v>
      </c>
      <c r="Y28" s="70">
        <f t="shared" si="89"/>
        <v>-0.25</v>
      </c>
      <c r="Z28" s="72"/>
      <c r="AA28" s="80">
        <f t="shared" ref="AA28" si="90">+AA27-AA26</f>
        <v>-0.3737373737373737</v>
      </c>
    </row>
    <row r="29" spans="1:27" ht="15.75" thickBot="1">
      <c r="A29" s="536" t="s">
        <v>657</v>
      </c>
      <c r="B29" s="56" t="s">
        <v>699</v>
      </c>
      <c r="C29" s="66">
        <f>+'POA programado'!L207</f>
        <v>0.39079310344827589</v>
      </c>
      <c r="D29" s="66">
        <f>+'POA programado'!M207</f>
        <v>0.23562068965517244</v>
      </c>
      <c r="E29" s="66">
        <f>+'POA programado'!N207</f>
        <v>0.37358620689655181</v>
      </c>
      <c r="F29" s="61">
        <f>SUM(C29:E29)</f>
        <v>1.0000000000000002</v>
      </c>
      <c r="G29" s="61">
        <f t="shared" ref="G29:G30" si="91">+F29/4</f>
        <v>0.25000000000000006</v>
      </c>
      <c r="H29" s="77"/>
      <c r="I29" s="66">
        <f>+'POA programado'!P207</f>
        <v>0.23455555555555552</v>
      </c>
      <c r="J29" s="66">
        <f>+'POA programado'!Q207</f>
        <v>0.41974074074074069</v>
      </c>
      <c r="K29" s="66">
        <f>+'POA programado'!R207</f>
        <v>0.34570370370370374</v>
      </c>
      <c r="L29" s="61">
        <f>SUM(I29:K29)</f>
        <v>0.99999999999999989</v>
      </c>
      <c r="M29" s="61">
        <f t="shared" ref="M29:M30" si="92">+L29/4</f>
        <v>0.24999999999999997</v>
      </c>
      <c r="N29" s="77"/>
      <c r="O29" s="66">
        <f>+'POA programado'!T207</f>
        <v>0.23627848101265822</v>
      </c>
      <c r="P29" s="66">
        <f>+'POA programado'!U207</f>
        <v>0.27425316455696203</v>
      </c>
      <c r="Q29" s="66">
        <f>+'POA programado'!V207</f>
        <v>0.48946835443037967</v>
      </c>
      <c r="R29" s="61">
        <f>SUM(O29:Q29)</f>
        <v>1</v>
      </c>
      <c r="S29" s="61">
        <f t="shared" ref="S29:S30" si="93">+R29/4</f>
        <v>0.25</v>
      </c>
      <c r="T29" s="77"/>
      <c r="U29" s="66">
        <f>+'POA programado'!X207</f>
        <v>0.42321348314606738</v>
      </c>
      <c r="V29" s="66">
        <f>+'POA programado'!Y207</f>
        <v>0.35579775280898873</v>
      </c>
      <c r="W29" s="66">
        <f>+'POA programado'!Z207</f>
        <v>0.22098876404494383</v>
      </c>
      <c r="X29" s="61">
        <f t="shared" si="7"/>
        <v>0.99999999999999989</v>
      </c>
      <c r="Y29" s="61">
        <f t="shared" ref="Y29:Y30" si="94">+X29/4</f>
        <v>0.24999999999999997</v>
      </c>
      <c r="Z29" s="77"/>
      <c r="AA29" s="61">
        <f>+G29+M29+S29+Y29</f>
        <v>1</v>
      </c>
    </row>
    <row r="30" spans="1:27">
      <c r="A30" s="537"/>
      <c r="B30" s="62" t="s">
        <v>700</v>
      </c>
      <c r="C30" s="66">
        <f>+'POA programado'!L208</f>
        <v>0.39079310344827589</v>
      </c>
      <c r="D30" s="66">
        <f>+'POA programado'!M208</f>
        <v>0.21837931034482758</v>
      </c>
      <c r="E30" s="66">
        <f>+'POA programado'!N208</f>
        <v>0.30462068965517242</v>
      </c>
      <c r="F30" s="64">
        <f>SUM(C30:E30)</f>
        <v>0.91379310344827591</v>
      </c>
      <c r="G30" s="65">
        <f t="shared" si="91"/>
        <v>0.22844827586206898</v>
      </c>
      <c r="H30" s="74"/>
      <c r="I30" s="66">
        <f>+'POA programado'!P208</f>
        <v>0.16048148148148145</v>
      </c>
      <c r="J30" s="66">
        <f>+'POA programado'!Q208</f>
        <v>0.45677777777777784</v>
      </c>
      <c r="K30" s="66">
        <f>+'POA programado'!R208</f>
        <v>0.19755555555555554</v>
      </c>
      <c r="L30" s="64">
        <f>SUM(I30:K30)</f>
        <v>0.81481481481481488</v>
      </c>
      <c r="M30" s="65">
        <f t="shared" si="92"/>
        <v>0.20370370370370372</v>
      </c>
      <c r="N30" s="74"/>
      <c r="O30" s="66">
        <f>+'POA programado'!T208</f>
        <v>0.16032911392405061</v>
      </c>
      <c r="P30" s="66">
        <f>+'POA programado'!U208</f>
        <v>0.23627848101265822</v>
      </c>
      <c r="Q30" s="66">
        <f>+'POA programado'!V208</f>
        <v>0.40086075949367084</v>
      </c>
      <c r="R30" s="64">
        <f>SUM(O30:Q30)</f>
        <v>0.79746835443037967</v>
      </c>
      <c r="S30" s="65">
        <f t="shared" si="93"/>
        <v>0.19936708860759492</v>
      </c>
      <c r="T30" s="74"/>
      <c r="U30" s="66">
        <f>+'POA programado'!X208</f>
        <v>0</v>
      </c>
      <c r="V30" s="66">
        <f>+'POA programado'!Y208</f>
        <v>0</v>
      </c>
      <c r="W30" s="66">
        <f>+'POA programado'!Z208</f>
        <v>0</v>
      </c>
      <c r="X30" s="64">
        <f t="shared" si="7"/>
        <v>0</v>
      </c>
      <c r="Y30" s="65">
        <f t="shared" si="94"/>
        <v>0</v>
      </c>
      <c r="Z30" s="74"/>
      <c r="AA30" s="67">
        <f>+G30+M30+S30+Y30</f>
        <v>0.63151906817336756</v>
      </c>
    </row>
    <row r="31" spans="1:27" ht="15.75" thickBot="1">
      <c r="A31" s="538"/>
      <c r="B31" s="68" t="s">
        <v>730</v>
      </c>
      <c r="C31" s="69">
        <f>+C30-C29</f>
        <v>0</v>
      </c>
      <c r="D31" s="69">
        <f t="shared" ref="D31:E31" si="95">+D30-D29</f>
        <v>-1.7241379310344862E-2</v>
      </c>
      <c r="E31" s="69">
        <f t="shared" si="95"/>
        <v>-6.8965517241379393E-2</v>
      </c>
      <c r="F31" s="70">
        <f t="shared" ref="F31:G31" si="96">+F30-F29</f>
        <v>-8.620689655172431E-2</v>
      </c>
      <c r="G31" s="70">
        <f t="shared" si="96"/>
        <v>-2.1551724137931078E-2</v>
      </c>
      <c r="H31" s="71"/>
      <c r="I31" s="69">
        <f t="shared" ref="I31:O31" si="97">+I30-I29</f>
        <v>-7.407407407407407E-2</v>
      </c>
      <c r="J31" s="69">
        <f t="shared" si="97"/>
        <v>3.7037037037037146E-2</v>
      </c>
      <c r="K31" s="69">
        <f t="shared" si="97"/>
        <v>-0.1481481481481482</v>
      </c>
      <c r="L31" s="70">
        <f t="shared" si="97"/>
        <v>-0.18518518518518501</v>
      </c>
      <c r="M31" s="70">
        <f t="shared" si="97"/>
        <v>-4.6296296296296252E-2</v>
      </c>
      <c r="N31" s="71"/>
      <c r="O31" s="69">
        <f t="shared" si="97"/>
        <v>-7.5949367088607611E-2</v>
      </c>
      <c r="P31" s="69">
        <f t="shared" ref="P31" si="98">+P30-P29</f>
        <v>-3.7974683544303806E-2</v>
      </c>
      <c r="Q31" s="69">
        <f t="shared" ref="Q31:S31" si="99">+Q30-Q29</f>
        <v>-8.8607594936708833E-2</v>
      </c>
      <c r="R31" s="70">
        <f t="shared" si="99"/>
        <v>-0.20253164556962033</v>
      </c>
      <c r="S31" s="70">
        <f t="shared" si="99"/>
        <v>-5.0632911392405083E-2</v>
      </c>
      <c r="T31" s="71"/>
      <c r="U31" s="69">
        <f t="shared" ref="U31" si="100">+U30-U29</f>
        <v>-0.42321348314606738</v>
      </c>
      <c r="V31" s="69">
        <f t="shared" ref="V31" si="101">+V30-V29</f>
        <v>-0.35579775280898873</v>
      </c>
      <c r="W31" s="69">
        <f t="shared" ref="W31:Y31" si="102">+W30-W29</f>
        <v>-0.22098876404494383</v>
      </c>
      <c r="X31" s="70">
        <f t="shared" si="102"/>
        <v>-0.99999999999999989</v>
      </c>
      <c r="Y31" s="70">
        <f t="shared" si="102"/>
        <v>-0.24999999999999997</v>
      </c>
      <c r="Z31" s="72"/>
      <c r="AA31" s="80">
        <f t="shared" ref="AA31" si="103">+AA30-AA29</f>
        <v>-0.36848093182663244</v>
      </c>
    </row>
    <row r="32" spans="1:27" ht="15.75" thickBot="1">
      <c r="A32" s="536" t="s">
        <v>139</v>
      </c>
      <c r="B32" s="56" t="s">
        <v>699</v>
      </c>
      <c r="C32" s="66">
        <f>+'POA programado'!L223</f>
        <v>0.47368421052631582</v>
      </c>
      <c r="D32" s="66">
        <f>+'POA programado'!M223</f>
        <v>0.26315789473684209</v>
      </c>
      <c r="E32" s="66">
        <f>+'POA programado'!N223</f>
        <v>0.26315789473684209</v>
      </c>
      <c r="F32" s="61">
        <f>SUM(C32:E32)</f>
        <v>1</v>
      </c>
      <c r="G32" s="61">
        <f t="shared" ref="G32:G33" si="104">+F32/4</f>
        <v>0.25</v>
      </c>
      <c r="H32" s="77"/>
      <c r="I32" s="66">
        <f>+'POA programado'!P223</f>
        <v>0.29400000000000004</v>
      </c>
      <c r="J32" s="66">
        <f>+'POA programado'!Q223</f>
        <v>0.29400000000000004</v>
      </c>
      <c r="K32" s="66">
        <f>+'POA programado'!R223</f>
        <v>0.41200000000000009</v>
      </c>
      <c r="L32" s="61">
        <f>SUM(I32:K32)</f>
        <v>1.0000000000000002</v>
      </c>
      <c r="M32" s="61">
        <f t="shared" ref="M32:M33" si="105">+L32/4</f>
        <v>0.25000000000000006</v>
      </c>
      <c r="N32" s="77"/>
      <c r="O32" s="66">
        <f>+'POA programado'!T223</f>
        <v>0.36359090909090908</v>
      </c>
      <c r="P32" s="66">
        <f>+'POA programado'!U223</f>
        <v>0.27268181818181814</v>
      </c>
      <c r="Q32" s="66">
        <f>+'POA programado'!V223</f>
        <v>0.36372727272727273</v>
      </c>
      <c r="R32" s="61">
        <f>SUM(O32:Q32)</f>
        <v>1</v>
      </c>
      <c r="S32" s="61">
        <f t="shared" ref="S32:S33" si="106">+R32/4</f>
        <v>0.25</v>
      </c>
      <c r="T32" s="77"/>
      <c r="U32" s="66">
        <f>+'POA programado'!X223</f>
        <v>0.39995000000000003</v>
      </c>
      <c r="V32" s="66">
        <f>+'POA programado'!Y223</f>
        <v>0.29994999999999999</v>
      </c>
      <c r="W32" s="66">
        <f>+'POA programado'!Z223</f>
        <v>0.30010000000000003</v>
      </c>
      <c r="X32" s="61">
        <f t="shared" si="7"/>
        <v>1</v>
      </c>
      <c r="Y32" s="61">
        <f t="shared" ref="Y32:Y33" si="107">+X32/4</f>
        <v>0.25</v>
      </c>
      <c r="Z32" s="77"/>
      <c r="AA32" s="61">
        <f>+G32+M32+S32+Y32</f>
        <v>1</v>
      </c>
    </row>
    <row r="33" spans="1:27">
      <c r="A33" s="537"/>
      <c r="B33" s="62" t="s">
        <v>700</v>
      </c>
      <c r="C33" s="66">
        <f>+'POA programado'!L224</f>
        <v>0.26305263157894737</v>
      </c>
      <c r="D33" s="66">
        <f>+'POA programado'!M224</f>
        <v>0.4735789473684211</v>
      </c>
      <c r="E33" s="66">
        <f>+'POA programado'!N224</f>
        <v>0.26336842105263158</v>
      </c>
      <c r="F33" s="64">
        <f>SUM(C33:E33)</f>
        <v>1</v>
      </c>
      <c r="G33" s="65">
        <f t="shared" si="104"/>
        <v>0.25</v>
      </c>
      <c r="H33" s="74"/>
      <c r="I33" s="66">
        <f>+'POA programado'!P224</f>
        <v>0.26741176470588235</v>
      </c>
      <c r="J33" s="66">
        <f>+'POA programado'!Q224</f>
        <v>0.43492936617077133</v>
      </c>
      <c r="K33" s="66">
        <f>+'POA programado'!R224</f>
        <v>0.960160026671112</v>
      </c>
      <c r="L33" s="64">
        <f>SUM(I33:K33)</f>
        <v>1.6625011575477657</v>
      </c>
      <c r="M33" s="65">
        <f t="shared" si="105"/>
        <v>0.41562528938694143</v>
      </c>
      <c r="N33" s="74"/>
      <c r="O33" s="66">
        <f>+'POA programado'!T224</f>
        <v>0.13813636363636364</v>
      </c>
      <c r="P33" s="66">
        <f>+'POA programado'!U224</f>
        <v>0.1054090909090909</v>
      </c>
      <c r="Q33" s="66">
        <f>+'POA programado'!V224</f>
        <v>0.27990909090909089</v>
      </c>
      <c r="R33" s="64">
        <f>SUM(O33:Q33)</f>
        <v>0.52345454545454539</v>
      </c>
      <c r="S33" s="65">
        <f t="shared" si="106"/>
        <v>0.13086363636363635</v>
      </c>
      <c r="T33" s="74"/>
      <c r="U33" s="66">
        <f>+'POA programado'!X224</f>
        <v>0</v>
      </c>
      <c r="V33" s="66">
        <f>+'POA programado'!Y224</f>
        <v>0</v>
      </c>
      <c r="W33" s="66">
        <f>+'POA programado'!Z224</f>
        <v>0</v>
      </c>
      <c r="X33" s="64">
        <f t="shared" si="7"/>
        <v>0</v>
      </c>
      <c r="Y33" s="65">
        <f t="shared" si="107"/>
        <v>0</v>
      </c>
      <c r="Z33" s="74"/>
      <c r="AA33" s="67">
        <f>+G33+M33+S33+Y33</f>
        <v>0.79648892575057784</v>
      </c>
    </row>
    <row r="34" spans="1:27" ht="15.75" thickBot="1">
      <c r="A34" s="538"/>
      <c r="B34" s="68" t="s">
        <v>730</v>
      </c>
      <c r="C34" s="69">
        <f>+C33-C32</f>
        <v>-0.21063157894736845</v>
      </c>
      <c r="D34" s="69">
        <f t="shared" ref="D34:E34" si="108">+D33-D32</f>
        <v>0.21042105263157901</v>
      </c>
      <c r="E34" s="69">
        <f t="shared" si="108"/>
        <v>2.1052631578949432E-4</v>
      </c>
      <c r="F34" s="70">
        <f t="shared" ref="F34:G34" si="109">+F33-F32</f>
        <v>0</v>
      </c>
      <c r="G34" s="70">
        <f t="shared" si="109"/>
        <v>0</v>
      </c>
      <c r="H34" s="71"/>
      <c r="I34" s="69">
        <f t="shared" ref="I34:M34" si="110">+I33-I32</f>
        <v>-2.658823529411769E-2</v>
      </c>
      <c r="J34" s="69">
        <f t="shared" si="110"/>
        <v>0.14092936617077129</v>
      </c>
      <c r="K34" s="69">
        <f t="shared" si="110"/>
        <v>0.54816002667111197</v>
      </c>
      <c r="L34" s="70">
        <f t="shared" si="110"/>
        <v>0.66250115754776551</v>
      </c>
      <c r="M34" s="70">
        <f t="shared" si="110"/>
        <v>0.16562528938694138</v>
      </c>
      <c r="N34" s="71"/>
      <c r="O34" s="69">
        <f t="shared" ref="O34:S34" si="111">+O33-O32</f>
        <v>-0.22545454545454544</v>
      </c>
      <c r="P34" s="69">
        <f t="shared" si="111"/>
        <v>-0.16727272727272724</v>
      </c>
      <c r="Q34" s="69">
        <f t="shared" si="111"/>
        <v>-8.3818181818181847E-2</v>
      </c>
      <c r="R34" s="70">
        <f t="shared" si="111"/>
        <v>-0.47654545454545461</v>
      </c>
      <c r="S34" s="70">
        <f t="shared" si="111"/>
        <v>-0.11913636363636365</v>
      </c>
      <c r="T34" s="71"/>
      <c r="U34" s="69">
        <f t="shared" ref="U34:Y34" si="112">+U33-U32</f>
        <v>-0.39995000000000003</v>
      </c>
      <c r="V34" s="69">
        <f t="shared" si="112"/>
        <v>-0.29994999999999999</v>
      </c>
      <c r="W34" s="69">
        <f t="shared" si="112"/>
        <v>-0.30010000000000003</v>
      </c>
      <c r="X34" s="70">
        <f t="shared" si="112"/>
        <v>-1</v>
      </c>
      <c r="Y34" s="70">
        <f t="shared" si="112"/>
        <v>-0.25</v>
      </c>
      <c r="Z34" s="72"/>
      <c r="AA34" s="80">
        <f t="shared" ref="AA34" si="113">+AA33-AA32</f>
        <v>-0.20351107424942216</v>
      </c>
    </row>
    <row r="35" spans="1:27" ht="15.75" thickBot="1">
      <c r="A35" s="533" t="s">
        <v>732</v>
      </c>
      <c r="B35" s="56" t="s">
        <v>699</v>
      </c>
      <c r="C35" s="66">
        <f>+'POA programado'!L239</f>
        <v>0.22979310344827586</v>
      </c>
      <c r="D35" s="66">
        <f>+'POA programado'!M239</f>
        <v>0.54013793103448282</v>
      </c>
      <c r="E35" s="66">
        <f>+'POA programado'!N239</f>
        <v>0.2300689655172414</v>
      </c>
      <c r="F35" s="61">
        <f>SUM(C35:E35)</f>
        <v>1</v>
      </c>
      <c r="G35" s="61">
        <f t="shared" ref="G35:G36" si="114">+F35/4</f>
        <v>0.25</v>
      </c>
      <c r="H35" s="77"/>
      <c r="I35" s="66">
        <f>+'POA programado'!P239</f>
        <v>0.32315151515151519</v>
      </c>
      <c r="J35" s="66">
        <f>+'POA programado'!Q239</f>
        <v>0.35345454545454552</v>
      </c>
      <c r="K35" s="66">
        <f>+'POA programado'!R239</f>
        <v>0.32339393939393946</v>
      </c>
      <c r="L35" s="61">
        <f>SUM(I35:K35)</f>
        <v>1</v>
      </c>
      <c r="M35" s="61">
        <f t="shared" ref="M35:M36" si="115">+L35/4</f>
        <v>0.25</v>
      </c>
      <c r="N35" s="77"/>
      <c r="O35" s="66">
        <f>+'POA programado'!T239</f>
        <v>0.22979310344827586</v>
      </c>
      <c r="P35" s="66">
        <f>+'POA programado'!U239</f>
        <v>0.54013793103448282</v>
      </c>
      <c r="Q35" s="66">
        <f>+'POA programado'!V239</f>
        <v>0.2300689655172414</v>
      </c>
      <c r="R35" s="61">
        <f>SUM(O35:Q35)</f>
        <v>1</v>
      </c>
      <c r="S35" s="61">
        <f t="shared" ref="S35:S36" si="116">+R35/4</f>
        <v>0.25</v>
      </c>
      <c r="T35" s="77"/>
      <c r="U35" s="66">
        <f>+'POA programado'!X239</f>
        <v>0.22979310344827586</v>
      </c>
      <c r="V35" s="66">
        <f>+'POA programado'!Y239</f>
        <v>0.54013793103448282</v>
      </c>
      <c r="W35" s="66">
        <f>+'POA programado'!Z239</f>
        <v>0.2300689655172414</v>
      </c>
      <c r="X35" s="61">
        <f t="shared" si="7"/>
        <v>1</v>
      </c>
      <c r="Y35" s="61">
        <f t="shared" ref="Y35:Y36" si="117">+X35/4</f>
        <v>0.25</v>
      </c>
      <c r="Z35" s="77"/>
      <c r="AA35" s="61">
        <f>+G35+M35+S35+Y35</f>
        <v>1</v>
      </c>
    </row>
    <row r="36" spans="1:27">
      <c r="A36" s="534"/>
      <c r="B36" s="62" t="s">
        <v>700</v>
      </c>
      <c r="C36" s="66">
        <f>+'POA programado'!L240</f>
        <v>0.17234482758620692</v>
      </c>
      <c r="D36" s="66">
        <f>+'POA programado'!M240</f>
        <v>0.42524137931034489</v>
      </c>
      <c r="E36" s="66">
        <f>+'POA programado'!N240</f>
        <v>0.1150344827586207</v>
      </c>
      <c r="F36" s="64">
        <f>SUM(C36:E36)</f>
        <v>0.71262068965517256</v>
      </c>
      <c r="G36" s="65">
        <f t="shared" si="114"/>
        <v>0.17815517241379314</v>
      </c>
      <c r="H36" s="74"/>
      <c r="I36" s="66">
        <f>+'POA programado'!P240</f>
        <v>0.32121212121212123</v>
      </c>
      <c r="J36" s="66">
        <f>+'POA programado'!Q240</f>
        <v>0.15151515151515152</v>
      </c>
      <c r="K36" s="66">
        <f>+'POA programado'!R240</f>
        <v>0.3515151515151515</v>
      </c>
      <c r="L36" s="64">
        <f>SUM(I36:K36)</f>
        <v>0.82424242424242422</v>
      </c>
      <c r="M36" s="65">
        <f t="shared" si="115"/>
        <v>0.20606060606060606</v>
      </c>
      <c r="N36" s="74"/>
      <c r="O36" s="66">
        <f>+'POA programado'!T240</f>
        <v>0.22979310344827586</v>
      </c>
      <c r="P36" s="66">
        <f>+'POA programado'!U240</f>
        <v>0.36772413793103448</v>
      </c>
      <c r="Q36" s="66">
        <f>+'POA programado'!V240</f>
        <v>0.40248275862068966</v>
      </c>
      <c r="R36" s="64">
        <f>SUM(O36:Q36)</f>
        <v>1</v>
      </c>
      <c r="S36" s="65">
        <f t="shared" si="116"/>
        <v>0.25</v>
      </c>
      <c r="T36" s="74"/>
      <c r="U36" s="66">
        <f>+'POA programado'!X240</f>
        <v>0</v>
      </c>
      <c r="V36" s="66">
        <f>+'POA programado'!Y240</f>
        <v>0</v>
      </c>
      <c r="W36" s="66">
        <f>+'POA programado'!Z240</f>
        <v>0</v>
      </c>
      <c r="X36" s="64">
        <f t="shared" si="7"/>
        <v>0</v>
      </c>
      <c r="Y36" s="65">
        <f t="shared" si="117"/>
        <v>0</v>
      </c>
      <c r="Z36" s="74"/>
      <c r="AA36" s="67">
        <f>+G36+M36+S36+Y36</f>
        <v>0.63421577847439914</v>
      </c>
    </row>
    <row r="37" spans="1:27" ht="15.75" thickBot="1">
      <c r="A37" s="535"/>
      <c r="B37" s="68" t="s">
        <v>730</v>
      </c>
      <c r="C37" s="69">
        <f t="shared" ref="C37:E37" si="118">+C36-C35</f>
        <v>-5.7448275862068937E-2</v>
      </c>
      <c r="D37" s="69">
        <f t="shared" si="118"/>
        <v>-0.11489655172413793</v>
      </c>
      <c r="E37" s="69">
        <f t="shared" si="118"/>
        <v>-0.1150344827586207</v>
      </c>
      <c r="F37" s="70">
        <f t="shared" ref="F37:G37" si="119">+F36-F35</f>
        <v>-0.28737931034482744</v>
      </c>
      <c r="G37" s="70">
        <f t="shared" si="119"/>
        <v>-7.1844827586206861E-2</v>
      </c>
      <c r="H37" s="71"/>
      <c r="I37" s="69">
        <f t="shared" ref="I37:K37" si="120">+I36-I35</f>
        <v>-1.939393939393963E-3</v>
      </c>
      <c r="J37" s="69">
        <f t="shared" si="120"/>
        <v>-0.201939393939394</v>
      </c>
      <c r="K37" s="69">
        <f t="shared" si="120"/>
        <v>2.8121212121212047E-2</v>
      </c>
      <c r="L37" s="70">
        <f t="shared" ref="L37:M37" si="121">+L36-L35</f>
        <v>-0.17575757575757578</v>
      </c>
      <c r="M37" s="70">
        <f t="shared" si="121"/>
        <v>-4.3939393939393945E-2</v>
      </c>
      <c r="N37" s="71"/>
      <c r="O37" s="69">
        <f t="shared" ref="O37:S37" si="122">+O36-O35</f>
        <v>0</v>
      </c>
      <c r="P37" s="69">
        <f t="shared" si="122"/>
        <v>-0.17241379310344834</v>
      </c>
      <c r="Q37" s="69">
        <f t="shared" si="122"/>
        <v>0.17241379310344826</v>
      </c>
      <c r="R37" s="70">
        <f t="shared" si="122"/>
        <v>0</v>
      </c>
      <c r="S37" s="70">
        <f t="shared" si="122"/>
        <v>0</v>
      </c>
      <c r="T37" s="71"/>
      <c r="U37" s="69">
        <f t="shared" ref="U37:Y37" si="123">+U36-U35</f>
        <v>-0.22979310344827586</v>
      </c>
      <c r="V37" s="69">
        <f t="shared" si="123"/>
        <v>-0.54013793103448282</v>
      </c>
      <c r="W37" s="69">
        <f t="shared" si="123"/>
        <v>-0.2300689655172414</v>
      </c>
      <c r="X37" s="70">
        <f t="shared" si="123"/>
        <v>-1</v>
      </c>
      <c r="Y37" s="70">
        <f t="shared" si="123"/>
        <v>-0.25</v>
      </c>
      <c r="Z37" s="72"/>
      <c r="AA37" s="80">
        <f t="shared" ref="AA37" si="124">+AA36-AA35</f>
        <v>-0.36578422152560086</v>
      </c>
    </row>
    <row r="38" spans="1:27" ht="15.75" thickBot="1">
      <c r="A38" s="533" t="s">
        <v>205</v>
      </c>
      <c r="B38" s="56" t="s">
        <v>699</v>
      </c>
      <c r="C38" s="66">
        <f>+'POA programado'!L255</f>
        <v>0.13883333333333334</v>
      </c>
      <c r="D38" s="66">
        <f>+'POA programado'!M255</f>
        <v>0.30550000000000005</v>
      </c>
      <c r="E38" s="66">
        <f>+'POA programado'!N255</f>
        <v>0.55566666666666675</v>
      </c>
      <c r="F38" s="61">
        <f>SUM(C38:E38)</f>
        <v>1</v>
      </c>
      <c r="G38" s="61">
        <f t="shared" ref="G38:G39" si="125">+F38/4</f>
        <v>0.25</v>
      </c>
      <c r="H38" s="77"/>
      <c r="I38" s="66">
        <f>+'POA programado'!P255</f>
        <v>0.29912087912087915</v>
      </c>
      <c r="J38" s="66">
        <f>+'POA programado'!Q255</f>
        <v>0.35406593406593406</v>
      </c>
      <c r="K38" s="66">
        <f>+'POA programado'!R255</f>
        <v>0.34681318681318679</v>
      </c>
      <c r="L38" s="61">
        <f>SUM(I38:K38)</f>
        <v>1</v>
      </c>
      <c r="M38" s="61">
        <f t="shared" ref="M38:M39" si="126">+L38/4</f>
        <v>0.25</v>
      </c>
      <c r="N38" s="77"/>
      <c r="O38" s="66">
        <f>+'POA programado'!T255</f>
        <v>0.43190140845070429</v>
      </c>
      <c r="P38" s="66">
        <f>+'POA programado'!U255</f>
        <v>0.50936619718309861</v>
      </c>
      <c r="Q38" s="66">
        <f>+'POA programado'!V255</f>
        <v>5.8732394366197184E-2</v>
      </c>
      <c r="R38" s="61">
        <f>SUM(O38:Q38)</f>
        <v>1.0000000000000002</v>
      </c>
      <c r="S38" s="61">
        <f t="shared" ref="S38:S39" si="127">+R38/4</f>
        <v>0.25000000000000006</v>
      </c>
      <c r="T38" s="77"/>
      <c r="U38" s="66">
        <f>+'POA programado'!X255</f>
        <v>0.33327999999999997</v>
      </c>
      <c r="V38" s="66">
        <f>+'POA programado'!Y255</f>
        <v>0.33327999999999997</v>
      </c>
      <c r="W38" s="66">
        <f>+'POA programado'!Z255</f>
        <v>0.33343999999999996</v>
      </c>
      <c r="X38" s="61">
        <f t="shared" si="7"/>
        <v>0.99999999999999989</v>
      </c>
      <c r="Y38" s="61">
        <f t="shared" ref="Y38:Y39" si="128">+X38/4</f>
        <v>0.24999999999999997</v>
      </c>
      <c r="Z38" s="77"/>
      <c r="AA38" s="61">
        <f>+G38+M38+S38+Y38</f>
        <v>1</v>
      </c>
    </row>
    <row r="39" spans="1:27">
      <c r="A39" s="534"/>
      <c r="B39" s="62" t="s">
        <v>700</v>
      </c>
      <c r="C39" s="66">
        <f>+'POA programado'!L256</f>
        <v>0.13883333333333334</v>
      </c>
      <c r="D39" s="66">
        <f>+'POA programado'!M256</f>
        <v>0.30550000000000005</v>
      </c>
      <c r="E39" s="66">
        <f>+'POA programado'!N256</f>
        <v>0.55566666666666675</v>
      </c>
      <c r="F39" s="64">
        <f>SUM(C39:E39)</f>
        <v>1</v>
      </c>
      <c r="G39" s="65">
        <f t="shared" si="125"/>
        <v>0.25</v>
      </c>
      <c r="H39" s="74"/>
      <c r="I39" s="66">
        <f>+'POA programado'!P256</f>
        <v>0.23809523809523811</v>
      </c>
      <c r="J39" s="66">
        <f>+'POA programado'!Q256</f>
        <v>0.26739926739926739</v>
      </c>
      <c r="K39" s="66">
        <f>+'POA programado'!R256</f>
        <v>0.21245421245421245</v>
      </c>
      <c r="L39" s="64">
        <f>SUM(I39:K39)</f>
        <v>0.71794871794871795</v>
      </c>
      <c r="M39" s="65">
        <f t="shared" si="126"/>
        <v>0.17948717948717949</v>
      </c>
      <c r="N39" s="74"/>
      <c r="O39" s="66">
        <f>+'POA programado'!T256</f>
        <v>0.36147887323943673</v>
      </c>
      <c r="P39" s="66">
        <f>+'POA programado'!U256</f>
        <v>0.26992957746478874</v>
      </c>
      <c r="Q39" s="66">
        <f>+'POA programado'!V256</f>
        <v>0.26999999999999996</v>
      </c>
      <c r="R39" s="64">
        <f>SUM(O39:Q39)</f>
        <v>0.90140845070422548</v>
      </c>
      <c r="S39" s="65">
        <f t="shared" si="127"/>
        <v>0.22535211267605637</v>
      </c>
      <c r="T39" s="74"/>
      <c r="U39" s="66">
        <f>+'POA programado'!X256</f>
        <v>0</v>
      </c>
      <c r="V39" s="66">
        <f>+'POA programado'!Y256</f>
        <v>0</v>
      </c>
      <c r="W39" s="66">
        <f>+'POA programado'!Z256</f>
        <v>0</v>
      </c>
      <c r="X39" s="64">
        <f t="shared" si="7"/>
        <v>0</v>
      </c>
      <c r="Y39" s="65">
        <f t="shared" si="128"/>
        <v>0</v>
      </c>
      <c r="Z39" s="74"/>
      <c r="AA39" s="67">
        <f>+G39+M39+S39+Y39</f>
        <v>0.65483929216323589</v>
      </c>
    </row>
    <row r="40" spans="1:27" ht="15.75" thickBot="1">
      <c r="A40" s="535"/>
      <c r="B40" s="68" t="s">
        <v>730</v>
      </c>
      <c r="C40" s="69">
        <f t="shared" ref="C40:E40" si="129">+C39-C38</f>
        <v>0</v>
      </c>
      <c r="D40" s="69">
        <f t="shared" si="129"/>
        <v>0</v>
      </c>
      <c r="E40" s="69">
        <f t="shared" si="129"/>
        <v>0</v>
      </c>
      <c r="F40" s="70">
        <f t="shared" ref="F40:G40" si="130">+F39-F38</f>
        <v>0</v>
      </c>
      <c r="G40" s="70">
        <f t="shared" si="130"/>
        <v>0</v>
      </c>
      <c r="H40" s="71"/>
      <c r="I40" s="69">
        <f t="shared" ref="I40:K40" si="131">+I39-I38</f>
        <v>-6.1025641025641036E-2</v>
      </c>
      <c r="J40" s="69">
        <f t="shared" si="131"/>
        <v>-8.666666666666667E-2</v>
      </c>
      <c r="K40" s="69">
        <f t="shared" si="131"/>
        <v>-0.13435897435897434</v>
      </c>
      <c r="L40" s="70">
        <f t="shared" ref="L40:M40" si="132">+L39-L38</f>
        <v>-0.28205128205128205</v>
      </c>
      <c r="M40" s="70">
        <f t="shared" si="132"/>
        <v>-7.0512820512820512E-2</v>
      </c>
      <c r="N40" s="71"/>
      <c r="O40" s="69">
        <f t="shared" ref="O40:Q40" si="133">+O39-O38</f>
        <v>-7.0422535211267567E-2</v>
      </c>
      <c r="P40" s="69">
        <f t="shared" si="133"/>
        <v>-0.23943661971830987</v>
      </c>
      <c r="Q40" s="69">
        <f t="shared" si="133"/>
        <v>0.21126760563380279</v>
      </c>
      <c r="R40" s="70">
        <f t="shared" ref="R40:S40" si="134">+R39-R38</f>
        <v>-9.8591549295774739E-2</v>
      </c>
      <c r="S40" s="70">
        <f t="shared" si="134"/>
        <v>-2.4647887323943685E-2</v>
      </c>
      <c r="T40" s="71"/>
      <c r="U40" s="69">
        <f t="shared" ref="U40:W40" si="135">+U39-U38</f>
        <v>-0.33327999999999997</v>
      </c>
      <c r="V40" s="69">
        <f t="shared" si="135"/>
        <v>-0.33327999999999997</v>
      </c>
      <c r="W40" s="69">
        <f t="shared" si="135"/>
        <v>-0.33343999999999996</v>
      </c>
      <c r="X40" s="70">
        <f t="shared" ref="X40:Y40" si="136">+X39-X38</f>
        <v>-0.99999999999999989</v>
      </c>
      <c r="Y40" s="70">
        <f t="shared" si="136"/>
        <v>-0.24999999999999997</v>
      </c>
      <c r="Z40" s="72"/>
      <c r="AA40" s="80">
        <f t="shared" ref="AA40" si="137">+AA39-AA38</f>
        <v>-0.34516070783676411</v>
      </c>
    </row>
    <row r="41" spans="1:27" ht="15.75" thickBot="1">
      <c r="A41" s="533" t="s">
        <v>733</v>
      </c>
      <c r="B41" s="56" t="s">
        <v>699</v>
      </c>
      <c r="C41" s="66">
        <f>+'POA programado'!L295</f>
        <v>0.13330666666666666</v>
      </c>
      <c r="D41" s="66">
        <f>+'POA programado'!M295</f>
        <v>0.16664000000000001</v>
      </c>
      <c r="E41" s="66">
        <f>+'POA programado'!N295</f>
        <v>0.70005333333333342</v>
      </c>
      <c r="F41" s="61">
        <f>SUM(C41:E41)</f>
        <v>1</v>
      </c>
      <c r="G41" s="61">
        <f t="shared" ref="G41:G42" si="138">+F41/4</f>
        <v>0.25</v>
      </c>
      <c r="H41" s="77"/>
      <c r="I41" s="66">
        <f>+'POA programado'!P295</f>
        <v>0.33030630630630625</v>
      </c>
      <c r="J41" s="66">
        <f>+'POA programado'!Q295</f>
        <v>0.10508108108108108</v>
      </c>
      <c r="K41" s="66">
        <f>+'POA programado'!R295</f>
        <v>0.56461261261261275</v>
      </c>
      <c r="L41" s="61">
        <f>SUM(I41:K41)</f>
        <v>1</v>
      </c>
      <c r="M41" s="61">
        <f t="shared" ref="M41:M42" si="139">+L41/4</f>
        <v>0.25</v>
      </c>
      <c r="N41" s="77"/>
      <c r="O41" s="66">
        <f>+'POA programado'!T295</f>
        <v>6.1137614678899083E-2</v>
      </c>
      <c r="P41" s="66">
        <f>+'POA programado'!U295</f>
        <v>0.10700917431192659</v>
      </c>
      <c r="Q41" s="66">
        <f>+'POA programado'!V295</f>
        <v>0.83185321100917442</v>
      </c>
      <c r="R41" s="61">
        <f>SUM(O41:Q41)</f>
        <v>1</v>
      </c>
      <c r="S41" s="61">
        <f t="shared" ref="S41:S42" si="140">+R41/4</f>
        <v>0.25</v>
      </c>
      <c r="T41" s="77"/>
      <c r="U41" s="66">
        <f>+'POA programado'!X295</f>
        <v>0.10252307692307693</v>
      </c>
      <c r="V41" s="66">
        <f>+'POA programado'!Y295</f>
        <v>0.17944615384615384</v>
      </c>
      <c r="W41" s="66">
        <f>+'POA programado'!Z295</f>
        <v>0.71803076923076925</v>
      </c>
      <c r="X41" s="61">
        <f t="shared" si="7"/>
        <v>1</v>
      </c>
      <c r="Y41" s="61">
        <f t="shared" ref="Y41:Y42" si="141">+X41/4</f>
        <v>0.25</v>
      </c>
      <c r="Z41" s="77"/>
      <c r="AA41" s="61">
        <f>+G41+M41+S41+Y41</f>
        <v>1</v>
      </c>
    </row>
    <row r="42" spans="1:27">
      <c r="A42" s="534"/>
      <c r="B42" s="62" t="s">
        <v>700</v>
      </c>
      <c r="C42" s="66">
        <f>+'POA programado'!L296</f>
        <v>0.13327999999999998</v>
      </c>
      <c r="D42" s="66">
        <f>+'POA programado'!M296</f>
        <v>0.19994666666666666</v>
      </c>
      <c r="E42" s="66">
        <f>+'POA programado'!N296</f>
        <v>0.56010666666666664</v>
      </c>
      <c r="F42" s="64">
        <f>SUM(C42:E42)</f>
        <v>0.89333333333333331</v>
      </c>
      <c r="G42" s="65">
        <f t="shared" si="138"/>
        <v>0.22333333333333333</v>
      </c>
      <c r="H42" s="74"/>
      <c r="I42" s="66">
        <f>+'POA programado'!P296</f>
        <v>7.8054054054054051E-2</v>
      </c>
      <c r="J42" s="66">
        <f>+'POA programado'!Q296</f>
        <v>0.10508108108108108</v>
      </c>
      <c r="K42" s="66">
        <f>+'POA programado'!R296</f>
        <v>0.51055855855855858</v>
      </c>
      <c r="L42" s="64">
        <f>SUM(I42:K42)</f>
        <v>0.69369369369369371</v>
      </c>
      <c r="M42" s="65">
        <f t="shared" si="139"/>
        <v>0.17342342342342343</v>
      </c>
      <c r="N42" s="74"/>
      <c r="O42" s="66">
        <f>+'POA programado'!T296</f>
        <v>6.1137614678899083E-2</v>
      </c>
      <c r="P42" s="66">
        <f>+'POA programado'!U296</f>
        <v>0.10700917431192659</v>
      </c>
      <c r="Q42" s="66">
        <f>+'POA programado'!V296</f>
        <v>1.0153394495412844</v>
      </c>
      <c r="R42" s="64">
        <f>SUM(O42:Q42)</f>
        <v>1.1834862385321101</v>
      </c>
      <c r="S42" s="65">
        <f t="shared" si="140"/>
        <v>0.29587155963302753</v>
      </c>
      <c r="T42" s="74"/>
      <c r="U42" s="66">
        <f>+'POA programado'!X296</f>
        <v>0</v>
      </c>
      <c r="V42" s="66">
        <f>+'POA programado'!Y296</f>
        <v>0</v>
      </c>
      <c r="W42" s="66">
        <f>+'POA programado'!Z296</f>
        <v>0</v>
      </c>
      <c r="X42" s="64">
        <f t="shared" si="7"/>
        <v>0</v>
      </c>
      <c r="Y42" s="65">
        <f t="shared" si="141"/>
        <v>0</v>
      </c>
      <c r="Z42" s="74"/>
      <c r="AA42" s="67">
        <f>+G42+M42+S42+Y42</f>
        <v>0.69262831638978428</v>
      </c>
    </row>
    <row r="43" spans="1:27" ht="15.75" thickBot="1">
      <c r="A43" s="535"/>
      <c r="B43" s="68" t="s">
        <v>730</v>
      </c>
      <c r="C43" s="69">
        <f t="shared" ref="C43:G43" si="142">+C42-C41</f>
        <v>-2.6666666666674832E-5</v>
      </c>
      <c r="D43" s="69">
        <f t="shared" si="142"/>
        <v>3.3306666666666651E-2</v>
      </c>
      <c r="E43" s="69">
        <f t="shared" si="142"/>
        <v>-0.13994666666666677</v>
      </c>
      <c r="F43" s="70">
        <f t="shared" si="142"/>
        <v>-0.10666666666666669</v>
      </c>
      <c r="G43" s="70">
        <f t="shared" si="142"/>
        <v>-2.6666666666666672E-2</v>
      </c>
      <c r="H43" s="71"/>
      <c r="I43" s="69">
        <f t="shared" ref="I43:M43" si="143">+I42-I41</f>
        <v>-0.25225225225225223</v>
      </c>
      <c r="J43" s="69">
        <f t="shared" si="143"/>
        <v>0</v>
      </c>
      <c r="K43" s="69">
        <f t="shared" si="143"/>
        <v>-5.4054054054054168E-2</v>
      </c>
      <c r="L43" s="70">
        <f t="shared" si="143"/>
        <v>-0.30630630630630629</v>
      </c>
      <c r="M43" s="70">
        <f t="shared" si="143"/>
        <v>-7.6576576576576572E-2</v>
      </c>
      <c r="N43" s="71"/>
      <c r="O43" s="69">
        <f t="shared" ref="O43:Q43" si="144">+O42-O41</f>
        <v>0</v>
      </c>
      <c r="P43" s="69">
        <f t="shared" si="144"/>
        <v>0</v>
      </c>
      <c r="Q43" s="69">
        <f t="shared" si="144"/>
        <v>0.18348623853210999</v>
      </c>
      <c r="R43" s="70">
        <f t="shared" ref="R43:S43" si="145">+R42-R41</f>
        <v>0.1834862385321101</v>
      </c>
      <c r="S43" s="70">
        <f t="shared" si="145"/>
        <v>4.5871559633027525E-2</v>
      </c>
      <c r="T43" s="71"/>
      <c r="U43" s="69">
        <f t="shared" ref="U43:W43" si="146">+U42-U41</f>
        <v>-0.10252307692307693</v>
      </c>
      <c r="V43" s="69">
        <f t="shared" si="146"/>
        <v>-0.17944615384615384</v>
      </c>
      <c r="W43" s="69">
        <f t="shared" si="146"/>
        <v>-0.71803076923076925</v>
      </c>
      <c r="X43" s="70">
        <f t="shared" ref="X43:Y43" si="147">+X42-X41</f>
        <v>-1</v>
      </c>
      <c r="Y43" s="70">
        <f t="shared" si="147"/>
        <v>-0.25</v>
      </c>
      <c r="Z43" s="72"/>
      <c r="AA43" s="80">
        <f t="shared" ref="AA43" si="148">+AA42-AA41</f>
        <v>-0.30737168361021572</v>
      </c>
    </row>
    <row r="44" spans="1:27" ht="15.75" thickBot="1">
      <c r="A44" s="546" t="s">
        <v>734</v>
      </c>
      <c r="B44" s="73" t="s">
        <v>699</v>
      </c>
      <c r="C44" s="66">
        <f>+'POA programado'!L337</f>
        <v>0.12666613773405266</v>
      </c>
      <c r="D44" s="66">
        <f>+'POA programado'!M337</f>
        <v>0.22068390986988254</v>
      </c>
      <c r="E44" s="66">
        <f>+'POA programado'!N337</f>
        <v>0.6526499523960646</v>
      </c>
      <c r="F44" s="61">
        <f>SUM(C44:E44)</f>
        <v>0.99999999999999978</v>
      </c>
      <c r="G44" s="61">
        <f t="shared" ref="G44:G45" si="149">+F44/4</f>
        <v>0.24999999999999994</v>
      </c>
      <c r="H44" s="81"/>
      <c r="I44" s="66">
        <f>+'POA programado'!P337</f>
        <v>0.45464385196975721</v>
      </c>
      <c r="J44" s="66">
        <f>+'POA programado'!Q337</f>
        <v>0.32539594110624753</v>
      </c>
      <c r="K44" s="66">
        <f>+'POA programado'!R337</f>
        <v>0.21996020692399523</v>
      </c>
      <c r="L44" s="61">
        <f>SUM(I44:K44)</f>
        <v>1</v>
      </c>
      <c r="M44" s="61">
        <f t="shared" ref="M44:M45" si="150">+L44/4</f>
        <v>0.25</v>
      </c>
      <c r="N44" s="81"/>
      <c r="O44" s="66">
        <f>+'POA programado'!T337</f>
        <v>0.34862526555620554</v>
      </c>
      <c r="P44" s="66">
        <f>+'POA programado'!U337</f>
        <v>0.22888635733858803</v>
      </c>
      <c r="Q44" s="66">
        <f>+'POA programado'!V337</f>
        <v>0.42248837710520659</v>
      </c>
      <c r="R44" s="61">
        <f>SUM(O44:Q44)</f>
        <v>1.0000000000000002</v>
      </c>
      <c r="S44" s="61">
        <f t="shared" ref="S44:S45" si="151">+R44/4</f>
        <v>0.25000000000000006</v>
      </c>
      <c r="T44" s="81"/>
      <c r="U44" s="66">
        <f>+'POA programado'!X337</f>
        <v>0.30635791294009562</v>
      </c>
      <c r="V44" s="66">
        <f>+'POA programado'!Y337</f>
        <v>0.32000324245453804</v>
      </c>
      <c r="W44" s="66">
        <f>+'POA programado'!Z337</f>
        <v>0.37363884460536623</v>
      </c>
      <c r="X44" s="61">
        <f t="shared" si="7"/>
        <v>0.99999999999999989</v>
      </c>
      <c r="Y44" s="61">
        <f t="shared" ref="Y44:Y45" si="152">+X44/4</f>
        <v>0.24999999999999997</v>
      </c>
      <c r="Z44" s="81"/>
      <c r="AA44" s="61">
        <f>+G44+M44+S44+Y44</f>
        <v>1</v>
      </c>
    </row>
    <row r="45" spans="1:27">
      <c r="A45" s="547"/>
      <c r="B45" s="62" t="s">
        <v>700</v>
      </c>
      <c r="C45" s="66">
        <f>+'POA programado'!L338</f>
        <v>6.8827356394795286E-2</v>
      </c>
      <c r="D45" s="66">
        <f>+'POA programado'!M338</f>
        <v>0.14086797841954932</v>
      </c>
      <c r="E45" s="66">
        <f>+'POA programado'!N338</f>
        <v>0.50138844811171046</v>
      </c>
      <c r="F45" s="64">
        <f>SUM(C45:E45)</f>
        <v>0.71108378292605501</v>
      </c>
      <c r="G45" s="65">
        <f t="shared" si="149"/>
        <v>0.17777094573151375</v>
      </c>
      <c r="H45" s="81"/>
      <c r="I45" s="66">
        <f>+'POA programado'!P338</f>
        <v>0.40304019100676475</v>
      </c>
      <c r="J45" s="66">
        <f>+'POA programado'!Q338</f>
        <v>0.29448467966573816</v>
      </c>
      <c r="K45" s="66">
        <f>+'POA programado'!R338</f>
        <v>0.32289693593314761</v>
      </c>
      <c r="L45" s="64">
        <f>SUM(I45:K45)</f>
        <v>1.0204218066056505</v>
      </c>
      <c r="M45" s="65">
        <f t="shared" si="150"/>
        <v>0.25510545165141263</v>
      </c>
      <c r="N45" s="81"/>
      <c r="O45" s="66">
        <f>+'POA programado'!T338</f>
        <v>0.28683279742765277</v>
      </c>
      <c r="P45" s="66">
        <f>+'POA programado'!U338</f>
        <v>0.31363344051446945</v>
      </c>
      <c r="Q45" s="66">
        <f>+'POA programado'!V338</f>
        <v>0.50818327974276523</v>
      </c>
      <c r="R45" s="64">
        <f>SUM(O45:Q45)</f>
        <v>1.1086495176848874</v>
      </c>
      <c r="S45" s="65">
        <f t="shared" si="151"/>
        <v>0.27716237942122185</v>
      </c>
      <c r="T45" s="81"/>
      <c r="U45" s="66">
        <f>+'POA programado'!X338</f>
        <v>0</v>
      </c>
      <c r="V45" s="66">
        <f>+'POA programado'!Y338</f>
        <v>0</v>
      </c>
      <c r="W45" s="66">
        <f>+'POA programado'!Z338</f>
        <v>0</v>
      </c>
      <c r="X45" s="64">
        <f t="shared" si="7"/>
        <v>0</v>
      </c>
      <c r="Y45" s="65">
        <f t="shared" si="152"/>
        <v>0</v>
      </c>
      <c r="Z45" s="81"/>
      <c r="AA45" s="67">
        <f>+G45+M45+S45+Y45</f>
        <v>0.71003877680414829</v>
      </c>
    </row>
    <row r="46" spans="1:27" ht="15.75" thickBot="1">
      <c r="A46" s="547"/>
      <c r="B46" s="55" t="s">
        <v>730</v>
      </c>
      <c r="C46" s="69">
        <f t="shared" ref="C46:E46" si="153">+C45-C44</f>
        <v>-5.7838781339257378E-2</v>
      </c>
      <c r="D46" s="69">
        <f t="shared" si="153"/>
        <v>-7.9815931450333222E-2</v>
      </c>
      <c r="E46" s="69">
        <f t="shared" si="153"/>
        <v>-0.15126150428435414</v>
      </c>
      <c r="F46" s="70">
        <f t="shared" ref="F46:G46" si="154">+F45-F44</f>
        <v>-0.28891621707394477</v>
      </c>
      <c r="G46" s="70">
        <f t="shared" si="154"/>
        <v>-7.2229054268486192E-2</v>
      </c>
      <c r="H46" s="82"/>
      <c r="I46" s="69">
        <f t="shared" ref="I46:K46" si="155">+I45-I44</f>
        <v>-5.1603660962992459E-2</v>
      </c>
      <c r="J46" s="69">
        <f t="shared" si="155"/>
        <v>-3.0911261440509374E-2</v>
      </c>
      <c r="K46" s="69">
        <f t="shared" si="155"/>
        <v>0.10293672900915238</v>
      </c>
      <c r="L46" s="70">
        <f t="shared" ref="L46:M46" si="156">+L45-L44</f>
        <v>2.0421806605650517E-2</v>
      </c>
      <c r="M46" s="70">
        <f t="shared" si="156"/>
        <v>5.1054516514126291E-3</v>
      </c>
      <c r="N46" s="82"/>
      <c r="O46" s="69">
        <f t="shared" ref="O46:Q46" si="157">+O45-O44</f>
        <v>-6.1792468128552769E-2</v>
      </c>
      <c r="P46" s="69">
        <f t="shared" si="157"/>
        <v>8.4747083175881421E-2</v>
      </c>
      <c r="Q46" s="69">
        <f t="shared" si="157"/>
        <v>8.5694902637558634E-2</v>
      </c>
      <c r="R46" s="70">
        <f t="shared" ref="R46:S46" si="158">+R45-R44</f>
        <v>0.10864951768488718</v>
      </c>
      <c r="S46" s="70">
        <f t="shared" si="158"/>
        <v>2.7162379421221794E-2</v>
      </c>
      <c r="T46" s="82"/>
      <c r="U46" s="69">
        <f t="shared" ref="U46:W46" si="159">+U45-U44</f>
        <v>-0.30635791294009562</v>
      </c>
      <c r="V46" s="69">
        <f t="shared" si="159"/>
        <v>-0.32000324245453804</v>
      </c>
      <c r="W46" s="69">
        <f t="shared" si="159"/>
        <v>-0.37363884460536623</v>
      </c>
      <c r="X46" s="70">
        <f t="shared" ref="X46:Y46" si="160">+X45-X44</f>
        <v>-0.99999999999999989</v>
      </c>
      <c r="Y46" s="70">
        <f t="shared" si="160"/>
        <v>-0.24999999999999997</v>
      </c>
      <c r="Z46" s="82"/>
      <c r="AA46" s="80">
        <f t="shared" ref="AA46" si="161">+AA45-AA44</f>
        <v>-0.28996122319585171</v>
      </c>
    </row>
    <row r="47" spans="1:27" ht="15.75" thickBot="1"/>
    <row r="48" spans="1:27" ht="15.75" thickBot="1">
      <c r="B48" s="83" t="s">
        <v>699</v>
      </c>
      <c r="C48" s="84">
        <f>SUMIF($B$5:$B$46,"P",C5:C46)/(SUMIF($B$5:$B$46,"P",$F5:$F46))</f>
        <v>0.32188844675211842</v>
      </c>
      <c r="D48" s="66">
        <f>SUMIF($B$5:$B$46,"P",D5:D46)/(SUMIF($B$5:$B$46,"P",$F5:$F46))</f>
        <v>0.25730727913130441</v>
      </c>
      <c r="E48" s="66">
        <f>SUMIF($B$5:$B$46,"P",E5:E46)/(SUMIF($B$5:$B$46,"P",$F5:$F46))</f>
        <v>0.42080427411657723</v>
      </c>
      <c r="F48" s="85">
        <f>(SUMIF($B$5:$B$46,"P",$F5:$F46))/(SUMIF($B$5:$B$46,"P",$F5:$F46))</f>
        <v>1</v>
      </c>
      <c r="G48" s="86">
        <f>+F48/4</f>
        <v>0.25</v>
      </c>
      <c r="H48" s="81"/>
      <c r="I48" s="84">
        <f>SUMIF($B$5:$B$46,"P",I5:I46)/(SUMIF($B$5:$B$46,"P",$L5:$L46))</f>
        <v>0.32487057882058173</v>
      </c>
      <c r="J48" s="66">
        <f t="shared" ref="J48:K48" si="162">SUMIF($B$5:$B$46,"P",J5:J46)/(SUMIF($B$5:$B$46,"P",$L5:$L46))</f>
        <v>0.32788446538006438</v>
      </c>
      <c r="K48" s="66">
        <f t="shared" si="162"/>
        <v>0.34724495579935388</v>
      </c>
      <c r="L48" s="66">
        <f>(SUMIF($B$5:$B$46,"P",$F5:$F46))/(SUMIF($B$5:$B$46,"P",L5:L46))</f>
        <v>1</v>
      </c>
      <c r="M48" s="86">
        <f>+L48/4</f>
        <v>0.25</v>
      </c>
      <c r="O48" s="84">
        <f>SUMIF($B$5:$B$46,"P",O5:O46)/(SUMIF($B$5:$B$46,"P",$R5:$R46))</f>
        <v>0.37970554810496698</v>
      </c>
      <c r="P48" s="66">
        <f t="shared" ref="P48:Q48" si="163">SUMIF($B$5:$B$46,"P",P5:P46)/(SUMIF($B$5:$B$46,"P",$R5:$R46))</f>
        <v>0.31322268783941842</v>
      </c>
      <c r="Q48" s="66">
        <f t="shared" si="163"/>
        <v>0.30707176405561459</v>
      </c>
      <c r="R48" s="66">
        <f>(SUMIF($B$5:$B$46,"P",$F5:$F46))/(SUMIF($B$5:$B$46,"P",R5:R46))</f>
        <v>1</v>
      </c>
      <c r="S48" s="86">
        <f>+R48/4</f>
        <v>0.25</v>
      </c>
      <c r="U48" s="84">
        <f>SUMIF($B$5:$B$46,"P",U5:U46)/(SUMIF($B$5:$B$46,"P",$X5:$X46))</f>
        <v>0.35884840199018192</v>
      </c>
      <c r="V48" s="66">
        <f t="shared" ref="V48:W48" si="164">SUMIF($B$5:$B$46,"P",V5:V46)/(SUMIF($B$5:$B$46,"P",$X5:$X46))</f>
        <v>0.32815630861805584</v>
      </c>
      <c r="W48" s="66">
        <f t="shared" si="164"/>
        <v>0.31299528939176213</v>
      </c>
      <c r="X48" s="66">
        <f>(SUMIF($B$5:$B$46,"P",$F5:$F46))/(SUMIF($B$5:$B$46,"P",X5:X46))</f>
        <v>1</v>
      </c>
      <c r="Y48" s="86">
        <f>+X48/4</f>
        <v>0.25</v>
      </c>
      <c r="Z48" s="87" t="s">
        <v>751</v>
      </c>
      <c r="AA48" s="88">
        <f>SUMIF($B$5:$B$46,"P",AA5:AA46)/SUMIF($B$5:$B$46,"P",AA5:AA46)</f>
        <v>1</v>
      </c>
    </row>
    <row r="49" spans="2:27" ht="17.25" thickBot="1">
      <c r="B49" s="89" t="s">
        <v>700</v>
      </c>
      <c r="C49" s="90">
        <f>SUMIF($B$5:$B$46,"E",C5:C46)/(SUMIF($B$5:$B$46,"P",$F5:$F46))</f>
        <v>0.2903168888412706</v>
      </c>
      <c r="D49" s="91">
        <f t="shared" ref="D49:E49" si="165">SUMIF($B$5:$B$46,"E",D5:D46)/(SUMIF($B$5:$B$46,"P",$F5:$F46))</f>
        <v>0.24250529637290771</v>
      </c>
      <c r="E49" s="91">
        <f t="shared" si="165"/>
        <v>0.33930487577923202</v>
      </c>
      <c r="F49" s="63">
        <f>(SUMIF($B$5:$B$46,"E",$F5:$F46))/(SUMIF($B$5:$B$46,"P",$F5:$F46))</f>
        <v>0.8721270609934102</v>
      </c>
      <c r="G49" s="92">
        <f>+F49/4</f>
        <v>0.21803176524835255</v>
      </c>
      <c r="H49" s="93"/>
      <c r="I49" s="94">
        <f>SUMIF($B$5:$B$46,"E",I5:I46)/(SUMIF($B$5:$B$46,"P",$L5:$L46))</f>
        <v>0.27807534182068655</v>
      </c>
      <c r="J49" s="63">
        <f t="shared" ref="J49:K49" si="166">SUMIF($B$5:$B$46,"E",J5:J46)/(SUMIF($B$5:$B$46,"P",$L5:$L46))</f>
        <v>0.32516489289511663</v>
      </c>
      <c r="K49" s="63">
        <f t="shared" si="166"/>
        <v>0.3728838053307128</v>
      </c>
      <c r="L49" s="63">
        <f>(SUMIF($B$5:$B$46,"E",L5:L46))/(SUMIF($B$5:$B$46,"P",L5:L46))</f>
        <v>0.97612404004651598</v>
      </c>
      <c r="M49" s="95">
        <f>+L49/4</f>
        <v>0.244031010011629</v>
      </c>
      <c r="O49" s="96">
        <f>SUMIF($B$5:$B$46,"E",O5:O46)/(SUMIF($B$5:$B$46,"P",$R5:$R46))</f>
        <v>0.29020433237512233</v>
      </c>
      <c r="P49" s="44">
        <f t="shared" ref="P49:Q49" si="167">SUMIF($B$5:$B$46,"E",P5:P46)/(SUMIF($B$5:$B$46,"P",$R5:$R46))</f>
        <v>0.26339211082798147</v>
      </c>
      <c r="Q49" s="44">
        <f t="shared" si="167"/>
        <v>0.39193762356946593</v>
      </c>
      <c r="R49" s="63">
        <f>(SUMIF($B$5:$B$46,"E",R5:R46))/(SUMIF($B$5:$B$46,"P",R5:R46))</f>
        <v>0.94553406677256968</v>
      </c>
      <c r="S49" s="95">
        <f>+R49/4</f>
        <v>0.23638351669314242</v>
      </c>
      <c r="U49" s="96">
        <f>SUMIF($B$5:$B$46,"E",U5:U46)/(SUMIF($B$5:$B$46,"P",$X5:$X46))</f>
        <v>0</v>
      </c>
      <c r="V49" s="44">
        <f t="shared" ref="V49:W49" si="168">SUMIF($B$5:$B$46,"E",V5:V46)/(SUMIF($B$5:$B$46,"P",$X5:$X46))</f>
        <v>0</v>
      </c>
      <c r="W49" s="44">
        <f t="shared" si="168"/>
        <v>0</v>
      </c>
      <c r="X49" s="63">
        <f>(SUMIF($B$5:$B$46,"E",X5:X46))/(SUMIF($B$5:$B$46,"P",X5:X46))</f>
        <v>0</v>
      </c>
      <c r="Y49" s="95">
        <f>+X49/4</f>
        <v>0</v>
      </c>
      <c r="Z49" s="97" t="s">
        <v>758</v>
      </c>
      <c r="AA49" s="98">
        <f>SUMIF($B$5:$B$46,"E",AA5:AA46)/SUMIF($B$5:$B$46,"P",AA5:AA46)</f>
        <v>0.69844629195312413</v>
      </c>
    </row>
    <row r="50" spans="2:27" ht="15.75" thickBot="1">
      <c r="B50" s="99" t="s">
        <v>730</v>
      </c>
      <c r="C50" s="100">
        <f t="shared" ref="C50:Y50" si="169">+C49-C48</f>
        <v>-3.1571557910847814E-2</v>
      </c>
      <c r="D50" s="69">
        <f t="shared" si="169"/>
        <v>-1.4801982758396698E-2</v>
      </c>
      <c r="E50" s="69">
        <f t="shared" si="169"/>
        <v>-8.1499398337345208E-2</v>
      </c>
      <c r="F50" s="69">
        <f t="shared" si="169"/>
        <v>-0.1278729390065898</v>
      </c>
      <c r="G50" s="101">
        <f t="shared" si="169"/>
        <v>-3.1968234751647451E-2</v>
      </c>
      <c r="I50" s="100">
        <f t="shared" si="169"/>
        <v>-4.6795236999895184E-2</v>
      </c>
      <c r="J50" s="69">
        <f t="shared" si="169"/>
        <v>-2.7195724849477521E-3</v>
      </c>
      <c r="K50" s="69">
        <f t="shared" si="169"/>
        <v>2.563884953135892E-2</v>
      </c>
      <c r="L50" s="69">
        <f t="shared" si="169"/>
        <v>-2.3875959953484016E-2</v>
      </c>
      <c r="M50" s="101">
        <f t="shared" si="169"/>
        <v>-5.968989988371004E-3</v>
      </c>
      <c r="O50" s="100">
        <f t="shared" si="169"/>
        <v>-8.9501215729844652E-2</v>
      </c>
      <c r="P50" s="69">
        <f t="shared" si="169"/>
        <v>-4.983057701143695E-2</v>
      </c>
      <c r="Q50" s="69">
        <f t="shared" si="169"/>
        <v>8.4865859513851338E-2</v>
      </c>
      <c r="R50" s="69">
        <f t="shared" si="169"/>
        <v>-5.4465933227430319E-2</v>
      </c>
      <c r="S50" s="101">
        <f t="shared" si="169"/>
        <v>-1.361648330685758E-2</v>
      </c>
      <c r="U50" s="100">
        <f t="shared" si="169"/>
        <v>-0.35884840199018192</v>
      </c>
      <c r="V50" s="69">
        <f t="shared" si="169"/>
        <v>-0.32815630861805584</v>
      </c>
      <c r="W50" s="69">
        <f t="shared" si="169"/>
        <v>-0.31299528939176213</v>
      </c>
      <c r="X50" s="69">
        <f t="shared" si="169"/>
        <v>-1</v>
      </c>
      <c r="Y50" s="101">
        <f t="shared" si="169"/>
        <v>-0.25</v>
      </c>
    </row>
  </sheetData>
  <mergeCells count="19">
    <mergeCell ref="A38:A40"/>
    <mergeCell ref="A41:A43"/>
    <mergeCell ref="A44:A46"/>
    <mergeCell ref="A32:A34"/>
    <mergeCell ref="A35:A37"/>
    <mergeCell ref="A29:A31"/>
    <mergeCell ref="A5:A7"/>
    <mergeCell ref="A8:A10"/>
    <mergeCell ref="A11:A13"/>
    <mergeCell ref="A14:A16"/>
    <mergeCell ref="A17:A19"/>
    <mergeCell ref="AA3:AA4"/>
    <mergeCell ref="A20:A22"/>
    <mergeCell ref="A23:A25"/>
    <mergeCell ref="A26:A28"/>
    <mergeCell ref="U3:Y3"/>
    <mergeCell ref="C3:G3"/>
    <mergeCell ref="O3:S3"/>
    <mergeCell ref="I3:M3"/>
  </mergeCells>
  <pageMargins left="0.19685039370078741" right="7.874015748031496E-2" top="0.43307086614173229" bottom="0.27559055118110237" header="0.31496062992125984" footer="0.31496062992125984"/>
  <pageSetup scale="74" orientation="landscape" r:id="rId1"/>
  <extLst>
    <ext xmlns:x14="http://schemas.microsoft.com/office/spreadsheetml/2009/9/main" uri="{05C60535-1F16-4fd2-B633-F4F36F0B64E0}">
      <x14:sparklineGroups xmlns:xm="http://schemas.microsoft.com/office/excel/2006/main">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SEGUIMIENTO!U13:X13</xm:f>
              <xm:sqref>Z13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SEGUIMIENTO!U10:X10</xm:f>
              <xm:sqref>Z10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SEGUIMIENTO!U7:X7</xm:f>
              <xm:sqref>Z7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SEGUIMIENTO!U16:X16</xm:f>
              <xm:sqref>Z16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SEGUIMIENTO!U19:X19</xm:f>
              <xm:sqref>Z19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SEGUIMIENTO!U22:X22</xm:f>
              <xm:sqref>Z22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SEGUIMIENTO!U25:X25</xm:f>
              <xm:sqref>Z25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SEGUIMIENTO!U28:X28</xm:f>
              <xm:sqref>Z28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SEGUIMIENTO!U31:X31</xm:f>
              <xm:sqref>Z31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SEGUIMIENTO!U34:X34</xm:f>
              <xm:sqref>Z34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SEGUIMIENTO!U37:X37</xm:f>
              <xm:sqref>Z37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SEGUIMIENTO!U40:X40</xm:f>
              <xm:sqref>Z40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SEGUIMIENTO!U43:X43</xm:f>
              <xm:sqref>Z43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SEGUIMIENTO!U46:X46</xm:f>
              <xm:sqref>Z46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SEGUIMIENTO!O13:R13</xm:f>
              <xm:sqref>T13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SEGUIMIENTO!O10:R10</xm:f>
              <xm:sqref>T10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SEGUIMIENTO!O7:R7</xm:f>
              <xm:sqref>T7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SEGUIMIENTO!O16:R16</xm:f>
              <xm:sqref>T16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SEGUIMIENTO!O19:R19</xm:f>
              <xm:sqref>T19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SEGUIMIENTO!O22:R22</xm:f>
              <xm:sqref>T22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SEGUIMIENTO!O25:R25</xm:f>
              <xm:sqref>T25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SEGUIMIENTO!O28:R28</xm:f>
              <xm:sqref>T28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SEGUIMIENTO!O31:R31</xm:f>
              <xm:sqref>T31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SEGUIMIENTO!O34:R34</xm:f>
              <xm:sqref>T34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SEGUIMIENTO!O37:R37</xm:f>
              <xm:sqref>T37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SEGUIMIENTO!O40:R40</xm:f>
              <xm:sqref>T40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SEGUIMIENTO!O43:R43</xm:f>
              <xm:sqref>T43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SEGUIMIENTO!O46:R46</xm:f>
              <xm:sqref>T46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SEGUIMIENTO!I13:L13</xm:f>
              <xm:sqref>N13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SEGUIMIENTO!I10:L10</xm:f>
              <xm:sqref>N10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SEGUIMIENTO!I7:L7</xm:f>
              <xm:sqref>N7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SEGUIMIENTO!I16:L16</xm:f>
              <xm:sqref>N16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SEGUIMIENTO!I19:L19</xm:f>
              <xm:sqref>N19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SEGUIMIENTO!I22:L22</xm:f>
              <xm:sqref>N22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SEGUIMIENTO!I25:L25</xm:f>
              <xm:sqref>N25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SEGUIMIENTO!I28:L28</xm:f>
              <xm:sqref>N28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SEGUIMIENTO!I31:L31</xm:f>
              <xm:sqref>N31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SEGUIMIENTO!I34:L34</xm:f>
              <xm:sqref>N34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SEGUIMIENTO!I37:L37</xm:f>
              <xm:sqref>N37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SEGUIMIENTO!I40:L40</xm:f>
              <xm:sqref>N40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SEGUIMIENTO!I43:L43</xm:f>
              <xm:sqref>N43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SEGUIMIENTO!I46:L46</xm:f>
              <xm:sqref>N46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SEGUIMIENTO!C46:F46</xm:f>
              <xm:sqref>H46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SEGUIMIENTO!C7:F7</xm:f>
              <xm:sqref>H7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SEGUIMIENTO!C13:F13</xm:f>
              <xm:sqref>H13</xm:sqref>
            </x14:sparkline>
            <x14:sparkline>
              <xm:f>SEGUIMIENTO!C10:F10</xm:f>
              <xm:sqref>H10</xm:sqref>
            </x14:sparkline>
            <x14:sparkline>
              <xm:f>SEGUIMIENTO!C16:F16</xm:f>
              <xm:sqref>H16</xm:sqref>
            </x14:sparkline>
            <x14:sparkline>
              <xm:f>SEGUIMIENTO!C19:F19</xm:f>
              <xm:sqref>H19</xm:sqref>
            </x14:sparkline>
            <x14:sparkline>
              <xm:f>SEGUIMIENTO!C22:F22</xm:f>
              <xm:sqref>H22</xm:sqref>
            </x14:sparkline>
            <x14:sparkline>
              <xm:f>SEGUIMIENTO!C25:F25</xm:f>
              <xm:sqref>H25</xm:sqref>
            </x14:sparkline>
            <x14:sparkline>
              <xm:f>SEGUIMIENTO!C28:F28</xm:f>
              <xm:sqref>H28</xm:sqref>
            </x14:sparkline>
            <x14:sparkline>
              <xm:f>SEGUIMIENTO!C31:F31</xm:f>
              <xm:sqref>H31</xm:sqref>
            </x14:sparkline>
            <x14:sparkline>
              <xm:f>SEGUIMIENTO!C34:F34</xm:f>
              <xm:sqref>H34</xm:sqref>
            </x14:sparkline>
            <x14:sparkline>
              <xm:f>SEGUIMIENTO!C37:F37</xm:f>
              <xm:sqref>H37</xm:sqref>
            </x14:sparkline>
            <x14:sparkline>
              <xm:f>SEGUIMIENTO!C40:F40</xm:f>
              <xm:sqref>H40</xm:sqref>
            </x14:sparkline>
            <x14:sparkline>
              <xm:f>SEGUIMIENTO!C43:F43</xm:f>
              <xm:sqref>H43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SEGUIMIENTO!C49:F49</xm:f>
              <xm:sqref>H49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6" zoomScaleNormal="86" workbookViewId="0">
      <selection activeCell="R14" sqref="R14"/>
    </sheetView>
  </sheetViews>
  <sheetFormatPr baseColWidth="10" defaultColWidth="11.42578125" defaultRowHeight="15"/>
  <cols>
    <col min="1" max="1" width="5" style="45" bestFit="1" customWidth="1"/>
    <col min="2" max="2" width="12.85546875" style="45" customWidth="1"/>
    <col min="3" max="3" width="12.5703125" style="45" customWidth="1"/>
    <col min="4" max="4" width="12.85546875" style="45" customWidth="1"/>
    <col min="5" max="5" width="12.140625" style="45" customWidth="1"/>
    <col min="6" max="16384" width="11.42578125" style="45"/>
  </cols>
  <sheetData>
    <row r="2" spans="1:6" ht="25.5">
      <c r="A2" s="40" t="s">
        <v>720</v>
      </c>
      <c r="B2" s="41" t="s">
        <v>753</v>
      </c>
      <c r="C2" s="42" t="s">
        <v>749</v>
      </c>
      <c r="D2" s="41" t="s">
        <v>754</v>
      </c>
      <c r="E2" s="47" t="s">
        <v>750</v>
      </c>
      <c r="F2" s="46"/>
    </row>
    <row r="3" spans="1:6" ht="16.5">
      <c r="A3" s="43" t="s">
        <v>737</v>
      </c>
      <c r="B3" s="44">
        <f>+'POA programado'!L340/4</f>
        <v>8.0472111688029604E-2</v>
      </c>
      <c r="C3" s="44">
        <f>SUM(B$3:B3)</f>
        <v>8.0472111688029604E-2</v>
      </c>
      <c r="D3" s="44">
        <f>+'POA programado'!L341/4</f>
        <v>7.2579222210317651E-2</v>
      </c>
      <c r="E3" s="44">
        <f>SUM(D$3:D3)</f>
        <v>7.2579222210317651E-2</v>
      </c>
    </row>
    <row r="4" spans="1:6" ht="16.5">
      <c r="A4" s="43" t="s">
        <v>738</v>
      </c>
      <c r="B4" s="44">
        <f>+'POA programado'!M340/4</f>
        <v>6.4326819782826103E-2</v>
      </c>
      <c r="C4" s="44">
        <f>SUM(B$3:B4)</f>
        <v>0.14479893147085571</v>
      </c>
      <c r="D4" s="44">
        <f>+'POA programado'!M341/4</f>
        <v>6.0626324093226928E-2</v>
      </c>
      <c r="E4" s="44">
        <f>SUM(D$3:D4)</f>
        <v>0.13320554630354459</v>
      </c>
    </row>
    <row r="5" spans="1:6" ht="16.5">
      <c r="A5" s="43" t="s">
        <v>739</v>
      </c>
      <c r="B5" s="44">
        <f>+'POA programado'!N340/4</f>
        <v>0.10520106852914431</v>
      </c>
      <c r="C5" s="44">
        <f>SUM(B$3:B5)</f>
        <v>0.25</v>
      </c>
      <c r="D5" s="44">
        <f>+'POA programado'!N341/4</f>
        <v>8.4826218944808005E-2</v>
      </c>
      <c r="E5" s="44">
        <f>SUM(D$3:D5)</f>
        <v>0.2180317652483526</v>
      </c>
    </row>
    <row r="6" spans="1:6" ht="16.5">
      <c r="A6" s="43" t="s">
        <v>740</v>
      </c>
      <c r="B6" s="44">
        <f>+'POA programado'!P340/4</f>
        <v>8.1217644705145434E-2</v>
      </c>
      <c r="C6" s="44">
        <f>SUM(B$3:B6)</f>
        <v>0.33121764470514542</v>
      </c>
      <c r="D6" s="44">
        <f>+'POA programado'!P341/4</f>
        <v>6.9518835455171638E-2</v>
      </c>
      <c r="E6" s="39">
        <f>SUM(D$3:D6)</f>
        <v>0.28755060070352423</v>
      </c>
    </row>
    <row r="7" spans="1:6" ht="16.5">
      <c r="A7" s="43" t="s">
        <v>741</v>
      </c>
      <c r="B7" s="44">
        <f>+'POA programado'!Q340/4</f>
        <v>8.1971116345016096E-2</v>
      </c>
      <c r="C7" s="44">
        <f>SUM(B$3:B7)</f>
        <v>0.4131887610501615</v>
      </c>
      <c r="D7" s="44">
        <f>+'POA programado'!Q341/4</f>
        <v>8.1291223223779158E-2</v>
      </c>
      <c r="E7" s="39">
        <f>SUM(D$3:D7)</f>
        <v>0.36884182392730336</v>
      </c>
    </row>
    <row r="8" spans="1:6" ht="16.5">
      <c r="A8" s="43" t="s">
        <v>742</v>
      </c>
      <c r="B8" s="44">
        <f>+'POA programado'!R340/4</f>
        <v>8.6811238949838471E-2</v>
      </c>
      <c r="C8" s="44">
        <f>SUM(B$3:B8)</f>
        <v>0.5</v>
      </c>
      <c r="D8" s="44">
        <f>+'POA programado'!R341/4</f>
        <v>9.3220951332678201E-2</v>
      </c>
      <c r="E8" s="39">
        <f>SUM(D$3:D8)</f>
        <v>0.46206277525998157</v>
      </c>
    </row>
    <row r="9" spans="1:6" ht="16.5">
      <c r="A9" s="43" t="s">
        <v>743</v>
      </c>
      <c r="B9" s="44">
        <f>+'POA programado'!T340/4</f>
        <v>9.4926387026241746E-2</v>
      </c>
      <c r="C9" s="44">
        <f>SUM(B$3:B9)</f>
        <v>0.59492638702624179</v>
      </c>
      <c r="D9" s="44">
        <f>+'POA programado'!T341/4</f>
        <v>7.2551083093780583E-2</v>
      </c>
      <c r="E9" s="39">
        <f>SUM(D$3:D9)</f>
        <v>0.53461385835376218</v>
      </c>
    </row>
    <row r="10" spans="1:6" ht="16.5">
      <c r="A10" s="43" t="s">
        <v>744</v>
      </c>
      <c r="B10" s="44">
        <f>+'POA programado'!U340/4</f>
        <v>7.8305671959854606E-2</v>
      </c>
      <c r="C10" s="44">
        <f>SUM(B$3:B10)</f>
        <v>0.67323205898609639</v>
      </c>
      <c r="D10" s="44">
        <f>+'POA programado'!U341/4</f>
        <v>6.5848027706995368E-2</v>
      </c>
      <c r="E10" s="39">
        <f>SUM(D$3:D10)</f>
        <v>0.60046188606075757</v>
      </c>
    </row>
    <row r="11" spans="1:6" ht="16.5">
      <c r="A11" s="43" t="s">
        <v>745</v>
      </c>
      <c r="B11" s="44">
        <f>+'POA programado'!V340/4</f>
        <v>7.6767941013903648E-2</v>
      </c>
      <c r="C11" s="44">
        <f>SUM(B$3:B11)</f>
        <v>0.75</v>
      </c>
      <c r="D11" s="44">
        <f>+'POA programado'!V341/4</f>
        <v>9.7984405892366483E-2</v>
      </c>
      <c r="E11" s="39">
        <f>SUM(D$3:D11)</f>
        <v>0.69844629195312402</v>
      </c>
    </row>
    <row r="12" spans="1:6" ht="16.5">
      <c r="A12" s="43" t="s">
        <v>746</v>
      </c>
      <c r="B12" s="44">
        <f>+'POA programado'!X340/4</f>
        <v>8.971210049754548E-2</v>
      </c>
      <c r="C12" s="44">
        <f>SUM(B$3:B12)</f>
        <v>0.83971210049754552</v>
      </c>
      <c r="D12" s="44">
        <f>+'POA programado'!X341/4</f>
        <v>0</v>
      </c>
      <c r="E12" s="39"/>
    </row>
    <row r="13" spans="1:6" ht="16.5">
      <c r="A13" s="43" t="s">
        <v>747</v>
      </c>
      <c r="B13" s="44">
        <f>+'POA programado'!Y340/4</f>
        <v>8.2039077154513959E-2</v>
      </c>
      <c r="C13" s="44">
        <f>SUM(B$3:B13)</f>
        <v>0.92175117765205949</v>
      </c>
      <c r="D13" s="44">
        <f>+'POA programado'!Y341/4</f>
        <v>0</v>
      </c>
      <c r="E13" s="39"/>
    </row>
    <row r="14" spans="1:6" ht="16.5">
      <c r="A14" s="43" t="s">
        <v>748</v>
      </c>
      <c r="B14" s="44">
        <f>+'POA programado'!Z340/4</f>
        <v>7.8248822347940533E-2</v>
      </c>
      <c r="C14" s="44">
        <f>SUM(B$3:B14)</f>
        <v>1</v>
      </c>
      <c r="D14" s="44">
        <f>+'POA programado'!Z341/4</f>
        <v>0</v>
      </c>
      <c r="E14" s="39"/>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19" sqref="C19"/>
    </sheetView>
  </sheetViews>
  <sheetFormatPr baseColWidth="10" defaultColWidth="11.42578125" defaultRowHeight="15"/>
  <cols>
    <col min="1" max="1" width="3" style="45" bestFit="1" customWidth="1"/>
    <col min="2" max="2" width="46.42578125" style="45" bestFit="1" customWidth="1"/>
    <col min="3" max="3" width="13.5703125" style="103" customWidth="1"/>
    <col min="4" max="16384" width="11.42578125" style="45"/>
  </cols>
  <sheetData>
    <row r="1" spans="1:3" ht="39.75" customHeight="1">
      <c r="B1" s="46" t="s">
        <v>714</v>
      </c>
      <c r="C1" s="102" t="s">
        <v>713</v>
      </c>
    </row>
    <row r="2" spans="1:3">
      <c r="A2" s="45">
        <v>1</v>
      </c>
      <c r="B2" s="45" t="s">
        <v>47</v>
      </c>
      <c r="C2" s="103">
        <f>COUNTIF('POA programado'!K7:K30,"P")</f>
        <v>12</v>
      </c>
    </row>
    <row r="3" spans="1:3">
      <c r="A3" s="45">
        <v>2</v>
      </c>
      <c r="B3" s="45" t="s">
        <v>121</v>
      </c>
      <c r="C3" s="103">
        <f>COUNTIF('POA programado'!K35:K52,"P")</f>
        <v>9</v>
      </c>
    </row>
    <row r="4" spans="1:3">
      <c r="A4" s="45">
        <v>3</v>
      </c>
      <c r="B4" s="45" t="s">
        <v>132</v>
      </c>
      <c r="C4" s="103">
        <f>COUNTIF('POA programado'!K57:K66,"P")</f>
        <v>5</v>
      </c>
    </row>
    <row r="5" spans="1:3">
      <c r="A5" s="45">
        <v>4</v>
      </c>
      <c r="B5" s="45" t="s">
        <v>138</v>
      </c>
      <c r="C5" s="103">
        <f>COUNTIF('POA programado'!K71:K82,"P")</f>
        <v>6</v>
      </c>
    </row>
    <row r="6" spans="1:3">
      <c r="A6" s="45">
        <v>5</v>
      </c>
      <c r="B6" s="45" t="s">
        <v>48</v>
      </c>
      <c r="C6" s="103">
        <f>COUNTIF('POA programado'!K87:K114,"P")</f>
        <v>14</v>
      </c>
    </row>
    <row r="7" spans="1:3">
      <c r="A7" s="45">
        <v>6</v>
      </c>
      <c r="B7" s="45" t="s">
        <v>74</v>
      </c>
      <c r="C7" s="103">
        <f>COUNTIF('POA programado'!K119:K146,"P")</f>
        <v>14</v>
      </c>
    </row>
    <row r="8" spans="1:3">
      <c r="A8" s="45">
        <v>7</v>
      </c>
      <c r="B8" s="45" t="s">
        <v>164</v>
      </c>
      <c r="C8" s="103">
        <f>COUNTIF('POA programado'!K151:K162,"P")</f>
        <v>6</v>
      </c>
    </row>
    <row r="9" spans="1:3">
      <c r="A9" s="45">
        <v>8</v>
      </c>
      <c r="B9" s="45" t="s">
        <v>406</v>
      </c>
      <c r="C9" s="103">
        <f>COUNTIF('POA programado'!K167:K174,"P")</f>
        <v>4</v>
      </c>
    </row>
    <row r="10" spans="1:3">
      <c r="A10" s="45">
        <v>9</v>
      </c>
      <c r="B10" s="45" t="s">
        <v>198</v>
      </c>
      <c r="C10" s="103">
        <f>COUNTIF('POA programado'!K179:K206,"P")</f>
        <v>14</v>
      </c>
    </row>
    <row r="11" spans="1:3">
      <c r="A11" s="45">
        <v>10</v>
      </c>
      <c r="B11" s="45" t="s">
        <v>139</v>
      </c>
      <c r="C11" s="103">
        <f>COUNTIF('POA programado'!K211:K222,"P")</f>
        <v>6</v>
      </c>
    </row>
    <row r="12" spans="1:3">
      <c r="A12" s="45">
        <v>11</v>
      </c>
      <c r="B12" s="45" t="s">
        <v>163</v>
      </c>
      <c r="C12" s="103">
        <f>COUNTIF('POA programado'!K227:K238,"P")</f>
        <v>6</v>
      </c>
    </row>
    <row r="13" spans="1:3">
      <c r="A13" s="45">
        <v>12</v>
      </c>
      <c r="B13" s="45" t="s">
        <v>205</v>
      </c>
      <c r="C13" s="103">
        <f>COUNTIF('POA programado'!K243:K254,"P")</f>
        <v>6</v>
      </c>
    </row>
    <row r="14" spans="1:3">
      <c r="A14" s="45">
        <v>13</v>
      </c>
      <c r="B14" s="45" t="s">
        <v>429</v>
      </c>
      <c r="C14" s="103">
        <f>COUNTIF('POA programado'!K259:K294,"P")</f>
        <v>18</v>
      </c>
    </row>
    <row r="15" spans="1:3">
      <c r="A15" s="45">
        <v>14</v>
      </c>
      <c r="B15" s="45" t="s">
        <v>717</v>
      </c>
      <c r="C15" s="103">
        <f>COUNTIF('POA programado'!K299:K336,"P")</f>
        <v>19</v>
      </c>
    </row>
    <row r="16" spans="1:3">
      <c r="C16" s="103">
        <f>SUM(C2:C15)</f>
        <v>139</v>
      </c>
    </row>
  </sheetData>
  <sheetProtection algorithmName="SHA-512" hashValue="c/JoQaolyxwo/u5dNpYYFo8yUg7UzLsRUWCgR8RqL9D1JVsfwjTnGalbWJsQM2X8Wj944MpPvS/cGQJOGiqVQQ==" saltValue="sYqsWLbGWRhXr0oMK6RET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0"/>
  <sheetViews>
    <sheetView showGridLines="0" topLeftCell="A67" zoomScale="145" zoomScaleNormal="145" workbookViewId="0">
      <selection activeCell="AC19" sqref="AC19"/>
    </sheetView>
  </sheetViews>
  <sheetFormatPr baseColWidth="10" defaultColWidth="11.42578125" defaultRowHeight="15"/>
  <cols>
    <col min="1" max="1" width="16.5703125" style="46" customWidth="1"/>
    <col min="2" max="2" width="4.5703125" style="48" bestFit="1" customWidth="1"/>
    <col min="3" max="3" width="8.7109375" style="45" hidden="1" customWidth="1"/>
    <col min="4" max="5" width="7.5703125" style="45" hidden="1" customWidth="1"/>
    <col min="6" max="6" width="8.28515625" style="45" hidden="1" customWidth="1"/>
    <col min="7" max="7" width="7.7109375" style="45" hidden="1" customWidth="1"/>
    <col min="8" max="8" width="9.7109375" style="45" hidden="1" customWidth="1"/>
    <col min="9" max="11" width="7.5703125" style="45" bestFit="1" customWidth="1"/>
    <col min="12" max="12" width="8.28515625" style="45" bestFit="1" customWidth="1"/>
    <col min="13" max="13" width="7.7109375" style="45" customWidth="1"/>
    <col min="14" max="14" width="9.5703125" style="45" hidden="1" customWidth="1"/>
    <col min="15" max="17" width="7" style="45" hidden="1" customWidth="1"/>
    <col min="18" max="18" width="8.28515625" style="45" hidden="1" customWidth="1"/>
    <col min="19" max="19" width="7.7109375" style="45" hidden="1" customWidth="1"/>
    <col min="20" max="20" width="9.85546875" style="45" hidden="1" customWidth="1"/>
    <col min="21" max="23" width="7" style="45" hidden="1" customWidth="1"/>
    <col min="24" max="24" width="8.28515625" style="45" hidden="1" customWidth="1"/>
    <col min="25" max="25" width="7.7109375" style="45" hidden="1" customWidth="1"/>
    <col min="26" max="26" width="9.85546875" style="45" hidden="1" customWidth="1"/>
    <col min="27" max="27" width="9.140625" style="45" customWidth="1"/>
    <col min="28" max="16384" width="11.42578125" style="45"/>
  </cols>
  <sheetData>
    <row r="2" spans="1:27" ht="15.75" thickBot="1"/>
    <row r="3" spans="1:27" ht="15.75" thickBot="1">
      <c r="C3" s="539" t="s">
        <v>15</v>
      </c>
      <c r="D3" s="540"/>
      <c r="E3" s="540"/>
      <c r="F3" s="540"/>
      <c r="G3" s="541"/>
      <c r="I3" s="539" t="s">
        <v>16</v>
      </c>
      <c r="J3" s="540"/>
      <c r="K3" s="540"/>
      <c r="L3" s="540"/>
      <c r="M3" s="541"/>
      <c r="O3" s="539" t="s">
        <v>17</v>
      </c>
      <c r="P3" s="540"/>
      <c r="Q3" s="540"/>
      <c r="R3" s="540"/>
      <c r="S3" s="541"/>
      <c r="U3" s="539" t="s">
        <v>18</v>
      </c>
      <c r="V3" s="540"/>
      <c r="W3" s="540"/>
      <c r="X3" s="540"/>
      <c r="Y3" s="541"/>
      <c r="AA3" s="548" t="s">
        <v>736</v>
      </c>
    </row>
    <row r="4" spans="1:27" ht="27" thickBot="1">
      <c r="A4" s="49" t="s">
        <v>727</v>
      </c>
      <c r="B4" s="50" t="s">
        <v>728</v>
      </c>
      <c r="C4" s="51" t="s">
        <v>737</v>
      </c>
      <c r="D4" s="51" t="s">
        <v>738</v>
      </c>
      <c r="E4" s="51" t="s">
        <v>739</v>
      </c>
      <c r="F4" s="52" t="s">
        <v>759</v>
      </c>
      <c r="G4" s="52" t="s">
        <v>757</v>
      </c>
      <c r="H4" s="53" t="s">
        <v>729</v>
      </c>
      <c r="I4" s="51" t="s">
        <v>740</v>
      </c>
      <c r="J4" s="51" t="s">
        <v>741</v>
      </c>
      <c r="K4" s="51" t="s">
        <v>742</v>
      </c>
      <c r="L4" s="52" t="s">
        <v>759</v>
      </c>
      <c r="M4" s="52" t="s">
        <v>757</v>
      </c>
      <c r="N4" s="54" t="s">
        <v>729</v>
      </c>
      <c r="O4" s="55" t="s">
        <v>743</v>
      </c>
      <c r="P4" s="55" t="s">
        <v>744</v>
      </c>
      <c r="Q4" s="55" t="s">
        <v>745</v>
      </c>
      <c r="R4" s="52" t="s">
        <v>759</v>
      </c>
      <c r="S4" s="52" t="s">
        <v>757</v>
      </c>
      <c r="T4" s="54" t="s">
        <v>729</v>
      </c>
      <c r="U4" s="55" t="s">
        <v>746</v>
      </c>
      <c r="V4" s="55" t="s">
        <v>747</v>
      </c>
      <c r="W4" s="55" t="s">
        <v>748</v>
      </c>
      <c r="X4" s="52" t="s">
        <v>759</v>
      </c>
      <c r="Y4" s="52" t="s">
        <v>757</v>
      </c>
      <c r="Z4" s="382" t="s">
        <v>729</v>
      </c>
      <c r="AA4" s="549"/>
    </row>
    <row r="5" spans="1:27" ht="15.75" thickBot="1">
      <c r="A5" s="542" t="s">
        <v>653</v>
      </c>
      <c r="B5" s="386" t="s">
        <v>699</v>
      </c>
      <c r="C5" s="57">
        <f>+'POA programado'!L31</f>
        <v>0.36659999999999998</v>
      </c>
      <c r="D5" s="57">
        <f>+'POA programado'!M31</f>
        <v>0.1666</v>
      </c>
      <c r="E5" s="57">
        <f>+'POA programado'!N31</f>
        <v>0.4668000000000001</v>
      </c>
      <c r="F5" s="58">
        <f>SUM(C5:E5)</f>
        <v>1</v>
      </c>
      <c r="G5" s="58">
        <f>+F5/4</f>
        <v>0.25</v>
      </c>
      <c r="H5" s="59"/>
      <c r="I5" s="57">
        <f>+'POA programado'!P31</f>
        <v>0.29403875339709878</v>
      </c>
      <c r="J5" s="57">
        <f>+'POA programado'!Q31</f>
        <v>0.35287473970282007</v>
      </c>
      <c r="K5" s="57">
        <f>+'POA programado'!R31</f>
        <v>0.35308650690008125</v>
      </c>
      <c r="L5" s="58">
        <f>SUM(I5:K5)</f>
        <v>1</v>
      </c>
      <c r="M5" s="58">
        <f>+L5/4</f>
        <v>0.25</v>
      </c>
      <c r="N5" s="59"/>
      <c r="O5" s="57">
        <f>+'POA programado'!T31</f>
        <v>0.39993399933999341</v>
      </c>
      <c r="P5" s="57">
        <f>+'POA programado'!U31</f>
        <v>0.29994299942999431</v>
      </c>
      <c r="Q5" s="57">
        <f>+'POA programado'!V31</f>
        <v>0.30012300123001234</v>
      </c>
      <c r="R5" s="58">
        <f>SUM(O5:Q5)</f>
        <v>1</v>
      </c>
      <c r="S5" s="58">
        <f>+R5/4</f>
        <v>0.25</v>
      </c>
      <c r="T5" s="59"/>
      <c r="U5" s="57">
        <f>+'POA programado'!X31</f>
        <v>0.24995500089998196</v>
      </c>
      <c r="V5" s="57">
        <f>+'POA programado'!Y31</f>
        <v>0.14993700125997478</v>
      </c>
      <c r="W5" s="57">
        <f>+'POA programado'!Z31</f>
        <v>0.60010799784004321</v>
      </c>
      <c r="X5" s="58">
        <f>SUM(U5:W5)</f>
        <v>1</v>
      </c>
      <c r="Y5" s="58">
        <f>+X5/4</f>
        <v>0.25</v>
      </c>
      <c r="Z5" s="60"/>
      <c r="AA5" s="61">
        <f>+G5+M5+S5+Y5</f>
        <v>1</v>
      </c>
    </row>
    <row r="6" spans="1:27">
      <c r="A6" s="543"/>
      <c r="B6" s="62" t="s">
        <v>700</v>
      </c>
      <c r="C6" s="63">
        <f>+'POA programado'!L32</f>
        <v>0.33327999999999997</v>
      </c>
      <c r="D6" s="63">
        <f>+'POA programado'!M32</f>
        <v>0.13328000000000001</v>
      </c>
      <c r="E6" s="63">
        <f>+'POA programado'!N32</f>
        <v>0.53339999999999999</v>
      </c>
      <c r="F6" s="64">
        <f>SUM(C6:E6)</f>
        <v>0.99995999999999996</v>
      </c>
      <c r="G6" s="65">
        <f>+F6/4</f>
        <v>0.24998999999999999</v>
      </c>
      <c r="H6" s="59"/>
      <c r="I6" s="383">
        <f>+'POA programado'!P32</f>
        <v>0.29403875339709878</v>
      </c>
      <c r="J6" s="383">
        <f>+'POA programado'!Q32</f>
        <v>0.17640207531853316</v>
      </c>
      <c r="K6" s="383">
        <f>+'POA programado'!R32</f>
        <v>0.52955917128436814</v>
      </c>
      <c r="L6" s="64">
        <f>SUM(I6:K6)</f>
        <v>1</v>
      </c>
      <c r="M6" s="65">
        <f>+L6/4</f>
        <v>0.25</v>
      </c>
      <c r="N6" s="59"/>
      <c r="O6" s="57">
        <f>+'POA programado'!T32</f>
        <v>0.32496324963249629</v>
      </c>
      <c r="P6" s="57">
        <f>+'POA programado'!U32</f>
        <v>0.41247412474124745</v>
      </c>
      <c r="Q6" s="57">
        <f>+'POA programado'!V32</f>
        <v>0.26256262562625632</v>
      </c>
      <c r="R6" s="64">
        <f>SUM(O6:Q6)</f>
        <v>1</v>
      </c>
      <c r="S6" s="65">
        <f>+R6/4</f>
        <v>0.25</v>
      </c>
      <c r="T6" s="59"/>
      <c r="U6" s="66">
        <f>+'POA programado'!X32</f>
        <v>0</v>
      </c>
      <c r="V6" s="66">
        <f>+'POA programado'!Y32</f>
        <v>0</v>
      </c>
      <c r="W6" s="66">
        <f>+'POA programado'!Z32</f>
        <v>0</v>
      </c>
      <c r="X6" s="64">
        <f>SUM(U6:W6)</f>
        <v>0</v>
      </c>
      <c r="Y6" s="65">
        <f>+X6/4</f>
        <v>0</v>
      </c>
      <c r="Z6" s="60"/>
      <c r="AA6" s="67">
        <f>+G6+M6+S6+Y6</f>
        <v>0.74998999999999993</v>
      </c>
    </row>
    <row r="7" spans="1:27" ht="15.75" thickBot="1">
      <c r="A7" s="544"/>
      <c r="B7" s="68" t="s">
        <v>730</v>
      </c>
      <c r="C7" s="69">
        <f>+C6-C5</f>
        <v>-3.3320000000000016E-2</v>
      </c>
      <c r="D7" s="69">
        <f t="shared" ref="D7:G7" si="0">+D6-D5</f>
        <v>-3.3319999999999989E-2</v>
      </c>
      <c r="E7" s="69">
        <f t="shared" si="0"/>
        <v>6.6599999999999882E-2</v>
      </c>
      <c r="F7" s="70">
        <f t="shared" si="0"/>
        <v>-4.0000000000040004E-5</v>
      </c>
      <c r="G7" s="70">
        <f t="shared" si="0"/>
        <v>-1.0000000000010001E-5</v>
      </c>
      <c r="H7" s="71"/>
      <c r="I7" s="69">
        <f>+I6-I5</f>
        <v>0</v>
      </c>
      <c r="J7" s="69">
        <f t="shared" ref="J7:M7" si="1">+J6-J5</f>
        <v>-0.17647266438428691</v>
      </c>
      <c r="K7" s="69">
        <f t="shared" si="1"/>
        <v>0.17647266438428688</v>
      </c>
      <c r="L7" s="70">
        <f t="shared" si="1"/>
        <v>0</v>
      </c>
      <c r="M7" s="70">
        <f t="shared" si="1"/>
        <v>0</v>
      </c>
      <c r="N7" s="71"/>
      <c r="O7" s="69">
        <f>+O6-O5</f>
        <v>-7.497074970749712E-2</v>
      </c>
      <c r="P7" s="69">
        <f t="shared" ref="P7:S7" si="2">+P6-P5</f>
        <v>0.11253112531125314</v>
      </c>
      <c r="Q7" s="69">
        <f t="shared" si="2"/>
        <v>-3.7560375603756024E-2</v>
      </c>
      <c r="R7" s="70">
        <f t="shared" si="2"/>
        <v>0</v>
      </c>
      <c r="S7" s="70">
        <f t="shared" si="2"/>
        <v>0</v>
      </c>
      <c r="T7" s="71"/>
      <c r="U7" s="69">
        <f>+U6-U5</f>
        <v>-0.24995500089998196</v>
      </c>
      <c r="V7" s="69">
        <f t="shared" ref="V7:Y7" si="3">+V6-V5</f>
        <v>-0.14993700125997478</v>
      </c>
      <c r="W7" s="69">
        <f t="shared" si="3"/>
        <v>-0.60010799784004321</v>
      </c>
      <c r="X7" s="70">
        <f t="shared" si="3"/>
        <v>-1</v>
      </c>
      <c r="Y7" s="70">
        <f t="shared" si="3"/>
        <v>-0.25</v>
      </c>
      <c r="Z7" s="72"/>
      <c r="AA7" s="70">
        <f t="shared" ref="AA7" si="4">+AA6-AA5</f>
        <v>-0.25001000000000007</v>
      </c>
    </row>
    <row r="8" spans="1:27" ht="15.75" thickBot="1">
      <c r="A8" s="545" t="s">
        <v>121</v>
      </c>
      <c r="B8" s="387" t="s">
        <v>699</v>
      </c>
      <c r="C8" s="57">
        <f>+'POA programado'!L53</f>
        <v>0.3332</v>
      </c>
      <c r="D8" s="57">
        <f>+'POA programado'!M53</f>
        <v>0.3332</v>
      </c>
      <c r="E8" s="57">
        <f>+'POA programado'!N53</f>
        <v>0.33360000000000006</v>
      </c>
      <c r="F8" s="61">
        <f>SUM(C8:E8)</f>
        <v>1</v>
      </c>
      <c r="G8" s="61">
        <f>+F8/4</f>
        <v>0.25</v>
      </c>
      <c r="H8" s="74"/>
      <c r="I8" s="57">
        <f>+'POA programado'!P53</f>
        <v>0.3332</v>
      </c>
      <c r="J8" s="57">
        <f>+'POA programado'!Q53</f>
        <v>0.3332</v>
      </c>
      <c r="K8" s="57">
        <f>+'POA programado'!R53</f>
        <v>0.33360000000000006</v>
      </c>
      <c r="L8" s="61">
        <f t="shared" ref="L8" si="5">SUM(I8:K8)</f>
        <v>1</v>
      </c>
      <c r="M8" s="61">
        <f>+L8/4</f>
        <v>0.25</v>
      </c>
      <c r="N8" s="74"/>
      <c r="O8" s="57">
        <f>+'POA programado'!T53</f>
        <v>0.3332</v>
      </c>
      <c r="P8" s="57">
        <f>+'POA programado'!U53</f>
        <v>0.3332</v>
      </c>
      <c r="Q8" s="57">
        <f>+'POA programado'!V53</f>
        <v>0.33360000000000006</v>
      </c>
      <c r="R8" s="61">
        <f t="shared" ref="R8:R9" si="6">SUM(O8:Q8)</f>
        <v>1</v>
      </c>
      <c r="S8" s="61">
        <f>+R8/4</f>
        <v>0.25</v>
      </c>
      <c r="T8" s="74"/>
      <c r="U8" s="57">
        <f>+'POA programado'!X53</f>
        <v>0.3332</v>
      </c>
      <c r="V8" s="57">
        <f>+'POA programado'!Y53</f>
        <v>0.3332</v>
      </c>
      <c r="W8" s="57">
        <f>+'POA programado'!Z53</f>
        <v>0.33360000000000006</v>
      </c>
      <c r="X8" s="61">
        <f t="shared" ref="X8:X45" si="7">SUM(U8:W8)</f>
        <v>1</v>
      </c>
      <c r="Y8" s="61">
        <f>+X8/4</f>
        <v>0.25</v>
      </c>
      <c r="Z8" s="75"/>
      <c r="AA8" s="61">
        <f>+G8+M8+S8+Y8</f>
        <v>1</v>
      </c>
    </row>
    <row r="9" spans="1:27">
      <c r="A9" s="534"/>
      <c r="B9" s="62" t="s">
        <v>700</v>
      </c>
      <c r="C9" s="63">
        <f>+'POA programado'!L54</f>
        <v>0.29617777777777776</v>
      </c>
      <c r="D9" s="63">
        <f>+'POA programado'!M54</f>
        <v>0.29617777777777776</v>
      </c>
      <c r="E9" s="63">
        <f>+'POA programado'!N54</f>
        <v>0.33360000000000006</v>
      </c>
      <c r="F9" s="64">
        <f>SUM(C9:E9)</f>
        <v>0.92595555555555564</v>
      </c>
      <c r="G9" s="65">
        <f>+F9/4</f>
        <v>0.23148888888888891</v>
      </c>
      <c r="H9" s="74"/>
      <c r="I9" s="383">
        <f>+'POA programado'!P54</f>
        <v>0.25915555555555553</v>
      </c>
      <c r="J9" s="383">
        <f>+'POA programado'!Q54</f>
        <v>0.29617777777777776</v>
      </c>
      <c r="K9" s="383">
        <f>+'POA programado'!R54</f>
        <v>0.25946666666666673</v>
      </c>
      <c r="L9" s="64">
        <f>SUM(I9:K9)</f>
        <v>0.81479999999999997</v>
      </c>
      <c r="M9" s="65">
        <f>+L9/4</f>
        <v>0.20369999999999999</v>
      </c>
      <c r="N9" s="74"/>
      <c r="O9" s="63">
        <f>+'POA programado'!T54</f>
        <v>0.3517333333333334</v>
      </c>
      <c r="P9" s="63">
        <f>+'POA programado'!U54</f>
        <v>0.29617777777777776</v>
      </c>
      <c r="Q9" s="63">
        <f>+'POA programado'!V54</f>
        <v>0.35208888888888895</v>
      </c>
      <c r="R9" s="64">
        <f t="shared" si="6"/>
        <v>1</v>
      </c>
      <c r="S9" s="65">
        <f>+R9/4</f>
        <v>0.25</v>
      </c>
      <c r="T9" s="74"/>
      <c r="U9" s="63">
        <f>+'POA programado'!X54</f>
        <v>0</v>
      </c>
      <c r="V9" s="63">
        <f>+'POA programado'!Y54</f>
        <v>0</v>
      </c>
      <c r="W9" s="63">
        <f>+'POA programado'!Z54</f>
        <v>0</v>
      </c>
      <c r="X9" s="64">
        <f t="shared" si="7"/>
        <v>0</v>
      </c>
      <c r="Y9" s="65">
        <f>+X9/4</f>
        <v>0</v>
      </c>
      <c r="Z9" s="75"/>
      <c r="AA9" s="67">
        <f>+G9+M9+S9+Y9</f>
        <v>0.68518888888888885</v>
      </c>
    </row>
    <row r="10" spans="1:27" ht="15.75" thickBot="1">
      <c r="A10" s="535"/>
      <c r="B10" s="76" t="s">
        <v>730</v>
      </c>
      <c r="C10" s="69">
        <f>+C9-C8</f>
        <v>-3.7022222222222234E-2</v>
      </c>
      <c r="D10" s="69">
        <f t="shared" ref="D10:G10" si="8">+D9-D8</f>
        <v>-3.7022222222222234E-2</v>
      </c>
      <c r="E10" s="69">
        <f t="shared" si="8"/>
        <v>0</v>
      </c>
      <c r="F10" s="70">
        <f t="shared" si="8"/>
        <v>-7.4044444444444357E-2</v>
      </c>
      <c r="G10" s="70">
        <f t="shared" si="8"/>
        <v>-1.8511111111111089E-2</v>
      </c>
      <c r="H10" s="71"/>
      <c r="I10" s="69">
        <f>+I9-I8</f>
        <v>-7.4044444444444468E-2</v>
      </c>
      <c r="J10" s="69">
        <f t="shared" ref="J10:M10" si="9">+J9-J8</f>
        <v>-3.7022222222222234E-2</v>
      </c>
      <c r="K10" s="69">
        <f t="shared" si="9"/>
        <v>-7.4133333333333329E-2</v>
      </c>
      <c r="L10" s="70">
        <f t="shared" si="9"/>
        <v>-0.18520000000000003</v>
      </c>
      <c r="M10" s="70">
        <f t="shared" si="9"/>
        <v>-4.6300000000000008E-2</v>
      </c>
      <c r="N10" s="71"/>
      <c r="O10" s="69">
        <f>+O9-O8</f>
        <v>1.8533333333333402E-2</v>
      </c>
      <c r="P10" s="69">
        <f t="shared" ref="P10:S10" si="10">+P9-P8</f>
        <v>-3.7022222222222234E-2</v>
      </c>
      <c r="Q10" s="69">
        <f t="shared" si="10"/>
        <v>1.8488888888888888E-2</v>
      </c>
      <c r="R10" s="70">
        <f t="shared" si="10"/>
        <v>0</v>
      </c>
      <c r="S10" s="70">
        <f t="shared" si="10"/>
        <v>0</v>
      </c>
      <c r="T10" s="71"/>
      <c r="U10" s="69">
        <f>+U9-U8</f>
        <v>-0.3332</v>
      </c>
      <c r="V10" s="69">
        <f t="shared" ref="V10:AA10" si="11">+V9-V8</f>
        <v>-0.3332</v>
      </c>
      <c r="W10" s="69">
        <f t="shared" si="11"/>
        <v>-0.33360000000000006</v>
      </c>
      <c r="X10" s="70">
        <f t="shared" si="11"/>
        <v>-1</v>
      </c>
      <c r="Y10" s="70">
        <f t="shared" si="11"/>
        <v>-0.25</v>
      </c>
      <c r="Z10" s="72"/>
      <c r="AA10" s="70">
        <f t="shared" si="11"/>
        <v>-0.31481111111111115</v>
      </c>
    </row>
    <row r="11" spans="1:27" ht="15.75" thickBot="1">
      <c r="A11" s="533" t="s">
        <v>731</v>
      </c>
      <c r="B11" s="386" t="s">
        <v>699</v>
      </c>
      <c r="C11" s="66">
        <f>+'POA programado'!L67</f>
        <v>0.60002400096003849</v>
      </c>
      <c r="D11" s="66">
        <f>+'POA programado'!M67</f>
        <v>0.19998799951998081</v>
      </c>
      <c r="E11" s="66">
        <f>+'POA programado'!N67</f>
        <v>0.19998799951998081</v>
      </c>
      <c r="F11" s="61">
        <f>SUM(C11:E11)</f>
        <v>1</v>
      </c>
      <c r="G11" s="61">
        <f t="shared" ref="G11:G12" si="12">+F11/4</f>
        <v>0.25</v>
      </c>
      <c r="H11" s="77"/>
      <c r="I11" s="66">
        <f>+'POA programado'!P67</f>
        <v>0.33339999999999997</v>
      </c>
      <c r="J11" s="66">
        <f>+'POA programado'!Q67</f>
        <v>0.33329999999999999</v>
      </c>
      <c r="K11" s="66">
        <f>+'POA programado'!R67</f>
        <v>0.33329999999999999</v>
      </c>
      <c r="L11" s="61">
        <f>SUM(I11:K11)</f>
        <v>1</v>
      </c>
      <c r="M11" s="61">
        <f t="shared" ref="M11:M12" si="13">+L11/4</f>
        <v>0.25</v>
      </c>
      <c r="N11" s="77"/>
      <c r="O11" s="66">
        <f>+'POA programado'!T67</f>
        <v>0.33339999999999997</v>
      </c>
      <c r="P11" s="66">
        <f>+'POA programado'!U67</f>
        <v>0.33329999999999999</v>
      </c>
      <c r="Q11" s="66">
        <f>+'POA programado'!V67</f>
        <v>0.33329999999999999</v>
      </c>
      <c r="R11" s="61">
        <f>SUM(O11:Q11)</f>
        <v>1</v>
      </c>
      <c r="S11" s="61">
        <f t="shared" ref="S11:S12" si="14">+R11/4</f>
        <v>0.25</v>
      </c>
      <c r="T11" s="77"/>
      <c r="U11" s="66">
        <f>+'POA programado'!X67</f>
        <v>0.5</v>
      </c>
      <c r="V11" s="66">
        <f>+'POA programado'!Y67</f>
        <v>0.24996250187490626</v>
      </c>
      <c r="W11" s="66">
        <f>+'POA programado'!Z67</f>
        <v>0.25003749812509374</v>
      </c>
      <c r="X11" s="61">
        <f t="shared" si="7"/>
        <v>1</v>
      </c>
      <c r="Y11" s="61">
        <f t="shared" ref="Y11:Y12" si="15">+X11/4</f>
        <v>0.25</v>
      </c>
      <c r="Z11" s="77"/>
      <c r="AA11" s="61">
        <f>+G11+M11+S11+Y11</f>
        <v>1</v>
      </c>
    </row>
    <row r="12" spans="1:27">
      <c r="A12" s="534"/>
      <c r="B12" s="62" t="s">
        <v>700</v>
      </c>
      <c r="C12" s="57">
        <f>+'POA programado'!L68</f>
        <v>0.60002400096003849</v>
      </c>
      <c r="D12" s="57">
        <f>+'POA programado'!M68</f>
        <v>0.19998799951998081</v>
      </c>
      <c r="E12" s="57">
        <f>+'POA programado'!N68</f>
        <v>0.19998799951998081</v>
      </c>
      <c r="F12" s="64">
        <f>SUM(C12:E12)</f>
        <v>1</v>
      </c>
      <c r="G12" s="65">
        <f t="shared" si="12"/>
        <v>0.25</v>
      </c>
      <c r="H12" s="74"/>
      <c r="I12" s="384">
        <f>+'POA programado'!P68</f>
        <v>0.33339999999999997</v>
      </c>
      <c r="J12" s="384">
        <f>+'POA programado'!Q68</f>
        <v>0.33329999999999999</v>
      </c>
      <c r="K12" s="384">
        <f>+'POA programado'!R68</f>
        <v>0.33329999999999999</v>
      </c>
      <c r="L12" s="64">
        <f>SUM(I12:K12)</f>
        <v>1</v>
      </c>
      <c r="M12" s="65">
        <f t="shared" si="13"/>
        <v>0.25</v>
      </c>
      <c r="N12" s="74"/>
      <c r="O12" s="57">
        <f>+'POA programado'!T68</f>
        <v>0.33339999999999997</v>
      </c>
      <c r="P12" s="57">
        <f>+'POA programado'!U68</f>
        <v>0.33329999999999999</v>
      </c>
      <c r="Q12" s="57">
        <f>+'POA programado'!V68</f>
        <v>0.33329999999999999</v>
      </c>
      <c r="R12" s="64">
        <f>SUM(O12:Q12)</f>
        <v>1</v>
      </c>
      <c r="S12" s="65">
        <f t="shared" si="14"/>
        <v>0.25</v>
      </c>
      <c r="T12" s="74"/>
      <c r="U12" s="57">
        <f>+'POA programado'!X68</f>
        <v>0</v>
      </c>
      <c r="V12" s="57">
        <f>+'POA programado'!Y68</f>
        <v>0</v>
      </c>
      <c r="W12" s="57">
        <f>+'POA programado'!Z68</f>
        <v>0</v>
      </c>
      <c r="X12" s="64">
        <f t="shared" si="7"/>
        <v>0</v>
      </c>
      <c r="Y12" s="65">
        <f t="shared" si="15"/>
        <v>0</v>
      </c>
      <c r="Z12" s="74"/>
      <c r="AA12" s="67">
        <f>+G12+M12+S12+Y12</f>
        <v>0.75</v>
      </c>
    </row>
    <row r="13" spans="1:27" ht="15.75" thickBot="1">
      <c r="A13" s="535"/>
      <c r="B13" s="68" t="s">
        <v>730</v>
      </c>
      <c r="C13" s="69">
        <f>+C12-C11</f>
        <v>0</v>
      </c>
      <c r="D13" s="69">
        <f t="shared" ref="D13:G13" si="16">+D12-D11</f>
        <v>0</v>
      </c>
      <c r="E13" s="69">
        <f t="shared" si="16"/>
        <v>0</v>
      </c>
      <c r="F13" s="70">
        <f t="shared" si="16"/>
        <v>0</v>
      </c>
      <c r="G13" s="70">
        <f t="shared" si="16"/>
        <v>0</v>
      </c>
      <c r="H13" s="71"/>
      <c r="I13" s="69">
        <f>+I12-I11</f>
        <v>0</v>
      </c>
      <c r="J13" s="69">
        <f t="shared" ref="J13:M13" si="17">+J12-J11</f>
        <v>0</v>
      </c>
      <c r="K13" s="69">
        <f t="shared" si="17"/>
        <v>0</v>
      </c>
      <c r="L13" s="70">
        <f t="shared" si="17"/>
        <v>0</v>
      </c>
      <c r="M13" s="70">
        <f t="shared" si="17"/>
        <v>0</v>
      </c>
      <c r="N13" s="71"/>
      <c r="O13" s="69">
        <f>+O12-O11</f>
        <v>0</v>
      </c>
      <c r="P13" s="69">
        <f t="shared" ref="P13:S13" si="18">+P12-P11</f>
        <v>0</v>
      </c>
      <c r="Q13" s="69">
        <f t="shared" si="18"/>
        <v>0</v>
      </c>
      <c r="R13" s="70">
        <f t="shared" si="18"/>
        <v>0</v>
      </c>
      <c r="S13" s="70">
        <f t="shared" si="18"/>
        <v>0</v>
      </c>
      <c r="T13" s="71"/>
      <c r="U13" s="69">
        <f>+U12-U11</f>
        <v>-0.5</v>
      </c>
      <c r="V13" s="69">
        <f t="shared" ref="V13:Y13" si="19">+V12-V11</f>
        <v>-0.24996250187490626</v>
      </c>
      <c r="W13" s="69">
        <f t="shared" si="19"/>
        <v>-0.25003749812509374</v>
      </c>
      <c r="X13" s="70">
        <f t="shared" si="19"/>
        <v>-1</v>
      </c>
      <c r="Y13" s="70">
        <f t="shared" si="19"/>
        <v>-0.25</v>
      </c>
      <c r="Z13" s="72"/>
      <c r="AA13" s="78">
        <f t="shared" ref="AA13" si="20">+AA12-AA11</f>
        <v>-0.25</v>
      </c>
    </row>
    <row r="14" spans="1:27" ht="15.75" thickBot="1">
      <c r="A14" s="533" t="s">
        <v>138</v>
      </c>
      <c r="B14" s="386" t="s">
        <v>699</v>
      </c>
      <c r="C14" s="66">
        <f>+'POA programado'!L83</f>
        <v>0.66285714285714292</v>
      </c>
      <c r="D14" s="66">
        <f>+'POA programado'!M83</f>
        <v>0.17714285714285713</v>
      </c>
      <c r="E14" s="66">
        <f>+'POA programado'!N83</f>
        <v>0.16</v>
      </c>
      <c r="F14" s="61">
        <f>SUM(C14:E14)</f>
        <v>1</v>
      </c>
      <c r="G14" s="61">
        <f t="shared" ref="G14:G15" si="21">+F14/4</f>
        <v>0.25</v>
      </c>
      <c r="H14" s="77"/>
      <c r="I14" s="66">
        <f>+'POA programado'!P83</f>
        <v>0.15135135135135136</v>
      </c>
      <c r="J14" s="66">
        <f>+'POA programado'!Q83</f>
        <v>0.15135135135135136</v>
      </c>
      <c r="K14" s="66">
        <f>+'POA programado'!R83</f>
        <v>0.69729729729729739</v>
      </c>
      <c r="L14" s="61">
        <f>SUM(I14:K14)</f>
        <v>1</v>
      </c>
      <c r="M14" s="61">
        <f t="shared" ref="M14:M15" si="22">+L14/4</f>
        <v>0.25</v>
      </c>
      <c r="N14" s="77"/>
      <c r="O14" s="66">
        <f>+'POA programado'!T83</f>
        <v>0.69189189189189204</v>
      </c>
      <c r="P14" s="66">
        <f>+'POA programado'!U83</f>
        <v>0.15135135135135136</v>
      </c>
      <c r="Q14" s="66">
        <f>+'POA programado'!V83</f>
        <v>0.15675675675675677</v>
      </c>
      <c r="R14" s="61">
        <f>SUM(O14:Q14)</f>
        <v>1.0000000000000002</v>
      </c>
      <c r="S14" s="61">
        <f t="shared" ref="S14:S15" si="23">+R14/4</f>
        <v>0.25000000000000006</v>
      </c>
      <c r="T14" s="77"/>
      <c r="U14" s="66">
        <f>+'POA programado'!X83</f>
        <v>0.32727272727272722</v>
      </c>
      <c r="V14" s="66">
        <f>+'POA programado'!Y83</f>
        <v>0.32727272727272722</v>
      </c>
      <c r="W14" s="66">
        <f>+'POA programado'!Z83</f>
        <v>0.3454545454545454</v>
      </c>
      <c r="X14" s="61">
        <f t="shared" si="7"/>
        <v>0.99999999999999978</v>
      </c>
      <c r="Y14" s="61">
        <f t="shared" ref="Y14:Y15" si="24">+X14/4</f>
        <v>0.24999999999999994</v>
      </c>
      <c r="Z14" s="77"/>
      <c r="AA14" s="61">
        <f>+G14+M14+S14+Y14</f>
        <v>1</v>
      </c>
    </row>
    <row r="15" spans="1:27">
      <c r="A15" s="534"/>
      <c r="B15" s="62" t="s">
        <v>700</v>
      </c>
      <c r="C15" s="66">
        <f>+'POA programado'!L84</f>
        <v>0.61714285714285722</v>
      </c>
      <c r="D15" s="66">
        <f>+'POA programado'!M84</f>
        <v>0.18285714285714283</v>
      </c>
      <c r="E15" s="66">
        <f>+'POA programado'!N84</f>
        <v>0.17142857142857146</v>
      </c>
      <c r="F15" s="64">
        <f>SUM(C15:E15)</f>
        <v>0.97142857142857153</v>
      </c>
      <c r="G15" s="65">
        <f t="shared" si="21"/>
        <v>0.24285714285714288</v>
      </c>
      <c r="H15" s="74"/>
      <c r="I15" s="385">
        <f>+'POA programado'!P84</f>
        <v>0.14054054054054055</v>
      </c>
      <c r="J15" s="385">
        <f>+'POA programado'!Q84</f>
        <v>0.13783783783783785</v>
      </c>
      <c r="K15" s="385">
        <f>+'POA programado'!R84</f>
        <v>0.65675675675675682</v>
      </c>
      <c r="L15" s="64">
        <f>SUM(I15:K15)</f>
        <v>0.93513513513513524</v>
      </c>
      <c r="M15" s="65">
        <f t="shared" si="22"/>
        <v>0.23378378378378381</v>
      </c>
      <c r="N15" s="74"/>
      <c r="O15" s="66">
        <f>+'POA programado'!T84</f>
        <v>0.66756756756756763</v>
      </c>
      <c r="P15" s="66">
        <f>+'POA programado'!U84</f>
        <v>0.13783783783783785</v>
      </c>
      <c r="Q15" s="66">
        <f>+'POA programado'!V84</f>
        <v>0.13351351351351351</v>
      </c>
      <c r="R15" s="64">
        <f>SUM(O15:Q15)</f>
        <v>0.93891891891891899</v>
      </c>
      <c r="S15" s="65">
        <f t="shared" si="23"/>
        <v>0.23472972972972975</v>
      </c>
      <c r="T15" s="74"/>
      <c r="U15" s="66">
        <f>+'POA programado'!X84</f>
        <v>0</v>
      </c>
      <c r="V15" s="66">
        <f>+'POA programado'!Y84</f>
        <v>0</v>
      </c>
      <c r="W15" s="66">
        <f>+'POA programado'!Z84</f>
        <v>0</v>
      </c>
      <c r="X15" s="64">
        <f t="shared" si="7"/>
        <v>0</v>
      </c>
      <c r="Y15" s="65">
        <f t="shared" si="24"/>
        <v>0</v>
      </c>
      <c r="Z15" s="74"/>
      <c r="AA15" s="67">
        <f>+G15+M15+S15+Y15</f>
        <v>0.71137065637065644</v>
      </c>
    </row>
    <row r="16" spans="1:27" ht="15.75" thickBot="1">
      <c r="A16" s="535"/>
      <c r="B16" s="68" t="s">
        <v>730</v>
      </c>
      <c r="C16" s="69">
        <f>+C15-C14</f>
        <v>-4.5714285714285707E-2</v>
      </c>
      <c r="D16" s="69">
        <f t="shared" ref="D16:G16" si="25">+D15-D14</f>
        <v>5.7142857142856995E-3</v>
      </c>
      <c r="E16" s="69">
        <f t="shared" si="25"/>
        <v>1.1428571428571455E-2</v>
      </c>
      <c r="F16" s="70">
        <f t="shared" si="25"/>
        <v>-2.857142857142847E-2</v>
      </c>
      <c r="G16" s="70">
        <f t="shared" si="25"/>
        <v>-7.1428571428571175E-3</v>
      </c>
      <c r="H16" s="71"/>
      <c r="I16" s="69">
        <f>+I15-I14</f>
        <v>-1.0810810810810811E-2</v>
      </c>
      <c r="J16" s="69">
        <f t="shared" ref="J16:M16" si="26">+J15-J14</f>
        <v>-1.3513513513513514E-2</v>
      </c>
      <c r="K16" s="69">
        <f t="shared" si="26"/>
        <v>-4.0540540540540571E-2</v>
      </c>
      <c r="L16" s="70">
        <f t="shared" si="26"/>
        <v>-6.4864864864864757E-2</v>
      </c>
      <c r="M16" s="70">
        <f t="shared" si="26"/>
        <v>-1.6216216216216189E-2</v>
      </c>
      <c r="N16" s="71"/>
      <c r="O16" s="69">
        <f>+O15-O14</f>
        <v>-2.4324324324324409E-2</v>
      </c>
      <c r="P16" s="69">
        <f t="shared" ref="P16:S16" si="27">+P15-P14</f>
        <v>-1.3513513513513514E-2</v>
      </c>
      <c r="Q16" s="69">
        <f t="shared" si="27"/>
        <v>-2.3243243243243256E-2</v>
      </c>
      <c r="R16" s="70">
        <f t="shared" si="27"/>
        <v>-6.1081081081081234E-2</v>
      </c>
      <c r="S16" s="70">
        <f t="shared" si="27"/>
        <v>-1.5270270270270309E-2</v>
      </c>
      <c r="T16" s="71"/>
      <c r="U16" s="69">
        <f>+U15-U14</f>
        <v>-0.32727272727272722</v>
      </c>
      <c r="V16" s="69">
        <f t="shared" ref="V16:Y16" si="28">+V15-V14</f>
        <v>-0.32727272727272722</v>
      </c>
      <c r="W16" s="69">
        <f t="shared" si="28"/>
        <v>-0.3454545454545454</v>
      </c>
      <c r="X16" s="70">
        <f t="shared" si="28"/>
        <v>-0.99999999999999978</v>
      </c>
      <c r="Y16" s="70">
        <f t="shared" si="28"/>
        <v>-0.24999999999999994</v>
      </c>
      <c r="Z16" s="72"/>
      <c r="AA16" s="78">
        <f t="shared" ref="AA16" si="29">+AA15-AA14</f>
        <v>-0.28862934362934356</v>
      </c>
    </row>
    <row r="17" spans="1:27" ht="15.75" thickBot="1">
      <c r="A17" s="533" t="s">
        <v>48</v>
      </c>
      <c r="B17" s="386" t="s">
        <v>699</v>
      </c>
      <c r="C17" s="66">
        <f>+'POA programado'!L115</f>
        <v>0.62492499999999995</v>
      </c>
      <c r="D17" s="66">
        <f>+'POA programado'!M115</f>
        <v>0.18742500000000001</v>
      </c>
      <c r="E17" s="66">
        <f>+'POA programado'!N115</f>
        <v>0.18765000000000004</v>
      </c>
      <c r="F17" s="61">
        <f>SUM(C17:E17)</f>
        <v>1</v>
      </c>
      <c r="G17" s="61">
        <f t="shared" ref="G17:G18" si="30">+F17/4</f>
        <v>0.25</v>
      </c>
      <c r="H17" s="77"/>
      <c r="I17" s="66">
        <f>+'POA programado'!P115</f>
        <v>0.49989999999999996</v>
      </c>
      <c r="J17" s="66">
        <f>+'POA programado'!Q115</f>
        <v>0.24990000000000001</v>
      </c>
      <c r="K17" s="66">
        <f>+'POA programado'!R115</f>
        <v>0.25020000000000003</v>
      </c>
      <c r="L17" s="61">
        <f>SUM(I17:K17)</f>
        <v>1</v>
      </c>
      <c r="M17" s="61">
        <f t="shared" ref="M17:M18" si="31">+L17/4</f>
        <v>0.25</v>
      </c>
      <c r="N17" s="77"/>
      <c r="O17" s="66">
        <f>+'POA programado'!T115</f>
        <v>0.62492499999999995</v>
      </c>
      <c r="P17" s="66">
        <f>+'POA programado'!U115</f>
        <v>0.18742500000000001</v>
      </c>
      <c r="Q17" s="66">
        <f>+'POA programado'!V115</f>
        <v>0.18765000000000004</v>
      </c>
      <c r="R17" s="61">
        <f>SUM(O17:Q17)</f>
        <v>1</v>
      </c>
      <c r="S17" s="61">
        <f t="shared" ref="S17:S18" si="32">+R17/4</f>
        <v>0.25</v>
      </c>
      <c r="T17" s="77"/>
      <c r="U17" s="66">
        <f>+'POA programado'!X115</f>
        <v>0.49989999999999996</v>
      </c>
      <c r="V17" s="66">
        <f>+'POA programado'!Y115</f>
        <v>0.24990000000000001</v>
      </c>
      <c r="W17" s="66">
        <f>+'POA programado'!Z115</f>
        <v>0.25020000000000003</v>
      </c>
      <c r="X17" s="61">
        <f t="shared" si="7"/>
        <v>1</v>
      </c>
      <c r="Y17" s="61">
        <f t="shared" ref="Y17:Y18" si="33">+X17/4</f>
        <v>0.25</v>
      </c>
      <c r="Z17" s="77"/>
      <c r="AA17" s="61">
        <f>+G17+M17+S17+Y17</f>
        <v>1</v>
      </c>
    </row>
    <row r="18" spans="1:27">
      <c r="A18" s="534"/>
      <c r="B18" s="62" t="s">
        <v>700</v>
      </c>
      <c r="C18" s="66">
        <f>+'POA programado'!L116</f>
        <v>0.62492499999999995</v>
      </c>
      <c r="D18" s="66">
        <f>+'POA programado'!M116</f>
        <v>0.18742500000000001</v>
      </c>
      <c r="E18" s="66">
        <f>+'POA programado'!N116</f>
        <v>0.18765000000000004</v>
      </c>
      <c r="F18" s="64">
        <f>SUM(C18:E18)</f>
        <v>1</v>
      </c>
      <c r="G18" s="65">
        <f t="shared" si="30"/>
        <v>0.25</v>
      </c>
      <c r="H18" s="74"/>
      <c r="I18" s="385">
        <f>+'POA programado'!P116</f>
        <v>0.49989999999999996</v>
      </c>
      <c r="J18" s="385">
        <f>+'POA programado'!Q116</f>
        <v>0.24990000000000001</v>
      </c>
      <c r="K18" s="385">
        <f>+'POA programado'!R116</f>
        <v>0.25020000000000003</v>
      </c>
      <c r="L18" s="64">
        <f>SUM(I18:K18)</f>
        <v>1</v>
      </c>
      <c r="M18" s="65">
        <f t="shared" si="31"/>
        <v>0.25</v>
      </c>
      <c r="N18" s="74"/>
      <c r="O18" s="66">
        <f>+'POA programado'!T116</f>
        <v>0.49992499999999995</v>
      </c>
      <c r="P18" s="66">
        <f>+'POA programado'!U116</f>
        <v>0.18742500000000001</v>
      </c>
      <c r="Q18" s="66">
        <f>+'POA programado'!V116</f>
        <v>0.18765000000000004</v>
      </c>
      <c r="R18" s="64">
        <f>SUM(O18:Q18)</f>
        <v>0.875</v>
      </c>
      <c r="S18" s="65">
        <f t="shared" si="32"/>
        <v>0.21875</v>
      </c>
      <c r="T18" s="74"/>
      <c r="U18" s="66">
        <f>+'POA programado'!X116</f>
        <v>0</v>
      </c>
      <c r="V18" s="66">
        <f>+'POA programado'!Y116</f>
        <v>0</v>
      </c>
      <c r="W18" s="66">
        <f>+'POA programado'!Z116</f>
        <v>0</v>
      </c>
      <c r="X18" s="64">
        <f t="shared" si="7"/>
        <v>0</v>
      </c>
      <c r="Y18" s="65">
        <f t="shared" si="33"/>
        <v>0</v>
      </c>
      <c r="Z18" s="74"/>
      <c r="AA18" s="67">
        <f>+G18+M18+S18+Y18</f>
        <v>0.71875</v>
      </c>
    </row>
    <row r="19" spans="1:27" ht="15.75" thickBot="1">
      <c r="A19" s="535"/>
      <c r="B19" s="68" t="s">
        <v>730</v>
      </c>
      <c r="C19" s="69">
        <f>+C18-C17</f>
        <v>0</v>
      </c>
      <c r="D19" s="69">
        <f t="shared" ref="D19:G19" si="34">+D18-D17</f>
        <v>0</v>
      </c>
      <c r="E19" s="69">
        <f t="shared" si="34"/>
        <v>0</v>
      </c>
      <c r="F19" s="70">
        <f t="shared" si="34"/>
        <v>0</v>
      </c>
      <c r="G19" s="70">
        <f t="shared" si="34"/>
        <v>0</v>
      </c>
      <c r="H19" s="71"/>
      <c r="I19" s="69">
        <f t="shared" ref="I19:S19" si="35">+I18-I17</f>
        <v>0</v>
      </c>
      <c r="J19" s="69">
        <f t="shared" si="35"/>
        <v>0</v>
      </c>
      <c r="K19" s="69">
        <f t="shared" si="35"/>
        <v>0</v>
      </c>
      <c r="L19" s="70">
        <f t="shared" si="35"/>
        <v>0</v>
      </c>
      <c r="M19" s="70">
        <f t="shared" si="35"/>
        <v>0</v>
      </c>
      <c r="N19" s="71"/>
      <c r="O19" s="69">
        <f t="shared" si="35"/>
        <v>-0.125</v>
      </c>
      <c r="P19" s="69">
        <f t="shared" si="35"/>
        <v>0</v>
      </c>
      <c r="Q19" s="69">
        <f t="shared" si="35"/>
        <v>0</v>
      </c>
      <c r="R19" s="70">
        <f t="shared" si="35"/>
        <v>-0.125</v>
      </c>
      <c r="S19" s="70">
        <f t="shared" si="35"/>
        <v>-3.125E-2</v>
      </c>
      <c r="T19" s="71"/>
      <c r="U19" s="69">
        <f t="shared" ref="U19:Y19" si="36">+U18-U17</f>
        <v>-0.49989999999999996</v>
      </c>
      <c r="V19" s="69">
        <f t="shared" si="36"/>
        <v>-0.24990000000000001</v>
      </c>
      <c r="W19" s="69">
        <f t="shared" si="36"/>
        <v>-0.25020000000000003</v>
      </c>
      <c r="X19" s="70">
        <f t="shared" si="36"/>
        <v>-1</v>
      </c>
      <c r="Y19" s="70">
        <f t="shared" si="36"/>
        <v>-0.25</v>
      </c>
      <c r="Z19" s="72"/>
      <c r="AA19" s="78">
        <f t="shared" ref="AA19" si="37">+AA18-AA17</f>
        <v>-0.28125</v>
      </c>
    </row>
    <row r="20" spans="1:27" ht="15.75" thickBot="1">
      <c r="A20" s="533" t="s">
        <v>74</v>
      </c>
      <c r="B20" s="386" t="s">
        <v>699</v>
      </c>
      <c r="C20" s="66">
        <f>+'POA programado'!L147</f>
        <v>0.33320000000000005</v>
      </c>
      <c r="D20" s="66">
        <f>+'POA programado'!M147</f>
        <v>0.33320000000000005</v>
      </c>
      <c r="E20" s="66">
        <f>+'POA programado'!N147</f>
        <v>0.33360000000000001</v>
      </c>
      <c r="F20" s="61">
        <f>SUM(C20:E20)</f>
        <v>1</v>
      </c>
      <c r="G20" s="61">
        <f t="shared" ref="G20:G21" si="38">+F20/4</f>
        <v>0.25</v>
      </c>
      <c r="H20" s="77"/>
      <c r="I20" s="66">
        <f>+'POA programado'!P147</f>
        <v>0.33320000000000005</v>
      </c>
      <c r="J20" s="66">
        <f>+'POA programado'!Q147</f>
        <v>0.33320000000000005</v>
      </c>
      <c r="K20" s="66">
        <f>+'POA programado'!R147</f>
        <v>0.33360000000000001</v>
      </c>
      <c r="L20" s="61">
        <f>SUM(I20:K20)</f>
        <v>1</v>
      </c>
      <c r="M20" s="61">
        <f t="shared" ref="M20:M21" si="39">+L20/4</f>
        <v>0.25</v>
      </c>
      <c r="N20" s="77"/>
      <c r="O20" s="66">
        <f>+'POA programado'!T147</f>
        <v>0.33320000000000005</v>
      </c>
      <c r="P20" s="66">
        <f>+'POA programado'!U147</f>
        <v>0.33320000000000005</v>
      </c>
      <c r="Q20" s="66">
        <f>+'POA programado'!V147</f>
        <v>0.33360000000000001</v>
      </c>
      <c r="R20" s="61">
        <f>SUM(O20:Q20)</f>
        <v>1</v>
      </c>
      <c r="S20" s="61">
        <f t="shared" ref="S20:S21" si="40">+R20/4</f>
        <v>0.25</v>
      </c>
      <c r="T20" s="77"/>
      <c r="U20" s="66">
        <f>+'POA programado'!X147</f>
        <v>0.33320000000000005</v>
      </c>
      <c r="V20" s="66">
        <f>+'POA programado'!Y147</f>
        <v>0.33320000000000005</v>
      </c>
      <c r="W20" s="66">
        <f>+'POA programado'!Z147</f>
        <v>0.33360000000000001</v>
      </c>
      <c r="X20" s="61">
        <f t="shared" si="7"/>
        <v>1</v>
      </c>
      <c r="Y20" s="61">
        <f t="shared" ref="Y20:Y21" si="41">+X20/4</f>
        <v>0.25</v>
      </c>
      <c r="Z20" s="79"/>
      <c r="AA20" s="61">
        <f>+G20+M20+S20+Y20</f>
        <v>1</v>
      </c>
    </row>
    <row r="21" spans="1:27">
      <c r="A21" s="534"/>
      <c r="B21" s="62" t="s">
        <v>700</v>
      </c>
      <c r="C21" s="66">
        <f>+'POA programado'!L148</f>
        <v>0.33320000000000005</v>
      </c>
      <c r="D21" s="66">
        <f>+'POA programado'!M148</f>
        <v>0.33322857142857149</v>
      </c>
      <c r="E21" s="66">
        <f>+'POA programado'!N148</f>
        <v>0.33360000000000001</v>
      </c>
      <c r="F21" s="64">
        <f>SUM(C21:E21)</f>
        <v>1.0000285714285715</v>
      </c>
      <c r="G21" s="65">
        <f t="shared" si="38"/>
        <v>0.25000714285714287</v>
      </c>
      <c r="H21" s="74"/>
      <c r="I21" s="385">
        <f>+'POA programado'!P148</f>
        <v>0.32131428571428572</v>
      </c>
      <c r="J21" s="385">
        <f>+'POA programado'!Q148</f>
        <v>0.33320000000000005</v>
      </c>
      <c r="K21" s="385">
        <f>+'POA programado'!R148</f>
        <v>0.33354285714285714</v>
      </c>
      <c r="L21" s="64">
        <f>SUM(I21:K21)</f>
        <v>0.98805714285714297</v>
      </c>
      <c r="M21" s="65">
        <f t="shared" si="39"/>
        <v>0.24701428571428574</v>
      </c>
      <c r="N21" s="74"/>
      <c r="O21" s="66">
        <f>+'POA programado'!T148</f>
        <v>0.33320000000000005</v>
      </c>
      <c r="P21" s="66">
        <f>+'POA programado'!U148</f>
        <v>0.33320000000000005</v>
      </c>
      <c r="Q21" s="66">
        <f>+'POA programado'!V148</f>
        <v>0.33360000000000001</v>
      </c>
      <c r="R21" s="64">
        <f>SUM(O21:Q21)</f>
        <v>1</v>
      </c>
      <c r="S21" s="65">
        <f t="shared" si="40"/>
        <v>0.25</v>
      </c>
      <c r="T21" s="74"/>
      <c r="U21" s="66">
        <f>+'POA programado'!X148</f>
        <v>0</v>
      </c>
      <c r="V21" s="66">
        <f>+'POA programado'!Y148</f>
        <v>0</v>
      </c>
      <c r="W21" s="66">
        <f>+'POA programado'!Z148</f>
        <v>0</v>
      </c>
      <c r="X21" s="64">
        <f t="shared" si="7"/>
        <v>0</v>
      </c>
      <c r="Y21" s="65">
        <f t="shared" si="41"/>
        <v>0</v>
      </c>
      <c r="Z21" s="75"/>
      <c r="AA21" s="67">
        <f>+G21+M21+S21+Y21</f>
        <v>0.74702142857142861</v>
      </c>
    </row>
    <row r="22" spans="1:27" ht="15.75" thickBot="1">
      <c r="A22" s="535"/>
      <c r="B22" s="68" t="s">
        <v>730</v>
      </c>
      <c r="C22" s="69">
        <f>+C21-C20</f>
        <v>0</v>
      </c>
      <c r="D22" s="69">
        <f t="shared" ref="D22:G22" si="42">+D21-D20</f>
        <v>2.8571428571433355E-5</v>
      </c>
      <c r="E22" s="69">
        <f t="shared" si="42"/>
        <v>0</v>
      </c>
      <c r="F22" s="70">
        <f t="shared" si="42"/>
        <v>2.8571428571488866E-5</v>
      </c>
      <c r="G22" s="70">
        <f t="shared" si="42"/>
        <v>7.1428571428722165E-6</v>
      </c>
      <c r="H22" s="71"/>
      <c r="I22" s="69">
        <f t="shared" ref="I22:M22" si="43">+I21-I20</f>
        <v>-1.1885714285714333E-2</v>
      </c>
      <c r="J22" s="69">
        <f t="shared" si="43"/>
        <v>0</v>
      </c>
      <c r="K22" s="69">
        <f t="shared" si="43"/>
        <v>-5.714285714286671E-5</v>
      </c>
      <c r="L22" s="70">
        <f t="shared" si="43"/>
        <v>-1.1942857142857033E-2</v>
      </c>
      <c r="M22" s="70">
        <f t="shared" si="43"/>
        <v>-2.9857142857142582E-3</v>
      </c>
      <c r="N22" s="71"/>
      <c r="O22" s="69">
        <f t="shared" ref="O22:S22" si="44">+O21-O20</f>
        <v>0</v>
      </c>
      <c r="P22" s="69">
        <f t="shared" si="44"/>
        <v>0</v>
      </c>
      <c r="Q22" s="69">
        <f t="shared" si="44"/>
        <v>0</v>
      </c>
      <c r="R22" s="70">
        <f t="shared" si="44"/>
        <v>0</v>
      </c>
      <c r="S22" s="70">
        <f t="shared" si="44"/>
        <v>0</v>
      </c>
      <c r="T22" s="71"/>
      <c r="U22" s="69">
        <f t="shared" ref="U22:Y22" si="45">+U21-U20</f>
        <v>-0.33320000000000005</v>
      </c>
      <c r="V22" s="69">
        <f t="shared" si="45"/>
        <v>-0.33320000000000005</v>
      </c>
      <c r="W22" s="69">
        <f t="shared" si="45"/>
        <v>-0.33360000000000001</v>
      </c>
      <c r="X22" s="70">
        <f t="shared" si="45"/>
        <v>-1</v>
      </c>
      <c r="Y22" s="70">
        <f t="shared" si="45"/>
        <v>-0.25</v>
      </c>
      <c r="Z22" s="72"/>
      <c r="AA22" s="80">
        <f t="shared" ref="AA22" si="46">+AA21-AA20</f>
        <v>-0.25297857142857139</v>
      </c>
    </row>
    <row r="23" spans="1:27" ht="15.75" thickBot="1">
      <c r="A23" s="533" t="s">
        <v>164</v>
      </c>
      <c r="B23" s="386" t="s">
        <v>699</v>
      </c>
      <c r="C23" s="66">
        <f>+'POA programado'!L163</f>
        <v>0</v>
      </c>
      <c r="D23" s="66">
        <f>+'POA programado'!M163</f>
        <v>0.15822784810126581</v>
      </c>
      <c r="E23" s="66">
        <f>+'POA programado'!N163</f>
        <v>0.841772151898734</v>
      </c>
      <c r="F23" s="61">
        <f>SUM(C23:E23)</f>
        <v>0.99999999999999978</v>
      </c>
      <c r="G23" s="61">
        <f t="shared" ref="G23:G24" si="47">+F23/4</f>
        <v>0.24999999999999994</v>
      </c>
      <c r="H23" s="77"/>
      <c r="I23" s="66">
        <f>+'POA programado'!P163</f>
        <v>0.40977443609022562</v>
      </c>
      <c r="J23" s="66">
        <f>+'POA programado'!Q163</f>
        <v>0.5</v>
      </c>
      <c r="K23" s="66">
        <f>+'POA programado'!R163</f>
        <v>9.0225563909774445E-2</v>
      </c>
      <c r="L23" s="61">
        <f>SUM(I23:K23)</f>
        <v>1</v>
      </c>
      <c r="M23" s="61">
        <f t="shared" ref="M23:M24" si="48">+L23/4</f>
        <v>0.25</v>
      </c>
      <c r="N23" s="77"/>
      <c r="O23" s="66">
        <f>+'POA programado'!T163</f>
        <v>0.67045454545454553</v>
      </c>
      <c r="P23" s="66">
        <f>+'POA programado'!U163</f>
        <v>0.32954545454545464</v>
      </c>
      <c r="Q23" s="66">
        <f>+'POA programado'!V163</f>
        <v>0</v>
      </c>
      <c r="R23" s="61">
        <f>SUM(O23:Q23)</f>
        <v>1.0000000000000002</v>
      </c>
      <c r="S23" s="61">
        <f t="shared" ref="S23:S24" si="49">+R23/4</f>
        <v>0.25000000000000006</v>
      </c>
      <c r="T23" s="77"/>
      <c r="U23" s="66">
        <f>+'POA programado'!X163</f>
        <v>0.67045454545454553</v>
      </c>
      <c r="V23" s="66">
        <f>+'POA programado'!Y163</f>
        <v>0.32954545454545464</v>
      </c>
      <c r="W23" s="66">
        <f>+'POA programado'!Z163</f>
        <v>0</v>
      </c>
      <c r="X23" s="61">
        <f t="shared" si="7"/>
        <v>1.0000000000000002</v>
      </c>
      <c r="Y23" s="61">
        <f t="shared" ref="Y23:Y24" si="50">+X23/4</f>
        <v>0.25000000000000006</v>
      </c>
      <c r="Z23" s="77"/>
      <c r="AA23" s="61">
        <f>+G23+M23+S23+Y23</f>
        <v>1</v>
      </c>
    </row>
    <row r="24" spans="1:27">
      <c r="A24" s="534"/>
      <c r="B24" s="62" t="s">
        <v>700</v>
      </c>
      <c r="C24" s="66">
        <f>+'POA programado'!L164</f>
        <v>0</v>
      </c>
      <c r="D24" s="66">
        <f>+'POA programado'!M164</f>
        <v>9.4936708860759486E-2</v>
      </c>
      <c r="E24" s="66">
        <f>+'POA programado'!N164</f>
        <v>0.20886075949367086</v>
      </c>
      <c r="F24" s="64">
        <f>SUM(C24:E24)</f>
        <v>0.30379746835443033</v>
      </c>
      <c r="G24" s="65">
        <f t="shared" si="47"/>
        <v>7.5949367088607583E-2</v>
      </c>
      <c r="H24" s="74"/>
      <c r="I24" s="385">
        <f>+'POA programado'!P164</f>
        <v>0.40977443609022562</v>
      </c>
      <c r="J24" s="385">
        <f>+'POA programado'!Q164</f>
        <v>0.87593984962406024</v>
      </c>
      <c r="K24" s="385">
        <f>+'POA programado'!R164</f>
        <v>9.0225563909774445E-2</v>
      </c>
      <c r="L24" s="64">
        <f>SUM(I24:K24)</f>
        <v>1.3759398496240602</v>
      </c>
      <c r="M24" s="65">
        <f t="shared" si="48"/>
        <v>0.34398496240601506</v>
      </c>
      <c r="N24" s="74"/>
      <c r="O24" s="66">
        <f>+'POA programado'!T164</f>
        <v>0.10227272727272728</v>
      </c>
      <c r="P24" s="66">
        <f>+'POA programado'!U164</f>
        <v>0.32954545454545464</v>
      </c>
      <c r="Q24" s="66">
        <f>+'POA programado'!V164</f>
        <v>0.56818181818181823</v>
      </c>
      <c r="R24" s="64">
        <f>SUM(O24:Q24)</f>
        <v>1.0000000000000002</v>
      </c>
      <c r="S24" s="65">
        <f t="shared" si="49"/>
        <v>0.25000000000000006</v>
      </c>
      <c r="T24" s="74"/>
      <c r="U24" s="66">
        <f>+'POA programado'!X164</f>
        <v>0</v>
      </c>
      <c r="V24" s="66">
        <f>+'POA programado'!Y164</f>
        <v>0</v>
      </c>
      <c r="W24" s="66">
        <f>+'POA programado'!Z164</f>
        <v>0</v>
      </c>
      <c r="X24" s="64">
        <f t="shared" si="7"/>
        <v>0</v>
      </c>
      <c r="Y24" s="65">
        <f t="shared" si="50"/>
        <v>0</v>
      </c>
      <c r="Z24" s="74"/>
      <c r="AA24" s="67">
        <f>+G24+M24+S24+Y24</f>
        <v>0.66993432949462273</v>
      </c>
    </row>
    <row r="25" spans="1:27" ht="15.75" thickBot="1">
      <c r="A25" s="535"/>
      <c r="B25" s="68" t="s">
        <v>730</v>
      </c>
      <c r="C25" s="69">
        <f>+C24-C23</f>
        <v>0</v>
      </c>
      <c r="D25" s="69">
        <f t="shared" ref="D25:M25" si="51">+D24-D23</f>
        <v>-6.3291139240506319E-2</v>
      </c>
      <c r="E25" s="69">
        <f t="shared" si="51"/>
        <v>-0.63291139240506311</v>
      </c>
      <c r="F25" s="70">
        <f t="shared" si="51"/>
        <v>-0.69620253164556944</v>
      </c>
      <c r="G25" s="70">
        <f t="shared" si="51"/>
        <v>-0.17405063291139236</v>
      </c>
      <c r="H25" s="71"/>
      <c r="I25" s="69">
        <f t="shared" si="51"/>
        <v>0</v>
      </c>
      <c r="J25" s="69">
        <f t="shared" si="51"/>
        <v>0.37593984962406024</v>
      </c>
      <c r="K25" s="69">
        <f t="shared" si="51"/>
        <v>0</v>
      </c>
      <c r="L25" s="70">
        <f t="shared" si="51"/>
        <v>0.37593984962406024</v>
      </c>
      <c r="M25" s="70">
        <f t="shared" si="51"/>
        <v>9.398496240601506E-2</v>
      </c>
      <c r="N25" s="71"/>
      <c r="O25" s="69">
        <f t="shared" ref="O25:S25" si="52">+O24-O23</f>
        <v>-0.56818181818181823</v>
      </c>
      <c r="P25" s="69">
        <f t="shared" si="52"/>
        <v>0</v>
      </c>
      <c r="Q25" s="69">
        <f t="shared" si="52"/>
        <v>0.56818181818181823</v>
      </c>
      <c r="R25" s="70">
        <f t="shared" si="52"/>
        <v>0</v>
      </c>
      <c r="S25" s="70">
        <f t="shared" si="52"/>
        <v>0</v>
      </c>
      <c r="T25" s="71"/>
      <c r="U25" s="69">
        <f t="shared" ref="U25:Y25" si="53">+U24-U23</f>
        <v>-0.67045454545454553</v>
      </c>
      <c r="V25" s="69">
        <f t="shared" si="53"/>
        <v>-0.32954545454545464</v>
      </c>
      <c r="W25" s="69">
        <f t="shared" si="53"/>
        <v>0</v>
      </c>
      <c r="X25" s="70">
        <f t="shared" si="53"/>
        <v>-1.0000000000000002</v>
      </c>
      <c r="Y25" s="70">
        <f t="shared" si="53"/>
        <v>-0.25000000000000006</v>
      </c>
      <c r="Z25" s="72"/>
      <c r="AA25" s="80">
        <f t="shared" ref="AA25" si="54">+AA24-AA23</f>
        <v>-0.33006567050537727</v>
      </c>
    </row>
    <row r="26" spans="1:27" ht="15.75" thickBot="1">
      <c r="A26" s="536" t="s">
        <v>406</v>
      </c>
      <c r="B26" s="386" t="s">
        <v>699</v>
      </c>
      <c r="C26" s="66">
        <f>+'POA programado'!L175</f>
        <v>9.2555555555555558E-2</v>
      </c>
      <c r="D26" s="66">
        <f>+'POA programado'!M175</f>
        <v>0.31477777777777777</v>
      </c>
      <c r="E26" s="66">
        <f>+'POA programado'!N175</f>
        <v>0.59266666666666667</v>
      </c>
      <c r="F26" s="61">
        <f>SUM(C26:E26)</f>
        <v>1</v>
      </c>
      <c r="G26" s="61">
        <f t="shared" ref="G26:G27" si="55">+F26/4</f>
        <v>0.25</v>
      </c>
      <c r="H26" s="77"/>
      <c r="I26" s="66">
        <f>+'POA programado'!P175</f>
        <v>0.25754545454545452</v>
      </c>
      <c r="J26" s="66">
        <f>+'POA programado'!Q175</f>
        <v>0.48481818181818176</v>
      </c>
      <c r="K26" s="66">
        <f>+'POA programado'!R175</f>
        <v>0.25763636363636361</v>
      </c>
      <c r="L26" s="61">
        <f>SUM(I26:K26)</f>
        <v>1</v>
      </c>
      <c r="M26" s="61">
        <f t="shared" ref="M26:M27" si="56">+L26/4</f>
        <v>0.25</v>
      </c>
      <c r="N26" s="77"/>
      <c r="O26" s="66">
        <f>+'POA programado'!T175</f>
        <v>0.25754545454545452</v>
      </c>
      <c r="P26" s="66">
        <f>+'POA programado'!U175</f>
        <v>0.48481818181818176</v>
      </c>
      <c r="Q26" s="66">
        <f>+'POA programado'!V175</f>
        <v>0.25763636363636361</v>
      </c>
      <c r="R26" s="61">
        <f>SUM(O26:Q26)</f>
        <v>1</v>
      </c>
      <c r="S26" s="61">
        <f t="shared" ref="S26:S27" si="57">+R26/4</f>
        <v>0.25</v>
      </c>
      <c r="T26" s="77"/>
      <c r="U26" s="66">
        <f>+'POA programado'!X175</f>
        <v>0.31477777777777777</v>
      </c>
      <c r="V26" s="66">
        <f>+'POA programado'!Y175</f>
        <v>0.5925555555555555</v>
      </c>
      <c r="W26" s="66">
        <f>+'POA programado'!Z175</f>
        <v>9.2666666666666661E-2</v>
      </c>
      <c r="X26" s="61">
        <f t="shared" si="7"/>
        <v>1</v>
      </c>
      <c r="Y26" s="61">
        <f t="shared" ref="Y26:Y27" si="58">+X26/4</f>
        <v>0.25</v>
      </c>
      <c r="Z26" s="77"/>
      <c r="AA26" s="61">
        <f>+G26+M26+S26+Y26</f>
        <v>1</v>
      </c>
    </row>
    <row r="27" spans="1:27">
      <c r="A27" s="537"/>
      <c r="B27" s="62" t="s">
        <v>700</v>
      </c>
      <c r="C27" s="66">
        <f>+'POA programado'!L176</f>
        <v>9.2555555555555558E-2</v>
      </c>
      <c r="D27" s="66">
        <f>+'POA programado'!M176</f>
        <v>0.20366666666666669</v>
      </c>
      <c r="E27" s="66">
        <f>+'POA programado'!N176</f>
        <v>0.48155555555555557</v>
      </c>
      <c r="F27" s="64">
        <f>SUM(C27:E27)</f>
        <v>0.7777777777777779</v>
      </c>
      <c r="G27" s="65">
        <f t="shared" si="55"/>
        <v>0.19444444444444448</v>
      </c>
      <c r="H27" s="74"/>
      <c r="I27" s="385">
        <f>+'POA programado'!P176</f>
        <v>0.16663636363636364</v>
      </c>
      <c r="J27" s="385">
        <f>+'POA programado'!Q176</f>
        <v>0.43936363636363635</v>
      </c>
      <c r="K27" s="385">
        <f>+'POA programado'!R176</f>
        <v>0.21218181818181819</v>
      </c>
      <c r="L27" s="64">
        <f>SUM(I27:K27)</f>
        <v>0.81818181818181812</v>
      </c>
      <c r="M27" s="65">
        <f t="shared" si="56"/>
        <v>0.20454545454545453</v>
      </c>
      <c r="N27" s="74"/>
      <c r="O27" s="66">
        <f>+'POA programado'!T176</f>
        <v>0.21209090909090908</v>
      </c>
      <c r="P27" s="66">
        <f>+'POA programado'!U176</f>
        <v>0.25754545454545452</v>
      </c>
      <c r="Q27" s="66">
        <f>+'POA programado'!V176</f>
        <v>0.43945454545454549</v>
      </c>
      <c r="R27" s="64">
        <f>SUM(O27:Q27)</f>
        <v>0.90909090909090917</v>
      </c>
      <c r="S27" s="65">
        <f t="shared" si="57"/>
        <v>0.22727272727272729</v>
      </c>
      <c r="T27" s="74"/>
      <c r="U27" s="66">
        <f>+'POA programado'!X176</f>
        <v>0</v>
      </c>
      <c r="V27" s="66">
        <f>+'POA programado'!Y176</f>
        <v>0</v>
      </c>
      <c r="W27" s="66">
        <f>+'POA programado'!Z176</f>
        <v>0</v>
      </c>
      <c r="X27" s="64">
        <f t="shared" si="7"/>
        <v>0</v>
      </c>
      <c r="Y27" s="65">
        <f t="shared" si="58"/>
        <v>0</v>
      </c>
      <c r="Z27" s="74"/>
      <c r="AA27" s="67">
        <f>+G27+M27+S27+Y27</f>
        <v>0.6262626262626263</v>
      </c>
    </row>
    <row r="28" spans="1:27" ht="15.75" thickBot="1">
      <c r="A28" s="538"/>
      <c r="B28" s="68" t="s">
        <v>730</v>
      </c>
      <c r="C28" s="69">
        <f>+C27-C26</f>
        <v>0</v>
      </c>
      <c r="D28" s="69">
        <f t="shared" ref="D28:G28" si="59">+D27-D26</f>
        <v>-0.11111111111111108</v>
      </c>
      <c r="E28" s="69">
        <f t="shared" si="59"/>
        <v>-0.1111111111111111</v>
      </c>
      <c r="F28" s="70">
        <f t="shared" si="59"/>
        <v>-0.2222222222222221</v>
      </c>
      <c r="G28" s="70">
        <f t="shared" si="59"/>
        <v>-5.5555555555555525E-2</v>
      </c>
      <c r="H28" s="71"/>
      <c r="I28" s="69">
        <f>+I27-I26</f>
        <v>-9.0909090909090884E-2</v>
      </c>
      <c r="J28" s="69">
        <f t="shared" ref="J28:M28" si="60">+J27-J26</f>
        <v>-4.5454545454545414E-2</v>
      </c>
      <c r="K28" s="69">
        <f t="shared" si="60"/>
        <v>-4.5454545454545414E-2</v>
      </c>
      <c r="L28" s="70">
        <f t="shared" si="60"/>
        <v>-0.18181818181818188</v>
      </c>
      <c r="M28" s="70">
        <f t="shared" si="60"/>
        <v>-4.545454545454547E-2</v>
      </c>
      <c r="N28" s="71"/>
      <c r="O28" s="69">
        <f>+O27-O26</f>
        <v>-4.5454545454545442E-2</v>
      </c>
      <c r="P28" s="69">
        <f t="shared" ref="P28:S28" si="61">+P27-P26</f>
        <v>-0.22727272727272724</v>
      </c>
      <c r="Q28" s="69">
        <f t="shared" si="61"/>
        <v>0.18181818181818188</v>
      </c>
      <c r="R28" s="70">
        <f t="shared" si="61"/>
        <v>-9.0909090909090828E-2</v>
      </c>
      <c r="S28" s="70">
        <f t="shared" si="61"/>
        <v>-2.2727272727272707E-2</v>
      </c>
      <c r="T28" s="71"/>
      <c r="U28" s="69">
        <f>+U27-U26</f>
        <v>-0.31477777777777777</v>
      </c>
      <c r="V28" s="69">
        <f t="shared" ref="V28:Y28" si="62">+V27-V26</f>
        <v>-0.5925555555555555</v>
      </c>
      <c r="W28" s="69">
        <f t="shared" si="62"/>
        <v>-9.2666666666666661E-2</v>
      </c>
      <c r="X28" s="70">
        <f t="shared" si="62"/>
        <v>-1</v>
      </c>
      <c r="Y28" s="70">
        <f t="shared" si="62"/>
        <v>-0.25</v>
      </c>
      <c r="Z28" s="72"/>
      <c r="AA28" s="80">
        <f t="shared" ref="AA28" si="63">+AA27-AA26</f>
        <v>-0.3737373737373737</v>
      </c>
    </row>
    <row r="29" spans="1:27" ht="15.75" thickBot="1">
      <c r="A29" s="536" t="s">
        <v>657</v>
      </c>
      <c r="B29" s="386" t="s">
        <v>699</v>
      </c>
      <c r="C29" s="66">
        <f>+'POA programado'!L207</f>
        <v>0.39079310344827589</v>
      </c>
      <c r="D29" s="66">
        <f>+'POA programado'!M207</f>
        <v>0.23562068965517244</v>
      </c>
      <c r="E29" s="66">
        <f>+'POA programado'!N207</f>
        <v>0.37358620689655181</v>
      </c>
      <c r="F29" s="61">
        <f>SUM(C29:E29)</f>
        <v>1.0000000000000002</v>
      </c>
      <c r="G29" s="61">
        <f t="shared" ref="G29:G30" si="64">+F29/4</f>
        <v>0.25000000000000006</v>
      </c>
      <c r="H29" s="77"/>
      <c r="I29" s="66">
        <f>+'POA programado'!P207</f>
        <v>0.23455555555555552</v>
      </c>
      <c r="J29" s="66">
        <f>+'POA programado'!Q207</f>
        <v>0.41974074074074069</v>
      </c>
      <c r="K29" s="66">
        <f>+'POA programado'!R207</f>
        <v>0.34570370370370374</v>
      </c>
      <c r="L29" s="61">
        <f>SUM(I29:K29)</f>
        <v>0.99999999999999989</v>
      </c>
      <c r="M29" s="61">
        <f t="shared" ref="M29:M30" si="65">+L29/4</f>
        <v>0.24999999999999997</v>
      </c>
      <c r="N29" s="77"/>
      <c r="O29" s="66">
        <f>+'POA programado'!T207</f>
        <v>0.23627848101265822</v>
      </c>
      <c r="P29" s="66">
        <f>+'POA programado'!U207</f>
        <v>0.27425316455696203</v>
      </c>
      <c r="Q29" s="66">
        <f>+'POA programado'!V207</f>
        <v>0.48946835443037967</v>
      </c>
      <c r="R29" s="61">
        <f>SUM(O29:Q29)</f>
        <v>1</v>
      </c>
      <c r="S29" s="61">
        <f t="shared" ref="S29:S30" si="66">+R29/4</f>
        <v>0.25</v>
      </c>
      <c r="T29" s="77"/>
      <c r="U29" s="66">
        <f>+'POA programado'!X207</f>
        <v>0.42321348314606738</v>
      </c>
      <c r="V29" s="66">
        <f>+'POA programado'!Y207</f>
        <v>0.35579775280898873</v>
      </c>
      <c r="W29" s="66">
        <f>+'POA programado'!Z207</f>
        <v>0.22098876404494383</v>
      </c>
      <c r="X29" s="61">
        <f t="shared" si="7"/>
        <v>0.99999999999999989</v>
      </c>
      <c r="Y29" s="61">
        <f t="shared" ref="Y29:Y30" si="67">+X29/4</f>
        <v>0.24999999999999997</v>
      </c>
      <c r="Z29" s="77"/>
      <c r="AA29" s="61">
        <f>+G29+M29+S29+Y29</f>
        <v>1</v>
      </c>
    </row>
    <row r="30" spans="1:27">
      <c r="A30" s="537"/>
      <c r="B30" s="62" t="s">
        <v>700</v>
      </c>
      <c r="C30" s="66">
        <f>+'POA programado'!L208</f>
        <v>0.39079310344827589</v>
      </c>
      <c r="D30" s="66">
        <f>+'POA programado'!M208</f>
        <v>0.21837931034482758</v>
      </c>
      <c r="E30" s="66">
        <f>+'POA programado'!N208</f>
        <v>0.30462068965517242</v>
      </c>
      <c r="F30" s="64">
        <f>SUM(C30:E30)</f>
        <v>0.91379310344827591</v>
      </c>
      <c r="G30" s="65">
        <f t="shared" si="64"/>
        <v>0.22844827586206898</v>
      </c>
      <c r="H30" s="74"/>
      <c r="I30" s="385">
        <f>+'POA programado'!P208</f>
        <v>0.16048148148148145</v>
      </c>
      <c r="J30" s="385">
        <f>+'POA programado'!Q208</f>
        <v>0.45677777777777784</v>
      </c>
      <c r="K30" s="385">
        <f>+'POA programado'!R208</f>
        <v>0.19755555555555554</v>
      </c>
      <c r="L30" s="64">
        <f>SUM(I30:K30)</f>
        <v>0.81481481481481488</v>
      </c>
      <c r="M30" s="65">
        <f t="shared" si="65"/>
        <v>0.20370370370370372</v>
      </c>
      <c r="N30" s="74"/>
      <c r="O30" s="66">
        <f>+'POA programado'!T208</f>
        <v>0.16032911392405061</v>
      </c>
      <c r="P30" s="66">
        <f>+'POA programado'!U208</f>
        <v>0.23627848101265822</v>
      </c>
      <c r="Q30" s="66">
        <f>+'POA programado'!V208</f>
        <v>0.40086075949367084</v>
      </c>
      <c r="R30" s="64">
        <f>SUM(O30:Q30)</f>
        <v>0.79746835443037967</v>
      </c>
      <c r="S30" s="65">
        <f t="shared" si="66"/>
        <v>0.19936708860759492</v>
      </c>
      <c r="T30" s="74"/>
      <c r="U30" s="66">
        <f>+'POA programado'!X208</f>
        <v>0</v>
      </c>
      <c r="V30" s="66">
        <f>+'POA programado'!Y208</f>
        <v>0</v>
      </c>
      <c r="W30" s="66">
        <f>+'POA programado'!Z208</f>
        <v>0</v>
      </c>
      <c r="X30" s="64">
        <f t="shared" si="7"/>
        <v>0</v>
      </c>
      <c r="Y30" s="65">
        <f t="shared" si="67"/>
        <v>0</v>
      </c>
      <c r="Z30" s="74"/>
      <c r="AA30" s="67">
        <f>+G30+M30+S30+Y30</f>
        <v>0.63151906817336756</v>
      </c>
    </row>
    <row r="31" spans="1:27" ht="15.75" thickBot="1">
      <c r="A31" s="538"/>
      <c r="B31" s="68" t="s">
        <v>730</v>
      </c>
      <c r="C31" s="69">
        <f>+C30-C29</f>
        <v>0</v>
      </c>
      <c r="D31" s="69">
        <f t="shared" ref="D31:G31" si="68">+D30-D29</f>
        <v>-1.7241379310344862E-2</v>
      </c>
      <c r="E31" s="69">
        <f t="shared" si="68"/>
        <v>-6.8965517241379393E-2</v>
      </c>
      <c r="F31" s="70">
        <f t="shared" si="68"/>
        <v>-8.620689655172431E-2</v>
      </c>
      <c r="G31" s="70">
        <f t="shared" si="68"/>
        <v>-2.1551724137931078E-2</v>
      </c>
      <c r="H31" s="71"/>
      <c r="I31" s="69">
        <f t="shared" ref="I31:S31" si="69">+I30-I29</f>
        <v>-7.407407407407407E-2</v>
      </c>
      <c r="J31" s="69">
        <f t="shared" si="69"/>
        <v>3.7037037037037146E-2</v>
      </c>
      <c r="K31" s="69">
        <f t="shared" si="69"/>
        <v>-0.1481481481481482</v>
      </c>
      <c r="L31" s="70">
        <f t="shared" si="69"/>
        <v>-0.18518518518518501</v>
      </c>
      <c r="M31" s="70">
        <f t="shared" si="69"/>
        <v>-4.6296296296296252E-2</v>
      </c>
      <c r="N31" s="71"/>
      <c r="O31" s="69">
        <f t="shared" si="69"/>
        <v>-7.5949367088607611E-2</v>
      </c>
      <c r="P31" s="69">
        <f t="shared" si="69"/>
        <v>-3.7974683544303806E-2</v>
      </c>
      <c r="Q31" s="69">
        <f t="shared" si="69"/>
        <v>-8.8607594936708833E-2</v>
      </c>
      <c r="R31" s="70">
        <f t="shared" si="69"/>
        <v>-0.20253164556962033</v>
      </c>
      <c r="S31" s="70">
        <f t="shared" si="69"/>
        <v>-5.0632911392405083E-2</v>
      </c>
      <c r="T31" s="71"/>
      <c r="U31" s="69">
        <f t="shared" ref="U31:Y31" si="70">+U30-U29</f>
        <v>-0.42321348314606738</v>
      </c>
      <c r="V31" s="69">
        <f t="shared" si="70"/>
        <v>-0.35579775280898873</v>
      </c>
      <c r="W31" s="69">
        <f t="shared" si="70"/>
        <v>-0.22098876404494383</v>
      </c>
      <c r="X31" s="70">
        <f t="shared" si="70"/>
        <v>-0.99999999999999989</v>
      </c>
      <c r="Y31" s="70">
        <f t="shared" si="70"/>
        <v>-0.24999999999999997</v>
      </c>
      <c r="Z31" s="72"/>
      <c r="AA31" s="80">
        <f t="shared" ref="AA31" si="71">+AA30-AA29</f>
        <v>-0.36848093182663244</v>
      </c>
    </row>
    <row r="32" spans="1:27" ht="15.75" thickBot="1">
      <c r="A32" s="536" t="s">
        <v>139</v>
      </c>
      <c r="B32" s="386" t="s">
        <v>699</v>
      </c>
      <c r="C32" s="66">
        <f>+'POA programado'!L223</f>
        <v>0.47368421052631582</v>
      </c>
      <c r="D32" s="66">
        <f>+'POA programado'!M223</f>
        <v>0.26315789473684209</v>
      </c>
      <c r="E32" s="66">
        <f>+'POA programado'!N223</f>
        <v>0.26315789473684209</v>
      </c>
      <c r="F32" s="61">
        <f>SUM(C32:E32)</f>
        <v>1</v>
      </c>
      <c r="G32" s="61">
        <f t="shared" ref="G32:G33" si="72">+F32/4</f>
        <v>0.25</v>
      </c>
      <c r="H32" s="77"/>
      <c r="I32" s="66">
        <f>+'POA programado'!P223</f>
        <v>0.29400000000000004</v>
      </c>
      <c r="J32" s="66">
        <f>+'POA programado'!Q223</f>
        <v>0.29400000000000004</v>
      </c>
      <c r="K32" s="66">
        <f>+'POA programado'!R223</f>
        <v>0.41200000000000009</v>
      </c>
      <c r="L32" s="61">
        <f>SUM(I32:K32)</f>
        <v>1.0000000000000002</v>
      </c>
      <c r="M32" s="61">
        <f t="shared" ref="M32:M33" si="73">+L32/4</f>
        <v>0.25000000000000006</v>
      </c>
      <c r="N32" s="77"/>
      <c r="O32" s="66">
        <f>+'POA programado'!T223</f>
        <v>0.36359090909090908</v>
      </c>
      <c r="P32" s="66">
        <f>+'POA programado'!U223</f>
        <v>0.27268181818181814</v>
      </c>
      <c r="Q32" s="66">
        <f>+'POA programado'!V223</f>
        <v>0.36372727272727273</v>
      </c>
      <c r="R32" s="61">
        <f>SUM(O32:Q32)</f>
        <v>1</v>
      </c>
      <c r="S32" s="61">
        <f t="shared" ref="S32:S33" si="74">+R32/4</f>
        <v>0.25</v>
      </c>
      <c r="T32" s="77"/>
      <c r="U32" s="66">
        <f>+'POA programado'!X223</f>
        <v>0.39995000000000003</v>
      </c>
      <c r="V32" s="66">
        <f>+'POA programado'!Y223</f>
        <v>0.29994999999999999</v>
      </c>
      <c r="W32" s="66">
        <f>+'POA programado'!Z223</f>
        <v>0.30010000000000003</v>
      </c>
      <c r="X32" s="61">
        <f t="shared" si="7"/>
        <v>1</v>
      </c>
      <c r="Y32" s="61">
        <f t="shared" ref="Y32:Y33" si="75">+X32/4</f>
        <v>0.25</v>
      </c>
      <c r="Z32" s="77"/>
      <c r="AA32" s="61">
        <f>+G32+M32+S32+Y32</f>
        <v>1</v>
      </c>
    </row>
    <row r="33" spans="1:27">
      <c r="A33" s="537"/>
      <c r="B33" s="62" t="s">
        <v>700</v>
      </c>
      <c r="C33" s="66">
        <f>+'POA programado'!L224</f>
        <v>0.26305263157894737</v>
      </c>
      <c r="D33" s="66">
        <f>+'POA programado'!M224</f>
        <v>0.4735789473684211</v>
      </c>
      <c r="E33" s="66">
        <f>+'POA programado'!N224</f>
        <v>0.26336842105263158</v>
      </c>
      <c r="F33" s="64">
        <f>SUM(C33:E33)</f>
        <v>1</v>
      </c>
      <c r="G33" s="65">
        <f t="shared" si="72"/>
        <v>0.25</v>
      </c>
      <c r="H33" s="74"/>
      <c r="I33" s="385">
        <f>+'POA programado'!P224</f>
        <v>0.26741176470588235</v>
      </c>
      <c r="J33" s="385">
        <f>+'POA programado'!Q224</f>
        <v>0.43492936617077133</v>
      </c>
      <c r="K33" s="385">
        <f>+'POA programado'!R224</f>
        <v>0.960160026671112</v>
      </c>
      <c r="L33" s="64">
        <f>SUM(I33:K33)</f>
        <v>1.6625011575477657</v>
      </c>
      <c r="M33" s="65">
        <f t="shared" si="73"/>
        <v>0.41562528938694143</v>
      </c>
      <c r="N33" s="74"/>
      <c r="O33" s="66">
        <f>+'POA programado'!T224</f>
        <v>0.13813636363636364</v>
      </c>
      <c r="P33" s="66">
        <f>+'POA programado'!U224</f>
        <v>0.1054090909090909</v>
      </c>
      <c r="Q33" s="66">
        <f>+'POA programado'!V224</f>
        <v>0.27990909090909089</v>
      </c>
      <c r="R33" s="64">
        <f>SUM(O33:Q33)</f>
        <v>0.52345454545454539</v>
      </c>
      <c r="S33" s="65">
        <f t="shared" si="74"/>
        <v>0.13086363636363635</v>
      </c>
      <c r="T33" s="74"/>
      <c r="U33" s="66">
        <f>+'POA programado'!X224</f>
        <v>0</v>
      </c>
      <c r="V33" s="66">
        <f>+'POA programado'!Y224</f>
        <v>0</v>
      </c>
      <c r="W33" s="66">
        <f>+'POA programado'!Z224</f>
        <v>0</v>
      </c>
      <c r="X33" s="64">
        <f t="shared" si="7"/>
        <v>0</v>
      </c>
      <c r="Y33" s="65">
        <f t="shared" si="75"/>
        <v>0</v>
      </c>
      <c r="Z33" s="74"/>
      <c r="AA33" s="67">
        <f>+G33+M33+S33+Y33</f>
        <v>0.79648892575057784</v>
      </c>
    </row>
    <row r="34" spans="1:27" ht="15.75" thickBot="1">
      <c r="A34" s="538"/>
      <c r="B34" s="68" t="s">
        <v>730</v>
      </c>
      <c r="C34" s="69">
        <f>+C33-C32</f>
        <v>-0.21063157894736845</v>
      </c>
      <c r="D34" s="69">
        <f t="shared" ref="D34:G34" si="76">+D33-D32</f>
        <v>0.21042105263157901</v>
      </c>
      <c r="E34" s="69">
        <f t="shared" si="76"/>
        <v>2.1052631578949432E-4</v>
      </c>
      <c r="F34" s="70">
        <f t="shared" si="76"/>
        <v>0</v>
      </c>
      <c r="G34" s="70">
        <f t="shared" si="76"/>
        <v>0</v>
      </c>
      <c r="H34" s="71"/>
      <c r="I34" s="69">
        <f t="shared" ref="I34:M34" si="77">+I33-I32</f>
        <v>-2.658823529411769E-2</v>
      </c>
      <c r="J34" s="69">
        <f t="shared" si="77"/>
        <v>0.14092936617077129</v>
      </c>
      <c r="K34" s="69">
        <f t="shared" si="77"/>
        <v>0.54816002667111197</v>
      </c>
      <c r="L34" s="70">
        <f t="shared" si="77"/>
        <v>0.66250115754776551</v>
      </c>
      <c r="M34" s="70">
        <f t="shared" si="77"/>
        <v>0.16562528938694138</v>
      </c>
      <c r="N34" s="71"/>
      <c r="O34" s="69">
        <f t="shared" ref="O34:S34" si="78">+O33-O32</f>
        <v>-0.22545454545454544</v>
      </c>
      <c r="P34" s="69">
        <f t="shared" si="78"/>
        <v>-0.16727272727272724</v>
      </c>
      <c r="Q34" s="69">
        <f t="shared" si="78"/>
        <v>-8.3818181818181847E-2</v>
      </c>
      <c r="R34" s="70">
        <f t="shared" si="78"/>
        <v>-0.47654545454545461</v>
      </c>
      <c r="S34" s="70">
        <f t="shared" si="78"/>
        <v>-0.11913636363636365</v>
      </c>
      <c r="T34" s="71"/>
      <c r="U34" s="69">
        <f t="shared" ref="U34:Y34" si="79">+U33-U32</f>
        <v>-0.39995000000000003</v>
      </c>
      <c r="V34" s="69">
        <f t="shared" si="79"/>
        <v>-0.29994999999999999</v>
      </c>
      <c r="W34" s="69">
        <f t="shared" si="79"/>
        <v>-0.30010000000000003</v>
      </c>
      <c r="X34" s="70">
        <f t="shared" si="79"/>
        <v>-1</v>
      </c>
      <c r="Y34" s="70">
        <f t="shared" si="79"/>
        <v>-0.25</v>
      </c>
      <c r="Z34" s="72"/>
      <c r="AA34" s="80">
        <f t="shared" ref="AA34" si="80">+AA33-AA32</f>
        <v>-0.20351107424942216</v>
      </c>
    </row>
    <row r="35" spans="1:27" ht="15.75" thickBot="1">
      <c r="A35" s="533" t="s">
        <v>732</v>
      </c>
      <c r="B35" s="386" t="s">
        <v>699</v>
      </c>
      <c r="C35" s="66">
        <f>+'POA programado'!L239</f>
        <v>0.22979310344827586</v>
      </c>
      <c r="D35" s="66">
        <f>+'POA programado'!M239</f>
        <v>0.54013793103448282</v>
      </c>
      <c r="E35" s="66">
        <f>+'POA programado'!N239</f>
        <v>0.2300689655172414</v>
      </c>
      <c r="F35" s="61">
        <f>SUM(C35:E35)</f>
        <v>1</v>
      </c>
      <c r="G35" s="61">
        <f t="shared" ref="G35:G36" si="81">+F35/4</f>
        <v>0.25</v>
      </c>
      <c r="H35" s="77"/>
      <c r="I35" s="66">
        <f>+'POA programado'!P239</f>
        <v>0.32315151515151519</v>
      </c>
      <c r="J35" s="66">
        <f>+'POA programado'!Q239</f>
        <v>0.35345454545454552</v>
      </c>
      <c r="K35" s="66">
        <f>+'POA programado'!R239</f>
        <v>0.32339393939393946</v>
      </c>
      <c r="L35" s="61">
        <f>SUM(I35:K35)</f>
        <v>1</v>
      </c>
      <c r="M35" s="61">
        <f t="shared" ref="M35:M36" si="82">+L35/4</f>
        <v>0.25</v>
      </c>
      <c r="N35" s="77"/>
      <c r="O35" s="66">
        <f>+'POA programado'!T239</f>
        <v>0.22979310344827586</v>
      </c>
      <c r="P35" s="66">
        <f>+'POA programado'!U239</f>
        <v>0.54013793103448282</v>
      </c>
      <c r="Q35" s="66">
        <f>+'POA programado'!V239</f>
        <v>0.2300689655172414</v>
      </c>
      <c r="R35" s="61">
        <f>SUM(O35:Q35)</f>
        <v>1</v>
      </c>
      <c r="S35" s="61">
        <f t="shared" ref="S35:S36" si="83">+R35/4</f>
        <v>0.25</v>
      </c>
      <c r="T35" s="77"/>
      <c r="U35" s="66">
        <f>+'POA programado'!X239</f>
        <v>0.22979310344827586</v>
      </c>
      <c r="V35" s="66">
        <f>+'POA programado'!Y239</f>
        <v>0.54013793103448282</v>
      </c>
      <c r="W35" s="66">
        <f>+'POA programado'!Z239</f>
        <v>0.2300689655172414</v>
      </c>
      <c r="X35" s="61">
        <f t="shared" si="7"/>
        <v>1</v>
      </c>
      <c r="Y35" s="61">
        <f t="shared" ref="Y35:Y36" si="84">+X35/4</f>
        <v>0.25</v>
      </c>
      <c r="Z35" s="77"/>
      <c r="AA35" s="61">
        <f>+G35+M35+S35+Y35</f>
        <v>1</v>
      </c>
    </row>
    <row r="36" spans="1:27">
      <c r="A36" s="534"/>
      <c r="B36" s="62" t="s">
        <v>700</v>
      </c>
      <c r="C36" s="66">
        <f>+'POA programado'!L240</f>
        <v>0.17234482758620692</v>
      </c>
      <c r="D36" s="66">
        <f>+'POA programado'!M240</f>
        <v>0.42524137931034489</v>
      </c>
      <c r="E36" s="66">
        <f>+'POA programado'!N240</f>
        <v>0.1150344827586207</v>
      </c>
      <c r="F36" s="64">
        <f>SUM(C36:E36)</f>
        <v>0.71262068965517256</v>
      </c>
      <c r="G36" s="65">
        <f t="shared" si="81"/>
        <v>0.17815517241379314</v>
      </c>
      <c r="H36" s="74"/>
      <c r="I36" s="385">
        <f>+'POA programado'!P240</f>
        <v>0.32121212121212123</v>
      </c>
      <c r="J36" s="385">
        <f>+'POA programado'!Q240</f>
        <v>0.15151515151515152</v>
      </c>
      <c r="K36" s="385">
        <f>+'POA programado'!R240</f>
        <v>0.3515151515151515</v>
      </c>
      <c r="L36" s="64">
        <f>SUM(I36:K36)</f>
        <v>0.82424242424242422</v>
      </c>
      <c r="M36" s="65">
        <f t="shared" si="82"/>
        <v>0.20606060606060606</v>
      </c>
      <c r="N36" s="74"/>
      <c r="O36" s="66">
        <f>+'POA programado'!T240</f>
        <v>0.22979310344827586</v>
      </c>
      <c r="P36" s="66">
        <f>+'POA programado'!U240</f>
        <v>0.36772413793103448</v>
      </c>
      <c r="Q36" s="66">
        <f>+'POA programado'!V240</f>
        <v>0.40248275862068966</v>
      </c>
      <c r="R36" s="64">
        <f>SUM(O36:Q36)</f>
        <v>1</v>
      </c>
      <c r="S36" s="65">
        <f t="shared" si="83"/>
        <v>0.25</v>
      </c>
      <c r="T36" s="74"/>
      <c r="U36" s="66">
        <f>+'POA programado'!X240</f>
        <v>0</v>
      </c>
      <c r="V36" s="66">
        <f>+'POA programado'!Y240</f>
        <v>0</v>
      </c>
      <c r="W36" s="66">
        <f>+'POA programado'!Z240</f>
        <v>0</v>
      </c>
      <c r="X36" s="64">
        <f t="shared" si="7"/>
        <v>0</v>
      </c>
      <c r="Y36" s="65">
        <f t="shared" si="84"/>
        <v>0</v>
      </c>
      <c r="Z36" s="74"/>
      <c r="AA36" s="67">
        <f>+G36+M36+S36+Y36</f>
        <v>0.63421577847439914</v>
      </c>
    </row>
    <row r="37" spans="1:27" ht="15.75" thickBot="1">
      <c r="A37" s="535"/>
      <c r="B37" s="68" t="s">
        <v>730</v>
      </c>
      <c r="C37" s="69">
        <f t="shared" ref="C37:G37" si="85">+C36-C35</f>
        <v>-5.7448275862068937E-2</v>
      </c>
      <c r="D37" s="69">
        <f t="shared" si="85"/>
        <v>-0.11489655172413793</v>
      </c>
      <c r="E37" s="69">
        <f t="shared" si="85"/>
        <v>-0.1150344827586207</v>
      </c>
      <c r="F37" s="70">
        <f t="shared" si="85"/>
        <v>-0.28737931034482744</v>
      </c>
      <c r="G37" s="70">
        <f t="shared" si="85"/>
        <v>-7.1844827586206861E-2</v>
      </c>
      <c r="H37" s="71"/>
      <c r="I37" s="69">
        <f t="shared" ref="I37:M37" si="86">+I36-I35</f>
        <v>-1.939393939393963E-3</v>
      </c>
      <c r="J37" s="69">
        <f t="shared" si="86"/>
        <v>-0.201939393939394</v>
      </c>
      <c r="K37" s="69">
        <f t="shared" si="86"/>
        <v>2.8121212121212047E-2</v>
      </c>
      <c r="L37" s="70">
        <f t="shared" si="86"/>
        <v>-0.17575757575757578</v>
      </c>
      <c r="M37" s="70">
        <f t="shared" si="86"/>
        <v>-4.3939393939393945E-2</v>
      </c>
      <c r="N37" s="71"/>
      <c r="O37" s="69">
        <f t="shared" ref="O37:S37" si="87">+O36-O35</f>
        <v>0</v>
      </c>
      <c r="P37" s="69">
        <f t="shared" si="87"/>
        <v>-0.17241379310344834</v>
      </c>
      <c r="Q37" s="69">
        <f t="shared" si="87"/>
        <v>0.17241379310344826</v>
      </c>
      <c r="R37" s="70">
        <f t="shared" si="87"/>
        <v>0</v>
      </c>
      <c r="S37" s="70">
        <f t="shared" si="87"/>
        <v>0</v>
      </c>
      <c r="T37" s="71"/>
      <c r="U37" s="69">
        <f t="shared" ref="U37:Y37" si="88">+U36-U35</f>
        <v>-0.22979310344827586</v>
      </c>
      <c r="V37" s="69">
        <f t="shared" si="88"/>
        <v>-0.54013793103448282</v>
      </c>
      <c r="W37" s="69">
        <f t="shared" si="88"/>
        <v>-0.2300689655172414</v>
      </c>
      <c r="X37" s="70">
        <f t="shared" si="88"/>
        <v>-1</v>
      </c>
      <c r="Y37" s="70">
        <f t="shared" si="88"/>
        <v>-0.25</v>
      </c>
      <c r="Z37" s="72"/>
      <c r="AA37" s="80">
        <f t="shared" ref="AA37" si="89">+AA36-AA35</f>
        <v>-0.36578422152560086</v>
      </c>
    </row>
    <row r="38" spans="1:27" ht="15.75" thickBot="1">
      <c r="A38" s="533" t="s">
        <v>205</v>
      </c>
      <c r="B38" s="386" t="s">
        <v>699</v>
      </c>
      <c r="C38" s="66">
        <f>+'POA programado'!L255</f>
        <v>0.13883333333333334</v>
      </c>
      <c r="D38" s="66">
        <f>+'POA programado'!M255</f>
        <v>0.30550000000000005</v>
      </c>
      <c r="E38" s="66">
        <f>+'POA programado'!N255</f>
        <v>0.55566666666666675</v>
      </c>
      <c r="F38" s="61">
        <f>SUM(C38:E38)</f>
        <v>1</v>
      </c>
      <c r="G38" s="61">
        <f t="shared" ref="G38:G39" si="90">+F38/4</f>
        <v>0.25</v>
      </c>
      <c r="H38" s="77"/>
      <c r="I38" s="66">
        <f>+'POA programado'!P255</f>
        <v>0.29912087912087915</v>
      </c>
      <c r="J38" s="66">
        <f>+'POA programado'!Q255</f>
        <v>0.35406593406593406</v>
      </c>
      <c r="K38" s="66">
        <f>+'POA programado'!R255</f>
        <v>0.34681318681318679</v>
      </c>
      <c r="L38" s="61">
        <f>SUM(I38:K38)</f>
        <v>1</v>
      </c>
      <c r="M38" s="61">
        <f t="shared" ref="M38:M39" si="91">+L38/4</f>
        <v>0.25</v>
      </c>
      <c r="N38" s="77"/>
      <c r="O38" s="66">
        <f>+'POA programado'!T255</f>
        <v>0.43190140845070429</v>
      </c>
      <c r="P38" s="66">
        <f>+'POA programado'!U255</f>
        <v>0.50936619718309861</v>
      </c>
      <c r="Q38" s="66">
        <f>+'POA programado'!V255</f>
        <v>5.8732394366197184E-2</v>
      </c>
      <c r="R38" s="61">
        <f>SUM(O38:Q38)</f>
        <v>1.0000000000000002</v>
      </c>
      <c r="S38" s="61">
        <f t="shared" ref="S38:S39" si="92">+R38/4</f>
        <v>0.25000000000000006</v>
      </c>
      <c r="T38" s="77"/>
      <c r="U38" s="66">
        <f>+'POA programado'!X255</f>
        <v>0.33327999999999997</v>
      </c>
      <c r="V38" s="66">
        <f>+'POA programado'!Y255</f>
        <v>0.33327999999999997</v>
      </c>
      <c r="W38" s="66">
        <f>+'POA programado'!Z255</f>
        <v>0.33343999999999996</v>
      </c>
      <c r="X38" s="61">
        <f t="shared" si="7"/>
        <v>0.99999999999999989</v>
      </c>
      <c r="Y38" s="61">
        <f t="shared" ref="Y38:Y39" si="93">+X38/4</f>
        <v>0.24999999999999997</v>
      </c>
      <c r="Z38" s="77"/>
      <c r="AA38" s="61">
        <f>+G38+M38+S38+Y38</f>
        <v>1</v>
      </c>
    </row>
    <row r="39" spans="1:27">
      <c r="A39" s="534"/>
      <c r="B39" s="62" t="s">
        <v>700</v>
      </c>
      <c r="C39" s="66">
        <f>+'POA programado'!L256</f>
        <v>0.13883333333333334</v>
      </c>
      <c r="D39" s="66">
        <f>+'POA programado'!M256</f>
        <v>0.30550000000000005</v>
      </c>
      <c r="E39" s="66">
        <f>+'POA programado'!N256</f>
        <v>0.55566666666666675</v>
      </c>
      <c r="F39" s="64">
        <f>SUM(C39:E39)</f>
        <v>1</v>
      </c>
      <c r="G39" s="65">
        <f t="shared" si="90"/>
        <v>0.25</v>
      </c>
      <c r="H39" s="74"/>
      <c r="I39" s="385">
        <f>+'POA programado'!P256</f>
        <v>0.23809523809523811</v>
      </c>
      <c r="J39" s="385">
        <f>+'POA programado'!Q256</f>
        <v>0.26739926739926739</v>
      </c>
      <c r="K39" s="385">
        <f>+'POA programado'!R256</f>
        <v>0.21245421245421245</v>
      </c>
      <c r="L39" s="64">
        <f>SUM(I39:K39)</f>
        <v>0.71794871794871795</v>
      </c>
      <c r="M39" s="65">
        <f t="shared" si="91"/>
        <v>0.17948717948717949</v>
      </c>
      <c r="N39" s="74"/>
      <c r="O39" s="66">
        <f>+'POA programado'!T256</f>
        <v>0.36147887323943673</v>
      </c>
      <c r="P39" s="66">
        <f>+'POA programado'!U256</f>
        <v>0.26992957746478874</v>
      </c>
      <c r="Q39" s="66">
        <f>+'POA programado'!V256</f>
        <v>0.26999999999999996</v>
      </c>
      <c r="R39" s="64">
        <f>SUM(O39:Q39)</f>
        <v>0.90140845070422548</v>
      </c>
      <c r="S39" s="65">
        <f t="shared" si="92"/>
        <v>0.22535211267605637</v>
      </c>
      <c r="T39" s="74"/>
      <c r="U39" s="66">
        <f>+'POA programado'!X256</f>
        <v>0</v>
      </c>
      <c r="V39" s="66">
        <f>+'POA programado'!Y256</f>
        <v>0</v>
      </c>
      <c r="W39" s="66">
        <f>+'POA programado'!Z256</f>
        <v>0</v>
      </c>
      <c r="X39" s="64">
        <f t="shared" si="7"/>
        <v>0</v>
      </c>
      <c r="Y39" s="65">
        <f t="shared" si="93"/>
        <v>0</v>
      </c>
      <c r="Z39" s="74"/>
      <c r="AA39" s="67">
        <f>+G39+M39+S39+Y39</f>
        <v>0.65483929216323589</v>
      </c>
    </row>
    <row r="40" spans="1:27" ht="15.75" thickBot="1">
      <c r="A40" s="535"/>
      <c r="B40" s="68" t="s">
        <v>730</v>
      </c>
      <c r="C40" s="69">
        <f t="shared" ref="C40:G40" si="94">+C39-C38</f>
        <v>0</v>
      </c>
      <c r="D40" s="69">
        <f t="shared" si="94"/>
        <v>0</v>
      </c>
      <c r="E40" s="69">
        <f t="shared" si="94"/>
        <v>0</v>
      </c>
      <c r="F40" s="70">
        <f t="shared" si="94"/>
        <v>0</v>
      </c>
      <c r="G40" s="70">
        <f t="shared" si="94"/>
        <v>0</v>
      </c>
      <c r="H40" s="71"/>
      <c r="I40" s="69">
        <f t="shared" ref="I40:M40" si="95">+I39-I38</f>
        <v>-6.1025641025641036E-2</v>
      </c>
      <c r="J40" s="69">
        <f t="shared" si="95"/>
        <v>-8.666666666666667E-2</v>
      </c>
      <c r="K40" s="69">
        <f t="shared" si="95"/>
        <v>-0.13435897435897434</v>
      </c>
      <c r="L40" s="70">
        <f t="shared" si="95"/>
        <v>-0.28205128205128205</v>
      </c>
      <c r="M40" s="70">
        <f t="shared" si="95"/>
        <v>-7.0512820512820512E-2</v>
      </c>
      <c r="N40" s="71"/>
      <c r="O40" s="69">
        <f t="shared" ref="O40:S40" si="96">+O39-O38</f>
        <v>-7.0422535211267567E-2</v>
      </c>
      <c r="P40" s="69">
        <f t="shared" si="96"/>
        <v>-0.23943661971830987</v>
      </c>
      <c r="Q40" s="69">
        <f t="shared" si="96"/>
        <v>0.21126760563380279</v>
      </c>
      <c r="R40" s="70">
        <f t="shared" si="96"/>
        <v>-9.8591549295774739E-2</v>
      </c>
      <c r="S40" s="70">
        <f t="shared" si="96"/>
        <v>-2.4647887323943685E-2</v>
      </c>
      <c r="T40" s="71"/>
      <c r="U40" s="69">
        <f t="shared" ref="U40:Y40" si="97">+U39-U38</f>
        <v>-0.33327999999999997</v>
      </c>
      <c r="V40" s="69">
        <f t="shared" si="97"/>
        <v>-0.33327999999999997</v>
      </c>
      <c r="W40" s="69">
        <f t="shared" si="97"/>
        <v>-0.33343999999999996</v>
      </c>
      <c r="X40" s="70">
        <f t="shared" si="97"/>
        <v>-0.99999999999999989</v>
      </c>
      <c r="Y40" s="70">
        <f t="shared" si="97"/>
        <v>-0.24999999999999997</v>
      </c>
      <c r="Z40" s="72"/>
      <c r="AA40" s="80">
        <f t="shared" ref="AA40" si="98">+AA39-AA38</f>
        <v>-0.34516070783676411</v>
      </c>
    </row>
    <row r="41" spans="1:27" ht="15.75" thickBot="1">
      <c r="A41" s="533" t="s">
        <v>733</v>
      </c>
      <c r="B41" s="386" t="s">
        <v>699</v>
      </c>
      <c r="C41" s="66">
        <f>+'POA programado'!L295</f>
        <v>0.13330666666666666</v>
      </c>
      <c r="D41" s="66">
        <f>+'POA programado'!M295</f>
        <v>0.16664000000000001</v>
      </c>
      <c r="E41" s="66">
        <f>+'POA programado'!N295</f>
        <v>0.70005333333333342</v>
      </c>
      <c r="F41" s="61">
        <f>SUM(C41:E41)</f>
        <v>1</v>
      </c>
      <c r="G41" s="61">
        <f t="shared" ref="G41:G42" si="99">+F41/4</f>
        <v>0.25</v>
      </c>
      <c r="H41" s="77"/>
      <c r="I41" s="66">
        <f>+'POA programado'!P295</f>
        <v>0.33030630630630625</v>
      </c>
      <c r="J41" s="66">
        <f>+'POA programado'!Q295</f>
        <v>0.10508108108108108</v>
      </c>
      <c r="K41" s="66">
        <f>+'POA programado'!R295</f>
        <v>0.56461261261261275</v>
      </c>
      <c r="L41" s="61">
        <f>SUM(I41:K41)</f>
        <v>1</v>
      </c>
      <c r="M41" s="61">
        <f t="shared" ref="M41:M42" si="100">+L41/4</f>
        <v>0.25</v>
      </c>
      <c r="N41" s="77"/>
      <c r="O41" s="66">
        <f>+'POA programado'!T295</f>
        <v>6.1137614678899083E-2</v>
      </c>
      <c r="P41" s="66">
        <f>+'POA programado'!U295</f>
        <v>0.10700917431192659</v>
      </c>
      <c r="Q41" s="66">
        <f>+'POA programado'!V295</f>
        <v>0.83185321100917442</v>
      </c>
      <c r="R41" s="61">
        <f>SUM(O41:Q41)</f>
        <v>1</v>
      </c>
      <c r="S41" s="61">
        <f t="shared" ref="S41:S42" si="101">+R41/4</f>
        <v>0.25</v>
      </c>
      <c r="T41" s="77"/>
      <c r="U41" s="66">
        <f>+'POA programado'!X295</f>
        <v>0.10252307692307693</v>
      </c>
      <c r="V41" s="66">
        <f>+'POA programado'!Y295</f>
        <v>0.17944615384615384</v>
      </c>
      <c r="W41" s="66">
        <f>+'POA programado'!Z295</f>
        <v>0.71803076923076925</v>
      </c>
      <c r="X41" s="61">
        <f t="shared" si="7"/>
        <v>1</v>
      </c>
      <c r="Y41" s="61">
        <f t="shared" ref="Y41:Y42" si="102">+X41/4</f>
        <v>0.25</v>
      </c>
      <c r="Z41" s="77"/>
      <c r="AA41" s="61">
        <f>+G41+M41+S41+Y41</f>
        <v>1</v>
      </c>
    </row>
    <row r="42" spans="1:27">
      <c r="A42" s="534"/>
      <c r="B42" s="62" t="s">
        <v>700</v>
      </c>
      <c r="C42" s="66">
        <f>+'POA programado'!L296</f>
        <v>0.13327999999999998</v>
      </c>
      <c r="D42" s="66">
        <f>+'POA programado'!M296</f>
        <v>0.19994666666666666</v>
      </c>
      <c r="E42" s="66">
        <f>+'POA programado'!N296</f>
        <v>0.56010666666666664</v>
      </c>
      <c r="F42" s="64">
        <f>SUM(C42:E42)</f>
        <v>0.89333333333333331</v>
      </c>
      <c r="G42" s="65">
        <f t="shared" si="99"/>
        <v>0.22333333333333333</v>
      </c>
      <c r="H42" s="74"/>
      <c r="I42" s="385">
        <f>+'POA programado'!P296</f>
        <v>7.8054054054054051E-2</v>
      </c>
      <c r="J42" s="385">
        <f>+'POA programado'!Q296</f>
        <v>0.10508108108108108</v>
      </c>
      <c r="K42" s="385">
        <f>+'POA programado'!R296</f>
        <v>0.51055855855855858</v>
      </c>
      <c r="L42" s="64">
        <f>SUM(I42:K42)</f>
        <v>0.69369369369369371</v>
      </c>
      <c r="M42" s="65">
        <f t="shared" si="100"/>
        <v>0.17342342342342343</v>
      </c>
      <c r="N42" s="74"/>
      <c r="O42" s="66">
        <f>+'POA programado'!T296</f>
        <v>6.1137614678899083E-2</v>
      </c>
      <c r="P42" s="66">
        <f>+'POA programado'!U296</f>
        <v>0.10700917431192659</v>
      </c>
      <c r="Q42" s="66">
        <f>+'POA programado'!V296</f>
        <v>1.0153394495412844</v>
      </c>
      <c r="R42" s="64">
        <f>SUM(O42:Q42)</f>
        <v>1.1834862385321101</v>
      </c>
      <c r="S42" s="65">
        <f t="shared" si="101"/>
        <v>0.29587155963302753</v>
      </c>
      <c r="T42" s="74"/>
      <c r="U42" s="66">
        <f>+'POA programado'!X296</f>
        <v>0</v>
      </c>
      <c r="V42" s="66">
        <f>+'POA programado'!Y296</f>
        <v>0</v>
      </c>
      <c r="W42" s="66">
        <f>+'POA programado'!Z296</f>
        <v>0</v>
      </c>
      <c r="X42" s="64">
        <f t="shared" si="7"/>
        <v>0</v>
      </c>
      <c r="Y42" s="65">
        <f t="shared" si="102"/>
        <v>0</v>
      </c>
      <c r="Z42" s="74"/>
      <c r="AA42" s="67">
        <f>+G42+M42+S42+Y42</f>
        <v>0.69262831638978428</v>
      </c>
    </row>
    <row r="43" spans="1:27" ht="15.75" thickBot="1">
      <c r="A43" s="535"/>
      <c r="B43" s="68" t="s">
        <v>730</v>
      </c>
      <c r="C43" s="69">
        <f t="shared" ref="C43:G43" si="103">+C42-C41</f>
        <v>-2.6666666666674832E-5</v>
      </c>
      <c r="D43" s="69">
        <f t="shared" si="103"/>
        <v>3.3306666666666651E-2</v>
      </c>
      <c r="E43" s="69">
        <f t="shared" si="103"/>
        <v>-0.13994666666666677</v>
      </c>
      <c r="F43" s="70">
        <f t="shared" si="103"/>
        <v>-0.10666666666666669</v>
      </c>
      <c r="G43" s="70">
        <f t="shared" si="103"/>
        <v>-2.6666666666666672E-2</v>
      </c>
      <c r="H43" s="71"/>
      <c r="I43" s="69">
        <f t="shared" ref="I43:M43" si="104">+I42-I41</f>
        <v>-0.25225225225225223</v>
      </c>
      <c r="J43" s="69">
        <f t="shared" si="104"/>
        <v>0</v>
      </c>
      <c r="K43" s="69">
        <f t="shared" si="104"/>
        <v>-5.4054054054054168E-2</v>
      </c>
      <c r="L43" s="70">
        <f t="shared" si="104"/>
        <v>-0.30630630630630629</v>
      </c>
      <c r="M43" s="70">
        <f t="shared" si="104"/>
        <v>-7.6576576576576572E-2</v>
      </c>
      <c r="N43" s="71"/>
      <c r="O43" s="69">
        <f t="shared" ref="O43:S43" si="105">+O42-O41</f>
        <v>0</v>
      </c>
      <c r="P43" s="69">
        <f t="shared" si="105"/>
        <v>0</v>
      </c>
      <c r="Q43" s="69">
        <f t="shared" si="105"/>
        <v>0.18348623853210999</v>
      </c>
      <c r="R43" s="70">
        <f t="shared" si="105"/>
        <v>0.1834862385321101</v>
      </c>
      <c r="S43" s="70">
        <f t="shared" si="105"/>
        <v>4.5871559633027525E-2</v>
      </c>
      <c r="T43" s="71"/>
      <c r="U43" s="69">
        <f t="shared" ref="U43:Y43" si="106">+U42-U41</f>
        <v>-0.10252307692307693</v>
      </c>
      <c r="V43" s="69">
        <f t="shared" si="106"/>
        <v>-0.17944615384615384</v>
      </c>
      <c r="W43" s="69">
        <f t="shared" si="106"/>
        <v>-0.71803076923076925</v>
      </c>
      <c r="X43" s="70">
        <f t="shared" si="106"/>
        <v>-1</v>
      </c>
      <c r="Y43" s="70">
        <f t="shared" si="106"/>
        <v>-0.25</v>
      </c>
      <c r="Z43" s="72"/>
      <c r="AA43" s="80">
        <f t="shared" ref="AA43" si="107">+AA42-AA41</f>
        <v>-0.30737168361021572</v>
      </c>
    </row>
    <row r="44" spans="1:27" ht="15.75" thickBot="1">
      <c r="A44" s="546" t="s">
        <v>734</v>
      </c>
      <c r="B44" s="387" t="s">
        <v>699</v>
      </c>
      <c r="C44" s="66">
        <f>+'POA programado'!L337</f>
        <v>0.12666613773405266</v>
      </c>
      <c r="D44" s="66">
        <f>+'POA programado'!M337</f>
        <v>0.22068390986988254</v>
      </c>
      <c r="E44" s="66">
        <f>+'POA programado'!N337</f>
        <v>0.6526499523960646</v>
      </c>
      <c r="F44" s="61">
        <f>SUM(C44:E44)</f>
        <v>0.99999999999999978</v>
      </c>
      <c r="G44" s="61">
        <f t="shared" ref="G44:G45" si="108">+F44/4</f>
        <v>0.24999999999999994</v>
      </c>
      <c r="H44" s="81"/>
      <c r="I44" s="66">
        <f>+'POA programado'!P337</f>
        <v>0.45464385196975721</v>
      </c>
      <c r="J44" s="66">
        <f>+'POA programado'!Q337</f>
        <v>0.32539594110624753</v>
      </c>
      <c r="K44" s="66">
        <f>+'POA programado'!R337</f>
        <v>0.21996020692399523</v>
      </c>
      <c r="L44" s="61">
        <f>SUM(I44:K44)</f>
        <v>1</v>
      </c>
      <c r="M44" s="61">
        <f t="shared" ref="M44:M45" si="109">+L44/4</f>
        <v>0.25</v>
      </c>
      <c r="N44" s="81"/>
      <c r="O44" s="66">
        <f>+'POA programado'!T337</f>
        <v>0.34862526555620554</v>
      </c>
      <c r="P44" s="66">
        <f>+'POA programado'!U337</f>
        <v>0.22888635733858803</v>
      </c>
      <c r="Q44" s="66">
        <f>+'POA programado'!V337</f>
        <v>0.42248837710520659</v>
      </c>
      <c r="R44" s="61">
        <f>SUM(O44:Q44)</f>
        <v>1.0000000000000002</v>
      </c>
      <c r="S44" s="61">
        <f t="shared" ref="S44:S45" si="110">+R44/4</f>
        <v>0.25000000000000006</v>
      </c>
      <c r="T44" s="81"/>
      <c r="U44" s="66">
        <f>+'POA programado'!X337</f>
        <v>0.30635791294009562</v>
      </c>
      <c r="V44" s="66">
        <f>+'POA programado'!Y337</f>
        <v>0.32000324245453804</v>
      </c>
      <c r="W44" s="66">
        <f>+'POA programado'!Z337</f>
        <v>0.37363884460536623</v>
      </c>
      <c r="X44" s="61">
        <f t="shared" si="7"/>
        <v>0.99999999999999989</v>
      </c>
      <c r="Y44" s="61">
        <f t="shared" ref="Y44:Y45" si="111">+X44/4</f>
        <v>0.24999999999999997</v>
      </c>
      <c r="Z44" s="81"/>
      <c r="AA44" s="61">
        <f>+G44+M44+S44+Y44</f>
        <v>1</v>
      </c>
    </row>
    <row r="45" spans="1:27">
      <c r="A45" s="547"/>
      <c r="B45" s="62" t="s">
        <v>700</v>
      </c>
      <c r="C45" s="66">
        <f>+'POA programado'!L338</f>
        <v>6.8827356394795286E-2</v>
      </c>
      <c r="D45" s="66">
        <f>+'POA programado'!M338</f>
        <v>0.14086797841954932</v>
      </c>
      <c r="E45" s="66">
        <f>+'POA programado'!N338</f>
        <v>0.50138844811171046</v>
      </c>
      <c r="F45" s="64">
        <f>SUM(C45:E45)</f>
        <v>0.71108378292605501</v>
      </c>
      <c r="G45" s="65">
        <f t="shared" si="108"/>
        <v>0.17777094573151375</v>
      </c>
      <c r="H45" s="81"/>
      <c r="I45" s="385">
        <f>+'POA programado'!P338</f>
        <v>0.40304019100676475</v>
      </c>
      <c r="J45" s="385">
        <f>+'POA programado'!Q338</f>
        <v>0.29448467966573816</v>
      </c>
      <c r="K45" s="385">
        <f>+'POA programado'!R338</f>
        <v>0.32289693593314761</v>
      </c>
      <c r="L45" s="64">
        <f>SUM(I45:K45)</f>
        <v>1.0204218066056505</v>
      </c>
      <c r="M45" s="65">
        <f t="shared" si="109"/>
        <v>0.25510545165141263</v>
      </c>
      <c r="N45" s="81"/>
      <c r="O45" s="66">
        <f>+'POA programado'!T338</f>
        <v>0.28683279742765277</v>
      </c>
      <c r="P45" s="66">
        <f>+'POA programado'!U338</f>
        <v>0.31363344051446945</v>
      </c>
      <c r="Q45" s="66">
        <f>+'POA programado'!V338</f>
        <v>0.50818327974276523</v>
      </c>
      <c r="R45" s="64">
        <f>SUM(O45:Q45)</f>
        <v>1.1086495176848874</v>
      </c>
      <c r="S45" s="65">
        <f t="shared" si="110"/>
        <v>0.27716237942122185</v>
      </c>
      <c r="T45" s="81"/>
      <c r="U45" s="66">
        <f>+'POA programado'!X338</f>
        <v>0</v>
      </c>
      <c r="V45" s="66">
        <f>+'POA programado'!Y338</f>
        <v>0</v>
      </c>
      <c r="W45" s="66">
        <f>+'POA programado'!Z338</f>
        <v>0</v>
      </c>
      <c r="X45" s="64">
        <f t="shared" si="7"/>
        <v>0</v>
      </c>
      <c r="Y45" s="65">
        <f t="shared" si="111"/>
        <v>0</v>
      </c>
      <c r="Z45" s="81"/>
      <c r="AA45" s="67">
        <f>+G45+M45+S45+Y45</f>
        <v>0.71003877680414829</v>
      </c>
    </row>
    <row r="46" spans="1:27" ht="15.75" thickBot="1">
      <c r="A46" s="547"/>
      <c r="B46" s="55" t="s">
        <v>730</v>
      </c>
      <c r="C46" s="69">
        <f t="shared" ref="C46:G46" si="112">+C45-C44</f>
        <v>-5.7838781339257378E-2</v>
      </c>
      <c r="D46" s="69">
        <f t="shared" si="112"/>
        <v>-7.9815931450333222E-2</v>
      </c>
      <c r="E46" s="69">
        <f t="shared" si="112"/>
        <v>-0.15126150428435414</v>
      </c>
      <c r="F46" s="70">
        <f t="shared" si="112"/>
        <v>-0.28891621707394477</v>
      </c>
      <c r="G46" s="70">
        <f t="shared" si="112"/>
        <v>-7.2229054268486192E-2</v>
      </c>
      <c r="H46" s="82"/>
      <c r="I46" s="69">
        <f t="shared" ref="I46:M46" si="113">+I45-I44</f>
        <v>-5.1603660962992459E-2</v>
      </c>
      <c r="J46" s="69">
        <f t="shared" si="113"/>
        <v>-3.0911261440509374E-2</v>
      </c>
      <c r="K46" s="69">
        <f t="shared" si="113"/>
        <v>0.10293672900915238</v>
      </c>
      <c r="L46" s="70">
        <f t="shared" si="113"/>
        <v>2.0421806605650517E-2</v>
      </c>
      <c r="M46" s="70">
        <f t="shared" si="113"/>
        <v>5.1054516514126291E-3</v>
      </c>
      <c r="N46" s="82"/>
      <c r="O46" s="69">
        <f t="shared" ref="O46:S46" si="114">+O45-O44</f>
        <v>-6.1792468128552769E-2</v>
      </c>
      <c r="P46" s="69">
        <f t="shared" si="114"/>
        <v>8.4747083175881421E-2</v>
      </c>
      <c r="Q46" s="69">
        <f t="shared" si="114"/>
        <v>8.5694902637558634E-2</v>
      </c>
      <c r="R46" s="70">
        <f t="shared" si="114"/>
        <v>0.10864951768488718</v>
      </c>
      <c r="S46" s="70">
        <f t="shared" si="114"/>
        <v>2.7162379421221794E-2</v>
      </c>
      <c r="T46" s="82"/>
      <c r="U46" s="69">
        <f t="shared" ref="U46:Y46" si="115">+U45-U44</f>
        <v>-0.30635791294009562</v>
      </c>
      <c r="V46" s="69">
        <f t="shared" si="115"/>
        <v>-0.32000324245453804</v>
      </c>
      <c r="W46" s="69">
        <f t="shared" si="115"/>
        <v>-0.37363884460536623</v>
      </c>
      <c r="X46" s="70">
        <f t="shared" si="115"/>
        <v>-0.99999999999999989</v>
      </c>
      <c r="Y46" s="70">
        <f t="shared" si="115"/>
        <v>-0.24999999999999997</v>
      </c>
      <c r="Z46" s="82"/>
      <c r="AA46" s="80">
        <f t="shared" ref="AA46" si="116">+AA45-AA44</f>
        <v>-0.28996122319585171</v>
      </c>
    </row>
    <row r="47" spans="1:27" ht="15.75" thickBot="1"/>
    <row r="48" spans="1:27" ht="15.75" thickBot="1">
      <c r="B48" s="389" t="s">
        <v>699</v>
      </c>
      <c r="C48" s="84">
        <f>SUMIF($B$5:$B$46,"P",C5:C46)/(SUMIF($B$5:$B$46,"P",$F5:$F46))</f>
        <v>0.32188844675211842</v>
      </c>
      <c r="D48" s="66">
        <f>SUMIF($B$5:$B$46,"P",D5:D46)/(SUMIF($B$5:$B$46,"P",$F5:$F46))</f>
        <v>0.25730727913130441</v>
      </c>
      <c r="E48" s="66">
        <f>SUMIF($B$5:$B$46,"P",E5:E46)/(SUMIF($B$5:$B$46,"P",$F5:$F46))</f>
        <v>0.42080427411657723</v>
      </c>
      <c r="F48" s="85">
        <f>(SUMIF($B$5:$B$46,"P",$F5:$F46))/(SUMIF($B$5:$B$46,"P",$F5:$F46))</f>
        <v>1</v>
      </c>
      <c r="G48" s="86">
        <f>+F48/4</f>
        <v>0.25</v>
      </c>
      <c r="H48" s="81"/>
      <c r="I48" s="84">
        <f>SUMIF($B$5:$B$46,"P",I5:I46)/(SUMIF($B$5:$B$46,"P",$L5:$L46))</f>
        <v>0.32487057882058173</v>
      </c>
      <c r="J48" s="66">
        <f t="shared" ref="J48:K48" si="117">SUMIF($B$5:$B$46,"P",J5:J46)/(SUMIF($B$5:$B$46,"P",$L5:$L46))</f>
        <v>0.32788446538006438</v>
      </c>
      <c r="K48" s="66">
        <f t="shared" si="117"/>
        <v>0.34724495579935388</v>
      </c>
      <c r="L48" s="66">
        <f>(SUMIF($B$5:$B$46,"P",$F5:$F46))/(SUMIF($B$5:$B$46,"P",L5:L46))</f>
        <v>1</v>
      </c>
      <c r="M48" s="86">
        <f>+L48/4</f>
        <v>0.25</v>
      </c>
      <c r="O48" s="84">
        <f>SUMIF($B$5:$B$46,"P",O5:O46)/(SUMIF($B$5:$B$46,"P",$R5:$R46))</f>
        <v>0.37970554810496698</v>
      </c>
      <c r="P48" s="66">
        <f t="shared" ref="P48:Q48" si="118">SUMIF($B$5:$B$46,"P",P5:P46)/(SUMIF($B$5:$B$46,"P",$R5:$R46))</f>
        <v>0.31322268783941842</v>
      </c>
      <c r="Q48" s="66">
        <f t="shared" si="118"/>
        <v>0.30707176405561459</v>
      </c>
      <c r="R48" s="66">
        <f>(SUMIF($B$5:$B$46,"P",$F5:$F46))/(SUMIF($B$5:$B$46,"P",R5:R46))</f>
        <v>1</v>
      </c>
      <c r="S48" s="86">
        <f>+R48/4</f>
        <v>0.25</v>
      </c>
      <c r="U48" s="84">
        <f>SUMIF($B$5:$B$46,"P",U5:U46)/(SUMIF($B$5:$B$46,"P",$X5:$X46))</f>
        <v>0.35884840199018192</v>
      </c>
      <c r="V48" s="66">
        <f t="shared" ref="V48:W48" si="119">SUMIF($B$5:$B$46,"P",V5:V46)/(SUMIF($B$5:$B$46,"P",$X5:$X46))</f>
        <v>0.32815630861805584</v>
      </c>
      <c r="W48" s="66">
        <f t="shared" si="119"/>
        <v>0.31299528939176213</v>
      </c>
      <c r="X48" s="66">
        <f>(SUMIF($B$5:$B$46,"P",$F5:$F46))/(SUMIF($B$5:$B$46,"P",X5:X46))</f>
        <v>1</v>
      </c>
      <c r="Y48" s="86">
        <f>+X48/4</f>
        <v>0.25</v>
      </c>
      <c r="Z48" s="87" t="s">
        <v>751</v>
      </c>
      <c r="AA48" s="88">
        <f>SUMIF($B$5:$B$46,"P",AA5:AA46)/SUMIF($B$5:$B$46,"P",AA5:AA46)</f>
        <v>1</v>
      </c>
    </row>
    <row r="49" spans="2:27" ht="17.25" thickBot="1">
      <c r="B49" s="89" t="s">
        <v>700</v>
      </c>
      <c r="C49" s="90">
        <f>SUMIF($B$5:$B$46,"E",C5:C46)/(SUMIF($B$5:$B$46,"P",$F5:$F46))</f>
        <v>0.2903168888412706</v>
      </c>
      <c r="D49" s="91">
        <f t="shared" ref="D49:E49" si="120">SUMIF($B$5:$B$46,"E",D5:D46)/(SUMIF($B$5:$B$46,"P",$F5:$F46))</f>
        <v>0.24250529637290771</v>
      </c>
      <c r="E49" s="91">
        <f t="shared" si="120"/>
        <v>0.33930487577923202</v>
      </c>
      <c r="F49" s="63">
        <f>(SUMIF($B$5:$B$46,"E",$F5:$F46))/(SUMIF($B$5:$B$46,"P",$F5:$F46))</f>
        <v>0.8721270609934102</v>
      </c>
      <c r="G49" s="92">
        <f>+F49/4</f>
        <v>0.21803176524835255</v>
      </c>
      <c r="H49" s="93"/>
      <c r="I49" s="388">
        <f>SUMIF($B$5:$B$46,"E",I5:I46)/(SUMIF($B$5:$B$46,"P",$L5:$L46))</f>
        <v>0.27807534182068655</v>
      </c>
      <c r="J49" s="383">
        <f t="shared" ref="J49:K49" si="121">SUMIF($B$5:$B$46,"E",J5:J46)/(SUMIF($B$5:$B$46,"P",$L5:$L46))</f>
        <v>0.32516489289511663</v>
      </c>
      <c r="K49" s="383">
        <f t="shared" si="121"/>
        <v>0.3728838053307128</v>
      </c>
      <c r="L49" s="63">
        <f>(SUMIF($B$5:$B$46,"E",L5:L46))/(SUMIF($B$5:$B$46,"P",L5:L46))</f>
        <v>0.97612404004651598</v>
      </c>
      <c r="M49" s="95">
        <f>+L49/4</f>
        <v>0.244031010011629</v>
      </c>
      <c r="O49" s="96">
        <f>SUMIF($B$5:$B$46,"E",O5:O46)/(SUMIF($B$5:$B$46,"P",$R5:$R46))</f>
        <v>0.29020433237512233</v>
      </c>
      <c r="P49" s="44">
        <f t="shared" ref="P49:Q49" si="122">SUMIF($B$5:$B$46,"E",P5:P46)/(SUMIF($B$5:$B$46,"P",$R5:$R46))</f>
        <v>0.26339211082798147</v>
      </c>
      <c r="Q49" s="44">
        <f t="shared" si="122"/>
        <v>0.39193762356946593</v>
      </c>
      <c r="R49" s="63">
        <f>(SUMIF($B$5:$B$46,"E",R5:R46))/(SUMIF($B$5:$B$46,"P",R5:R46))</f>
        <v>0.94553406677256968</v>
      </c>
      <c r="S49" s="95">
        <f>+R49/4</f>
        <v>0.23638351669314242</v>
      </c>
      <c r="U49" s="96">
        <f>SUMIF($B$5:$B$46,"E",U5:U46)/(SUMIF($B$5:$B$46,"P",$X5:$X46))</f>
        <v>0</v>
      </c>
      <c r="V49" s="44">
        <f t="shared" ref="V49:W49" si="123">SUMIF($B$5:$B$46,"E",V5:V46)/(SUMIF($B$5:$B$46,"P",$X5:$X46))</f>
        <v>0</v>
      </c>
      <c r="W49" s="44">
        <f t="shared" si="123"/>
        <v>0</v>
      </c>
      <c r="X49" s="63">
        <f>(SUMIF($B$5:$B$46,"E",X5:X46))/(SUMIF($B$5:$B$46,"P",X5:X46))</f>
        <v>0</v>
      </c>
      <c r="Y49" s="95">
        <f>+X49/4</f>
        <v>0</v>
      </c>
      <c r="Z49" s="97" t="s">
        <v>758</v>
      </c>
      <c r="AA49" s="98">
        <f>SUMIF($B$5:$B$46,"E",AA5:AA46)/SUMIF($B$5:$B$46,"P",AA5:AA46)</f>
        <v>0.69844629195312413</v>
      </c>
    </row>
    <row r="50" spans="2:27" ht="15.75" thickBot="1">
      <c r="B50" s="99" t="s">
        <v>730</v>
      </c>
      <c r="C50" s="100">
        <f t="shared" ref="C50:Y50" si="124">+C49-C48</f>
        <v>-3.1571557910847814E-2</v>
      </c>
      <c r="D50" s="69">
        <f t="shared" si="124"/>
        <v>-1.4801982758396698E-2</v>
      </c>
      <c r="E50" s="69">
        <f t="shared" si="124"/>
        <v>-8.1499398337345208E-2</v>
      </c>
      <c r="F50" s="69">
        <f t="shared" si="124"/>
        <v>-0.1278729390065898</v>
      </c>
      <c r="G50" s="101">
        <f t="shared" si="124"/>
        <v>-3.1968234751647451E-2</v>
      </c>
      <c r="I50" s="100">
        <f t="shared" si="124"/>
        <v>-4.6795236999895184E-2</v>
      </c>
      <c r="J50" s="69">
        <f t="shared" si="124"/>
        <v>-2.7195724849477521E-3</v>
      </c>
      <c r="K50" s="69">
        <f t="shared" si="124"/>
        <v>2.563884953135892E-2</v>
      </c>
      <c r="L50" s="69">
        <f t="shared" si="124"/>
        <v>-2.3875959953484016E-2</v>
      </c>
      <c r="M50" s="101">
        <f t="shared" si="124"/>
        <v>-5.968989988371004E-3</v>
      </c>
      <c r="O50" s="100">
        <f t="shared" si="124"/>
        <v>-8.9501215729844652E-2</v>
      </c>
      <c r="P50" s="69">
        <f t="shared" si="124"/>
        <v>-4.983057701143695E-2</v>
      </c>
      <c r="Q50" s="69">
        <f t="shared" si="124"/>
        <v>8.4865859513851338E-2</v>
      </c>
      <c r="R50" s="69">
        <f t="shared" si="124"/>
        <v>-5.4465933227430319E-2</v>
      </c>
      <c r="S50" s="101">
        <f t="shared" si="124"/>
        <v>-1.361648330685758E-2</v>
      </c>
      <c r="U50" s="100">
        <f t="shared" si="124"/>
        <v>-0.35884840199018192</v>
      </c>
      <c r="V50" s="69">
        <f t="shared" si="124"/>
        <v>-0.32815630861805584</v>
      </c>
      <c r="W50" s="69">
        <f t="shared" si="124"/>
        <v>-0.31299528939176213</v>
      </c>
      <c r="X50" s="69">
        <f t="shared" si="124"/>
        <v>-1</v>
      </c>
      <c r="Y50" s="101">
        <f t="shared" si="124"/>
        <v>-0.25</v>
      </c>
    </row>
  </sheetData>
  <mergeCells count="19">
    <mergeCell ref="AA3:AA4"/>
    <mergeCell ref="A5:A7"/>
    <mergeCell ref="A23:A25"/>
    <mergeCell ref="C3:G3"/>
    <mergeCell ref="I3:M3"/>
    <mergeCell ref="O3:S3"/>
    <mergeCell ref="U3:Y3"/>
    <mergeCell ref="A8:A10"/>
    <mergeCell ref="A11:A13"/>
    <mergeCell ref="A14:A16"/>
    <mergeCell ref="A17:A19"/>
    <mergeCell ref="A20:A22"/>
    <mergeCell ref="A44:A46"/>
    <mergeCell ref="A26:A28"/>
    <mergeCell ref="A29:A31"/>
    <mergeCell ref="A32:A34"/>
    <mergeCell ref="A35:A37"/>
    <mergeCell ref="A38:A40"/>
    <mergeCell ref="A41:A43"/>
  </mergeCells>
  <pageMargins left="0.19685039370078741" right="7.874015748031496E-2" top="0.43307086614173229" bottom="0.27559055118110237" header="0.31496062992125984" footer="0.31496062992125984"/>
  <pageSetup scale="74" orientation="landscape" r:id="rId1"/>
  <extLst>
    <ext xmlns:x14="http://schemas.microsoft.com/office/spreadsheetml/2009/9/main" uri="{05C60535-1F16-4fd2-B633-F4F36F0B64E0}">
      <x14:sparklineGroups xmlns:xm="http://schemas.microsoft.com/office/excel/2006/main">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TRIMESTREII!C49:F49</xm:f>
              <xm:sqref>H49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TRIMESTREII!C13:F13</xm:f>
              <xm:sqref>H13</xm:sqref>
            </x14:sparkline>
            <x14:sparkline>
              <xm:f>TRIMESTREII!C10:F10</xm:f>
              <xm:sqref>H10</xm:sqref>
            </x14:sparkline>
            <x14:sparkline>
              <xm:f>TRIMESTREII!C16:F16</xm:f>
              <xm:sqref>H16</xm:sqref>
            </x14:sparkline>
            <x14:sparkline>
              <xm:f>TRIMESTREII!C19:F19</xm:f>
              <xm:sqref>H19</xm:sqref>
            </x14:sparkline>
            <x14:sparkline>
              <xm:f>TRIMESTREII!C22:F22</xm:f>
              <xm:sqref>H22</xm:sqref>
            </x14:sparkline>
            <x14:sparkline>
              <xm:f>TRIMESTREII!C25:F25</xm:f>
              <xm:sqref>H25</xm:sqref>
            </x14:sparkline>
            <x14:sparkline>
              <xm:f>TRIMESTREII!C28:F28</xm:f>
              <xm:sqref>H28</xm:sqref>
            </x14:sparkline>
            <x14:sparkline>
              <xm:f>TRIMESTREII!C31:F31</xm:f>
              <xm:sqref>H31</xm:sqref>
            </x14:sparkline>
            <x14:sparkline>
              <xm:f>TRIMESTREII!C34:F34</xm:f>
              <xm:sqref>H34</xm:sqref>
            </x14:sparkline>
            <x14:sparkline>
              <xm:f>TRIMESTREII!C37:F37</xm:f>
              <xm:sqref>H37</xm:sqref>
            </x14:sparkline>
            <x14:sparkline>
              <xm:f>TRIMESTREII!C40:F40</xm:f>
              <xm:sqref>H40</xm:sqref>
            </x14:sparkline>
            <x14:sparkline>
              <xm:f>TRIMESTREII!C43:F43</xm:f>
              <xm:sqref>H43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TRIMESTREII!C7:F7</xm:f>
              <xm:sqref>H7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TRIMESTREII!C46:F46</xm:f>
              <xm:sqref>H46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TRIMESTREII!I46:L46</xm:f>
              <xm:sqref>N46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TRIMESTREII!I43:L43</xm:f>
              <xm:sqref>N43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TRIMESTREII!I40:L40</xm:f>
              <xm:sqref>N40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TRIMESTREII!I37:L37</xm:f>
              <xm:sqref>N37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TRIMESTREII!I34:L34</xm:f>
              <xm:sqref>N34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TRIMESTREII!I31:L31</xm:f>
              <xm:sqref>N31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TRIMESTREII!I28:L28</xm:f>
              <xm:sqref>N28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TRIMESTREII!I25:L25</xm:f>
              <xm:sqref>N25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TRIMESTREII!I22:L22</xm:f>
              <xm:sqref>N22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TRIMESTREII!I19:L19</xm:f>
              <xm:sqref>N19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TRIMESTREII!I16:L16</xm:f>
              <xm:sqref>N16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TRIMESTREII!I7:L7</xm:f>
              <xm:sqref>N7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TRIMESTREII!I10:L10</xm:f>
              <xm:sqref>N10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TRIMESTREII!I13:L13</xm:f>
              <xm:sqref>N13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TRIMESTREII!O46:R46</xm:f>
              <xm:sqref>T46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TRIMESTREII!O43:R43</xm:f>
              <xm:sqref>T43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TRIMESTREII!O40:R40</xm:f>
              <xm:sqref>T40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TRIMESTREII!O37:R37</xm:f>
              <xm:sqref>T37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TRIMESTREII!O34:R34</xm:f>
              <xm:sqref>T34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TRIMESTREII!O31:R31</xm:f>
              <xm:sqref>T31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TRIMESTREII!O28:R28</xm:f>
              <xm:sqref>T28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TRIMESTREII!O25:R25</xm:f>
              <xm:sqref>T25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TRIMESTREII!O22:R22</xm:f>
              <xm:sqref>T22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TRIMESTREII!O19:R19</xm:f>
              <xm:sqref>T19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TRIMESTREII!O16:R16</xm:f>
              <xm:sqref>T16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TRIMESTREII!O7:R7</xm:f>
              <xm:sqref>T7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TRIMESTREII!O10:R10</xm:f>
              <xm:sqref>T10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TRIMESTREII!O13:R13</xm:f>
              <xm:sqref>T13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TRIMESTREII!U46:X46</xm:f>
              <xm:sqref>Z46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TRIMESTREII!U43:X43</xm:f>
              <xm:sqref>Z43</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TRIMESTREII!U40:X40</xm:f>
              <xm:sqref>Z40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TRIMESTREII!U37:X37</xm:f>
              <xm:sqref>Z37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TRIMESTREII!U34:X34</xm:f>
              <xm:sqref>Z34</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TRIMESTREII!U31:X31</xm:f>
              <xm:sqref>Z31</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TRIMESTREII!U28:X28</xm:f>
              <xm:sqref>Z28</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TRIMESTREII!U25:X25</xm:f>
              <xm:sqref>Z25</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TRIMESTREII!U22:X22</xm:f>
              <xm:sqref>Z22</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TRIMESTREII!U19:X19</xm:f>
              <xm:sqref>Z19</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TRIMESTREII!U16:X16</xm:f>
              <xm:sqref>Z16</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TRIMESTREII!U7:X7</xm:f>
              <xm:sqref>Z7</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TRIMESTREII!U10:X10</xm:f>
              <xm:sqref>Z10</xm:sqref>
            </x14:sparkline>
          </x14:sparklines>
        </x14:sparklineGroup>
        <x14:sparklineGroup displayEmptyCellsAs="gap" high="1" low="1" negative="1">
          <x14:colorSeries rgb="FF00B050"/>
          <x14:colorNegative rgb="FFFF0000"/>
          <x14:colorAxis rgb="FF000000"/>
          <x14:colorMarkers rgb="FF0070C0"/>
          <x14:colorFirst rgb="FFFFC000"/>
          <x14:colorLast rgb="FFFFC000"/>
          <x14:colorHigh rgb="FF00B050"/>
          <x14:colorLow rgb="FFFF0000"/>
          <x14:sparklines>
            <x14:sparkline>
              <xm:f>TRIMESTREII!U13:X13</xm:f>
              <xm:sqref>Z13</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0"/>
  <sheetViews>
    <sheetView topLeftCell="B22" zoomScale="70" zoomScaleNormal="70" workbookViewId="0">
      <selection activeCell="D31" sqref="D31"/>
    </sheetView>
  </sheetViews>
  <sheetFormatPr baseColWidth="10" defaultRowHeight="15"/>
  <cols>
    <col min="1" max="1" width="0" style="13" hidden="1" customWidth="1"/>
    <col min="2" max="2" width="30" customWidth="1"/>
    <col min="3" max="3" width="51.42578125" customWidth="1"/>
    <col min="4" max="4" width="55" customWidth="1"/>
    <col min="5" max="5" width="37.5703125" customWidth="1"/>
    <col min="6" max="7" width="22" customWidth="1"/>
    <col min="8" max="8" width="29.5703125" customWidth="1"/>
    <col min="9" max="11" width="10.85546875" customWidth="1"/>
    <col min="12" max="12" width="12.28515625" customWidth="1"/>
    <col min="13" max="15" width="9" customWidth="1"/>
    <col min="16" max="16" width="11.140625" customWidth="1"/>
    <col min="17" max="24" width="9" customWidth="1"/>
    <col min="25" max="25" width="16.5703125" customWidth="1"/>
  </cols>
  <sheetData>
    <row r="1" spans="1:25" ht="15" customHeight="1">
      <c r="H1" s="1"/>
      <c r="I1" s="550" t="s">
        <v>22</v>
      </c>
      <c r="J1" s="551"/>
      <c r="K1" s="551"/>
      <c r="L1" s="551"/>
      <c r="M1" s="551"/>
      <c r="N1" s="551"/>
      <c r="O1" s="551"/>
      <c r="P1" s="551"/>
      <c r="Q1" s="551"/>
      <c r="R1" s="551"/>
      <c r="S1" s="551"/>
      <c r="T1" s="551"/>
      <c r="U1" s="551"/>
      <c r="V1" s="551"/>
      <c r="W1" s="551"/>
      <c r="X1" s="552"/>
      <c r="Y1" s="562" t="s">
        <v>20</v>
      </c>
    </row>
    <row r="2" spans="1:25" ht="15" customHeight="1">
      <c r="H2" s="1"/>
      <c r="I2" s="550" t="s">
        <v>15</v>
      </c>
      <c r="J2" s="551"/>
      <c r="K2" s="551"/>
      <c r="L2" s="552"/>
      <c r="M2" s="550" t="s">
        <v>16</v>
      </c>
      <c r="N2" s="551"/>
      <c r="O2" s="551"/>
      <c r="P2" s="552"/>
      <c r="Q2" s="550" t="s">
        <v>17</v>
      </c>
      <c r="R2" s="551"/>
      <c r="S2" s="551"/>
      <c r="T2" s="552"/>
      <c r="U2" s="550" t="s">
        <v>18</v>
      </c>
      <c r="V2" s="551"/>
      <c r="W2" s="551"/>
      <c r="X2" s="552"/>
      <c r="Y2" s="563"/>
    </row>
    <row r="3" spans="1:25" ht="25.5" customHeight="1">
      <c r="B3" s="8" t="s">
        <v>12</v>
      </c>
      <c r="C3" s="33" t="s">
        <v>23</v>
      </c>
      <c r="D3" s="8" t="s">
        <v>13</v>
      </c>
      <c r="E3" s="7" t="s">
        <v>25</v>
      </c>
      <c r="F3" s="7" t="s">
        <v>24</v>
      </c>
      <c r="G3" s="7" t="s">
        <v>31</v>
      </c>
      <c r="H3" s="7" t="s">
        <v>14</v>
      </c>
      <c r="I3" s="2" t="s">
        <v>0</v>
      </c>
      <c r="J3" s="2" t="s">
        <v>1</v>
      </c>
      <c r="K3" s="2" t="s">
        <v>2</v>
      </c>
      <c r="L3" s="3" t="s">
        <v>21</v>
      </c>
      <c r="M3" s="2" t="s">
        <v>3</v>
      </c>
      <c r="N3" s="2" t="s">
        <v>4</v>
      </c>
      <c r="O3" s="2" t="s">
        <v>5</v>
      </c>
      <c r="P3" s="3" t="s">
        <v>19</v>
      </c>
      <c r="Q3" s="4" t="s">
        <v>6</v>
      </c>
      <c r="R3" s="4" t="s">
        <v>7</v>
      </c>
      <c r="S3" s="4" t="s">
        <v>8</v>
      </c>
      <c r="T3" s="3" t="s">
        <v>19</v>
      </c>
      <c r="U3" s="4" t="s">
        <v>9</v>
      </c>
      <c r="V3" s="4" t="s">
        <v>10</v>
      </c>
      <c r="W3" s="4" t="s">
        <v>11</v>
      </c>
      <c r="X3" s="3" t="s">
        <v>19</v>
      </c>
      <c r="Y3" s="564"/>
    </row>
    <row r="4" spans="1:25" s="6" customFormat="1" ht="51.75" customHeight="1">
      <c r="A4" s="15"/>
      <c r="B4" s="550" t="s">
        <v>282</v>
      </c>
      <c r="C4" s="551"/>
      <c r="D4" s="552"/>
      <c r="E4" s="7" t="s">
        <v>390</v>
      </c>
      <c r="F4" s="553"/>
      <c r="G4" s="554"/>
      <c r="H4" s="555"/>
      <c r="I4" s="571"/>
      <c r="J4" s="572"/>
      <c r="K4" s="572"/>
      <c r="L4" s="572"/>
      <c r="M4" s="572"/>
      <c r="N4" s="572"/>
      <c r="O4" s="572"/>
      <c r="P4" s="572"/>
      <c r="Q4" s="572"/>
      <c r="R4" s="572"/>
      <c r="S4" s="572"/>
      <c r="T4" s="572"/>
      <c r="U4" s="572"/>
      <c r="V4" s="572"/>
      <c r="W4" s="572"/>
      <c r="X4" s="572"/>
      <c r="Y4" s="573"/>
    </row>
    <row r="5" spans="1:25" s="6" customFormat="1" ht="82.5" customHeight="1">
      <c r="A5" s="15"/>
      <c r="B5" s="574"/>
      <c r="C5" s="560" t="s">
        <v>243</v>
      </c>
      <c r="D5" s="36" t="s">
        <v>361</v>
      </c>
      <c r="E5" s="12" t="s">
        <v>362</v>
      </c>
      <c r="F5" s="36" t="s">
        <v>244</v>
      </c>
      <c r="G5" s="35" t="s">
        <v>245</v>
      </c>
      <c r="H5" s="36" t="s">
        <v>30</v>
      </c>
      <c r="I5" s="9">
        <v>0.111</v>
      </c>
      <c r="J5" s="9">
        <v>5.5500000000000001E-2</v>
      </c>
      <c r="K5" s="9">
        <v>0.111</v>
      </c>
      <c r="L5" s="10">
        <f>SUM(I5:K5)</f>
        <v>0.27750000000000002</v>
      </c>
      <c r="M5" s="9">
        <v>5.5500000000000001E-2</v>
      </c>
      <c r="N5" s="9">
        <v>0.111</v>
      </c>
      <c r="O5" s="9">
        <v>5.5500000000000001E-2</v>
      </c>
      <c r="P5" s="10">
        <f>SUM(M5:O5)</f>
        <v>0.222</v>
      </c>
      <c r="Q5" s="9">
        <v>5.5500000000000001E-2</v>
      </c>
      <c r="R5" s="9">
        <v>0.111</v>
      </c>
      <c r="S5" s="9">
        <v>0.111</v>
      </c>
      <c r="T5" s="10">
        <f>SUM(Q5:S5)</f>
        <v>0.27750000000000002</v>
      </c>
      <c r="U5" s="9">
        <v>5.5500000000000001E-2</v>
      </c>
      <c r="V5" s="9">
        <v>5.5500000000000001E-2</v>
      </c>
      <c r="W5" s="9">
        <v>0.111</v>
      </c>
      <c r="X5" s="10">
        <f>SUM(U5:W5)</f>
        <v>0.222</v>
      </c>
      <c r="Y5" s="5"/>
    </row>
    <row r="6" spans="1:25" s="6" customFormat="1" ht="60" customHeight="1">
      <c r="A6" s="15"/>
      <c r="B6" s="575"/>
      <c r="C6" s="561"/>
      <c r="D6" s="36" t="s">
        <v>364</v>
      </c>
      <c r="E6" s="12" t="s">
        <v>363</v>
      </c>
      <c r="F6" s="24" t="s">
        <v>283</v>
      </c>
      <c r="G6" s="35" t="s">
        <v>246</v>
      </c>
      <c r="H6" s="36" t="s">
        <v>30</v>
      </c>
      <c r="I6" s="9"/>
      <c r="J6" s="9">
        <v>0.3</v>
      </c>
      <c r="K6" s="9"/>
      <c r="L6" s="10">
        <f>SUM(I6:K6)</f>
        <v>0.3</v>
      </c>
      <c r="M6" s="9"/>
      <c r="N6" s="9"/>
      <c r="O6" s="9">
        <v>0.35</v>
      </c>
      <c r="P6" s="10">
        <f>SUM(M6:O6)</f>
        <v>0.35</v>
      </c>
      <c r="Q6" s="9"/>
      <c r="R6" s="9"/>
      <c r="S6" s="9"/>
      <c r="T6" s="10">
        <f>SUM(Q6:S6)</f>
        <v>0</v>
      </c>
      <c r="U6" s="9"/>
      <c r="V6" s="9"/>
      <c r="W6" s="9">
        <v>0.35</v>
      </c>
      <c r="X6" s="10">
        <f>SUM(U6:W6)</f>
        <v>0.35</v>
      </c>
      <c r="Y6" s="5"/>
    </row>
    <row r="7" spans="1:25" s="6" customFormat="1" ht="51.75" customHeight="1">
      <c r="A7" s="15"/>
      <c r="B7" s="550" t="s">
        <v>329</v>
      </c>
      <c r="C7" s="551"/>
      <c r="D7" s="552"/>
      <c r="E7" s="7" t="s">
        <v>389</v>
      </c>
      <c r="F7" s="553"/>
      <c r="G7" s="554"/>
      <c r="H7" s="555"/>
      <c r="I7" s="556"/>
      <c r="J7" s="557"/>
      <c r="K7" s="557"/>
      <c r="L7" s="557"/>
      <c r="M7" s="557"/>
      <c r="N7" s="557"/>
      <c r="O7" s="557"/>
      <c r="P7" s="557"/>
      <c r="Q7" s="557"/>
      <c r="R7" s="557"/>
      <c r="S7" s="557"/>
      <c r="T7" s="557"/>
      <c r="U7" s="557"/>
      <c r="V7" s="557"/>
      <c r="W7" s="557"/>
      <c r="X7" s="557"/>
      <c r="Y7" s="558"/>
    </row>
    <row r="8" spans="1:25" s="6" customFormat="1" ht="77.25" customHeight="1">
      <c r="A8" s="15"/>
      <c r="B8" s="562"/>
      <c r="C8" s="570" t="s">
        <v>247</v>
      </c>
      <c r="D8" s="36" t="s">
        <v>359</v>
      </c>
      <c r="E8" s="36" t="s">
        <v>360</v>
      </c>
      <c r="F8" s="36" t="s">
        <v>248</v>
      </c>
      <c r="G8" s="36" t="s">
        <v>249</v>
      </c>
      <c r="H8" s="36" t="s">
        <v>30</v>
      </c>
      <c r="I8" s="9"/>
      <c r="K8" s="9">
        <v>0.2</v>
      </c>
      <c r="L8" s="10">
        <f>SUM(I8:K8)</f>
        <v>0.2</v>
      </c>
      <c r="M8" s="9">
        <v>0.2</v>
      </c>
      <c r="N8" s="9">
        <v>0.2</v>
      </c>
      <c r="O8" s="9">
        <v>0.2</v>
      </c>
      <c r="P8" s="10">
        <f>SUM(M8:O8)</f>
        <v>0.60000000000000009</v>
      </c>
      <c r="Q8" s="9">
        <v>0.2</v>
      </c>
      <c r="R8" s="23"/>
      <c r="S8" s="23"/>
      <c r="T8" s="10">
        <f>SUM(Q8:S8)</f>
        <v>0.2</v>
      </c>
      <c r="U8" s="9"/>
      <c r="V8" s="9"/>
      <c r="W8" s="9"/>
      <c r="X8" s="10">
        <f>SUM(U8:W8)</f>
        <v>0</v>
      </c>
      <c r="Y8" s="5"/>
    </row>
    <row r="9" spans="1:25" s="6" customFormat="1" ht="96.75" customHeight="1">
      <c r="A9" s="15"/>
      <c r="B9" s="564"/>
      <c r="C9" s="561"/>
      <c r="D9" s="35" t="s">
        <v>357</v>
      </c>
      <c r="E9" s="37" t="s">
        <v>358</v>
      </c>
      <c r="F9" s="34" t="s">
        <v>250</v>
      </c>
      <c r="G9" s="11" t="s">
        <v>251</v>
      </c>
      <c r="H9" s="36" t="s">
        <v>30</v>
      </c>
      <c r="I9" s="9"/>
      <c r="J9" s="9">
        <v>0.1</v>
      </c>
      <c r="K9" s="9">
        <v>0.2</v>
      </c>
      <c r="L9" s="10">
        <f>SUM(I9:K9)</f>
        <v>0.30000000000000004</v>
      </c>
      <c r="M9" s="9">
        <v>0.2</v>
      </c>
      <c r="N9" s="9">
        <v>0.2</v>
      </c>
      <c r="O9" s="9">
        <v>0.2</v>
      </c>
      <c r="P9" s="10">
        <f>SUM(M9:O9)</f>
        <v>0.60000000000000009</v>
      </c>
      <c r="Q9" s="23">
        <v>0.1</v>
      </c>
      <c r="R9" s="23"/>
      <c r="S9" s="23"/>
      <c r="T9" s="10">
        <f>SUM(Q9:S9)</f>
        <v>0.1</v>
      </c>
      <c r="U9" s="9"/>
      <c r="V9" s="9"/>
      <c r="W9" s="9"/>
      <c r="X9" s="10">
        <f>SUM(U9:W9)</f>
        <v>0</v>
      </c>
      <c r="Y9" s="5"/>
    </row>
    <row r="10" spans="1:25" s="6" customFormat="1" ht="51.75" customHeight="1">
      <c r="A10" s="15"/>
      <c r="B10" s="550" t="s">
        <v>252</v>
      </c>
      <c r="C10" s="551"/>
      <c r="D10" s="552"/>
      <c r="E10" s="7" t="s">
        <v>330</v>
      </c>
      <c r="F10" s="553"/>
      <c r="G10" s="554"/>
      <c r="H10" s="555"/>
      <c r="I10" s="556"/>
      <c r="J10" s="557"/>
      <c r="K10" s="557"/>
      <c r="L10" s="557"/>
      <c r="M10" s="557"/>
      <c r="N10" s="557"/>
      <c r="O10" s="557"/>
      <c r="P10" s="557"/>
      <c r="Q10" s="557"/>
      <c r="R10" s="557"/>
      <c r="S10" s="557"/>
      <c r="T10" s="557"/>
      <c r="U10" s="557"/>
      <c r="V10" s="557"/>
      <c r="W10" s="557"/>
      <c r="X10" s="557"/>
      <c r="Y10" s="558"/>
    </row>
    <row r="11" spans="1:25" s="6" customFormat="1" ht="51.75" customHeight="1">
      <c r="A11" s="15"/>
      <c r="B11" s="562"/>
      <c r="C11" s="570" t="s">
        <v>253</v>
      </c>
      <c r="D11" s="36" t="s">
        <v>391</v>
      </c>
      <c r="E11" s="36" t="s">
        <v>356</v>
      </c>
      <c r="F11" s="25" t="s">
        <v>254</v>
      </c>
      <c r="G11" s="36" t="s">
        <v>255</v>
      </c>
      <c r="H11" s="36" t="s">
        <v>30</v>
      </c>
      <c r="I11" s="9"/>
      <c r="J11" s="9"/>
      <c r="K11" s="9"/>
      <c r="L11" s="10">
        <f>SUM(I11:K11)</f>
        <v>0</v>
      </c>
      <c r="M11" s="9"/>
      <c r="N11" s="9"/>
      <c r="O11" s="9"/>
      <c r="P11" s="10">
        <f>SUM(M11:O11)</f>
        <v>0</v>
      </c>
      <c r="Q11" s="23"/>
      <c r="R11" s="23">
        <v>0.25</v>
      </c>
      <c r="S11" s="23">
        <v>0.25</v>
      </c>
      <c r="T11" s="10">
        <f>SUM(Q11:S11)</f>
        <v>0.5</v>
      </c>
      <c r="U11" s="9">
        <v>0.25</v>
      </c>
      <c r="V11" s="9">
        <v>0.25</v>
      </c>
      <c r="W11" s="9"/>
      <c r="X11" s="10">
        <f>SUM(U11:W11)</f>
        <v>0.5</v>
      </c>
      <c r="Y11" s="5"/>
    </row>
    <row r="12" spans="1:25" s="6" customFormat="1" ht="51.75" customHeight="1">
      <c r="A12" s="15"/>
      <c r="B12" s="564"/>
      <c r="C12" s="561"/>
      <c r="D12" s="36" t="s">
        <v>354</v>
      </c>
      <c r="E12" s="36" t="s">
        <v>355</v>
      </c>
      <c r="F12" s="36" t="s">
        <v>256</v>
      </c>
      <c r="G12" s="36" t="s">
        <v>249</v>
      </c>
      <c r="H12" s="36" t="s">
        <v>30</v>
      </c>
      <c r="I12" s="9"/>
      <c r="J12" s="9"/>
      <c r="K12" s="9"/>
      <c r="L12" s="10">
        <f>SUM(I12:K12)</f>
        <v>0</v>
      </c>
      <c r="M12" s="9"/>
      <c r="N12" s="9"/>
      <c r="O12" s="9"/>
      <c r="P12" s="10">
        <f>SUM(M12:O12)</f>
        <v>0</v>
      </c>
      <c r="R12" s="23">
        <v>0.2</v>
      </c>
      <c r="S12" s="23">
        <v>0.2</v>
      </c>
      <c r="T12" s="10">
        <f>SUM(R12:S12)</f>
        <v>0.4</v>
      </c>
      <c r="U12" s="9">
        <v>0.2</v>
      </c>
      <c r="V12" s="9">
        <v>0.2</v>
      </c>
      <c r="W12" s="23">
        <v>0.2</v>
      </c>
      <c r="X12" s="10">
        <f>SUM(U12:W12)</f>
        <v>0.60000000000000009</v>
      </c>
      <c r="Y12" s="5"/>
    </row>
    <row r="13" spans="1:25" s="6" customFormat="1" ht="51.75" customHeight="1">
      <c r="A13" s="15"/>
      <c r="B13" s="550" t="s">
        <v>257</v>
      </c>
      <c r="C13" s="551"/>
      <c r="D13" s="552"/>
      <c r="E13" s="7" t="s">
        <v>393</v>
      </c>
      <c r="F13" s="553"/>
      <c r="G13" s="554"/>
      <c r="H13" s="555"/>
      <c r="I13" s="556"/>
      <c r="J13" s="557"/>
      <c r="K13" s="557"/>
      <c r="L13" s="557"/>
      <c r="M13" s="557"/>
      <c r="N13" s="557"/>
      <c r="O13" s="557"/>
      <c r="P13" s="557"/>
      <c r="Q13" s="557"/>
      <c r="R13" s="557"/>
      <c r="S13" s="557"/>
      <c r="T13" s="557"/>
      <c r="U13" s="557"/>
      <c r="V13" s="557"/>
      <c r="W13" s="557"/>
      <c r="X13" s="557"/>
      <c r="Y13" s="558"/>
    </row>
    <row r="14" spans="1:25" s="6" customFormat="1" ht="51.75" customHeight="1">
      <c r="A14" s="15"/>
      <c r="B14" s="562"/>
      <c r="C14" s="567" t="s">
        <v>258</v>
      </c>
      <c r="D14" s="35" t="s">
        <v>352</v>
      </c>
      <c r="E14" s="12" t="s">
        <v>353</v>
      </c>
      <c r="F14" s="11" t="s">
        <v>32</v>
      </c>
      <c r="G14" s="36" t="s">
        <v>259</v>
      </c>
      <c r="H14" s="36" t="s">
        <v>30</v>
      </c>
      <c r="I14" s="9"/>
      <c r="J14" s="9"/>
      <c r="K14" s="9">
        <v>0.33329999999999999</v>
      </c>
      <c r="L14" s="10">
        <f>SUM(I14:K14)</f>
        <v>0.33329999999999999</v>
      </c>
      <c r="M14" s="9"/>
      <c r="N14" s="9"/>
      <c r="O14" s="9"/>
      <c r="P14" s="10">
        <f>SUM(M14:O14)</f>
        <v>0</v>
      </c>
      <c r="Q14" s="9">
        <v>0.33329999999999999</v>
      </c>
      <c r="R14" s="9"/>
      <c r="S14" s="9"/>
      <c r="T14" s="10">
        <f>SUM(Q14:S14)</f>
        <v>0.33329999999999999</v>
      </c>
      <c r="U14" s="9"/>
      <c r="V14" s="9"/>
      <c r="W14" s="9">
        <v>0.33329999999999999</v>
      </c>
      <c r="X14" s="10">
        <f>SUM(U14:W14)</f>
        <v>0.33329999999999999</v>
      </c>
      <c r="Y14" s="5"/>
    </row>
    <row r="15" spans="1:25" s="6" customFormat="1" ht="51.75" customHeight="1">
      <c r="A15" s="15"/>
      <c r="B15" s="563"/>
      <c r="C15" s="568"/>
      <c r="D15" s="35" t="s">
        <v>392</v>
      </c>
      <c r="E15" s="12" t="s">
        <v>351</v>
      </c>
      <c r="F15" s="11" t="s">
        <v>284</v>
      </c>
      <c r="G15" s="36" t="s">
        <v>259</v>
      </c>
      <c r="H15" s="36" t="s">
        <v>30</v>
      </c>
      <c r="I15" s="9">
        <v>0.125</v>
      </c>
      <c r="J15" s="9">
        <v>6.25E-2</v>
      </c>
      <c r="K15" s="9">
        <v>6.25E-2</v>
      </c>
      <c r="L15" s="10">
        <f>SUM(I15:K15)</f>
        <v>0.25</v>
      </c>
      <c r="M15" s="9">
        <v>6.25E-2</v>
      </c>
      <c r="N15" s="9">
        <v>0.125</v>
      </c>
      <c r="O15" s="9">
        <v>6.25E-2</v>
      </c>
      <c r="P15" s="10">
        <f>SUM(M15:O15)</f>
        <v>0.25</v>
      </c>
      <c r="Q15" s="9">
        <v>6.25E-2</v>
      </c>
      <c r="R15" s="9">
        <v>6.25E-2</v>
      </c>
      <c r="S15" s="9">
        <v>0.125</v>
      </c>
      <c r="T15" s="10">
        <f>SUM(Q15:S15)</f>
        <v>0.25</v>
      </c>
      <c r="U15" s="9">
        <v>6.25E-2</v>
      </c>
      <c r="V15" s="9">
        <v>6.25E-2</v>
      </c>
      <c r="W15" s="9">
        <v>6.25E-2</v>
      </c>
      <c r="X15" s="10">
        <f>SUM(U15:W15)</f>
        <v>0.1875</v>
      </c>
      <c r="Y15" s="5"/>
    </row>
    <row r="16" spans="1:25" s="6" customFormat="1" ht="51.75" customHeight="1">
      <c r="A16" s="15"/>
      <c r="B16" s="564"/>
      <c r="C16" s="569"/>
      <c r="D16" s="35" t="s">
        <v>349</v>
      </c>
      <c r="E16" s="12" t="s">
        <v>350</v>
      </c>
      <c r="F16" s="11" t="s">
        <v>260</v>
      </c>
      <c r="G16" s="36" t="s">
        <v>261</v>
      </c>
      <c r="H16" s="36" t="s">
        <v>30</v>
      </c>
      <c r="I16" s="9"/>
      <c r="J16" s="9"/>
      <c r="K16" s="9"/>
      <c r="L16" s="10">
        <f>SUM(I16:K16)</f>
        <v>0</v>
      </c>
      <c r="M16" s="26">
        <v>0.2</v>
      </c>
      <c r="N16" s="9"/>
      <c r="O16" s="9">
        <v>0.2</v>
      </c>
      <c r="P16" s="10">
        <f>SUM(M16:O16)</f>
        <v>0.4</v>
      </c>
      <c r="Q16" s="9"/>
      <c r="R16" s="9">
        <v>0.2</v>
      </c>
      <c r="S16" s="9">
        <v>0.2</v>
      </c>
      <c r="T16" s="10">
        <f>SUM(Q16:S16)</f>
        <v>0.4</v>
      </c>
      <c r="U16" s="9"/>
      <c r="V16" s="9">
        <v>0.2</v>
      </c>
      <c r="W16" s="9"/>
      <c r="X16" s="10">
        <f>SUM(U16:W16)</f>
        <v>0.2</v>
      </c>
      <c r="Y16" s="5"/>
    </row>
    <row r="17" spans="1:25" s="6" customFormat="1" ht="65.25" customHeight="1">
      <c r="A17" s="15"/>
      <c r="B17" s="550" t="s">
        <v>285</v>
      </c>
      <c r="C17" s="551"/>
      <c r="D17" s="552"/>
      <c r="E17" s="7" t="s">
        <v>287</v>
      </c>
      <c r="F17" s="553"/>
      <c r="G17" s="554"/>
      <c r="H17" s="555"/>
      <c r="I17" s="556"/>
      <c r="J17" s="557"/>
      <c r="K17" s="557"/>
      <c r="L17" s="557"/>
      <c r="M17" s="557"/>
      <c r="N17" s="557"/>
      <c r="O17" s="557"/>
      <c r="P17" s="557"/>
      <c r="Q17" s="557"/>
      <c r="R17" s="557"/>
      <c r="S17" s="557"/>
      <c r="T17" s="557"/>
      <c r="U17" s="557"/>
      <c r="V17" s="557"/>
      <c r="W17" s="557"/>
      <c r="X17" s="557"/>
      <c r="Y17" s="558"/>
    </row>
    <row r="18" spans="1:25" s="6" customFormat="1" ht="66.75" customHeight="1">
      <c r="A18" s="15"/>
      <c r="B18" s="562"/>
      <c r="C18" s="27" t="s">
        <v>337</v>
      </c>
      <c r="D18" s="11" t="s">
        <v>262</v>
      </c>
      <c r="E18" s="12" t="s">
        <v>346</v>
      </c>
      <c r="F18" s="11" t="s">
        <v>263</v>
      </c>
      <c r="G18" s="36" t="s">
        <v>261</v>
      </c>
      <c r="H18" s="36" t="s">
        <v>30</v>
      </c>
      <c r="I18" s="9">
        <v>0.33300000000000002</v>
      </c>
      <c r="J18" s="9"/>
      <c r="K18" s="9"/>
      <c r="L18" s="10">
        <f>SUM(I18:K18)</f>
        <v>0.33300000000000002</v>
      </c>
      <c r="M18" s="9"/>
      <c r="N18" s="9"/>
      <c r="O18" s="9">
        <v>0.33300000000000002</v>
      </c>
      <c r="P18" s="10">
        <f>SUM(M18:O18)</f>
        <v>0.33300000000000002</v>
      </c>
      <c r="Q18" s="9"/>
      <c r="R18" s="9"/>
      <c r="S18" s="9"/>
      <c r="T18" s="10">
        <f>SUM(Q18:S18)</f>
        <v>0</v>
      </c>
      <c r="U18" s="9"/>
      <c r="V18" s="9"/>
      <c r="W18" s="9">
        <v>0.33300000000000002</v>
      </c>
      <c r="X18" s="10">
        <f>SUM(U18:W18)</f>
        <v>0.33300000000000002</v>
      </c>
      <c r="Y18" s="5"/>
    </row>
    <row r="19" spans="1:25" s="6" customFormat="1" ht="80.45" customHeight="1">
      <c r="A19" s="15"/>
      <c r="B19" s="563"/>
      <c r="C19" s="25" t="s">
        <v>338</v>
      </c>
      <c r="D19" s="35" t="s">
        <v>347</v>
      </c>
      <c r="E19" s="12" t="s">
        <v>348</v>
      </c>
      <c r="F19" s="11" t="s">
        <v>264</v>
      </c>
      <c r="G19" s="36" t="s">
        <v>265</v>
      </c>
      <c r="H19" s="36" t="s">
        <v>30</v>
      </c>
      <c r="I19" s="9"/>
      <c r="J19" s="9"/>
      <c r="K19" s="9"/>
      <c r="L19" s="10">
        <f>SUM(I19:K19)</f>
        <v>0</v>
      </c>
      <c r="M19" s="9"/>
      <c r="N19" s="28">
        <v>1</v>
      </c>
      <c r="O19" s="9"/>
      <c r="P19" s="10">
        <f>SUM(M19:O19)</f>
        <v>1</v>
      </c>
      <c r="Q19" s="9"/>
      <c r="R19" s="9"/>
      <c r="S19" s="9"/>
      <c r="T19" s="10">
        <f>SUM(Q19:S19)</f>
        <v>0</v>
      </c>
      <c r="U19" s="9"/>
      <c r="V19" s="9"/>
      <c r="W19" s="9"/>
      <c r="X19" s="10">
        <f>SUM(U19:W19)</f>
        <v>0</v>
      </c>
      <c r="Y19" s="5"/>
    </row>
    <row r="20" spans="1:25" s="6" customFormat="1" ht="51.75" customHeight="1">
      <c r="A20" s="15"/>
      <c r="B20" s="564"/>
      <c r="C20" s="29" t="s">
        <v>339</v>
      </c>
      <c r="D20" s="11" t="s">
        <v>286</v>
      </c>
      <c r="E20" s="38" t="s">
        <v>388</v>
      </c>
      <c r="F20" s="11" t="s">
        <v>266</v>
      </c>
      <c r="G20" s="36" t="s">
        <v>33</v>
      </c>
      <c r="H20" s="36" t="s">
        <v>30</v>
      </c>
      <c r="I20" s="9"/>
      <c r="J20" s="9"/>
      <c r="K20" s="9"/>
      <c r="L20" s="10">
        <f>SUM(I20:K20)</f>
        <v>0</v>
      </c>
      <c r="M20" s="9"/>
      <c r="N20" s="9"/>
      <c r="O20" s="9"/>
      <c r="P20" s="10">
        <f>SUM(M20:O20)</f>
        <v>0</v>
      </c>
      <c r="Q20" s="9"/>
      <c r="R20" s="9"/>
      <c r="S20" s="28">
        <v>1</v>
      </c>
      <c r="T20" s="10">
        <f>SUM(Q20:S20)</f>
        <v>1</v>
      </c>
      <c r="U20" s="9"/>
      <c r="V20" s="9"/>
      <c r="W20" s="9"/>
      <c r="X20" s="10">
        <f>SUM(U20:W20)</f>
        <v>0</v>
      </c>
      <c r="Y20" s="5"/>
    </row>
    <row r="21" spans="1:25" s="6" customFormat="1" ht="51.75" customHeight="1">
      <c r="A21" s="15"/>
      <c r="B21" s="550" t="s">
        <v>288</v>
      </c>
      <c r="C21" s="551"/>
      <c r="D21" s="552"/>
      <c r="E21" s="7" t="s">
        <v>289</v>
      </c>
      <c r="F21" s="553"/>
      <c r="G21" s="554"/>
      <c r="H21" s="555"/>
      <c r="I21" s="556"/>
      <c r="J21" s="557"/>
      <c r="K21" s="557"/>
      <c r="L21" s="557"/>
      <c r="M21" s="557"/>
      <c r="N21" s="557"/>
      <c r="O21" s="557"/>
      <c r="P21" s="557"/>
      <c r="Q21" s="557"/>
      <c r="R21" s="557"/>
      <c r="S21" s="557"/>
      <c r="T21" s="557"/>
      <c r="U21" s="557"/>
      <c r="V21" s="557"/>
      <c r="W21" s="557"/>
      <c r="X21" s="557"/>
      <c r="Y21" s="558"/>
    </row>
    <row r="22" spans="1:25" s="6" customFormat="1" ht="87.75" customHeight="1">
      <c r="A22" s="15"/>
      <c r="B22" s="7"/>
      <c r="C22" s="29" t="s">
        <v>395</v>
      </c>
      <c r="D22" s="11" t="s">
        <v>394</v>
      </c>
      <c r="E22" s="12" t="s">
        <v>345</v>
      </c>
      <c r="F22" s="11" t="s">
        <v>267</v>
      </c>
      <c r="G22" s="36" t="s">
        <v>268</v>
      </c>
      <c r="H22" s="36" t="s">
        <v>30</v>
      </c>
      <c r="I22" s="9">
        <v>8.3299999999999999E-2</v>
      </c>
      <c r="J22" s="9">
        <v>8.3299999999999999E-2</v>
      </c>
      <c r="K22" s="9">
        <v>8.3299999999999999E-2</v>
      </c>
      <c r="L22" s="10">
        <f>SUM(I22:K22)</f>
        <v>0.24990000000000001</v>
      </c>
      <c r="M22" s="9">
        <v>8.3299999999999999E-2</v>
      </c>
      <c r="N22" s="9">
        <v>8.3299999999999999E-2</v>
      </c>
      <c r="O22" s="9">
        <v>8.3299999999999999E-2</v>
      </c>
      <c r="P22" s="10">
        <f>SUM(M22:O22)</f>
        <v>0.24990000000000001</v>
      </c>
      <c r="Q22" s="9">
        <v>8.3299999999999999E-2</v>
      </c>
      <c r="R22" s="9">
        <v>8.3299999999999999E-2</v>
      </c>
      <c r="S22" s="9">
        <v>8.3299999999999999E-2</v>
      </c>
      <c r="T22" s="10">
        <f>SUM(Q22:S22)</f>
        <v>0.24990000000000001</v>
      </c>
      <c r="U22" s="9">
        <v>8.3299999999999999E-2</v>
      </c>
      <c r="V22" s="9">
        <v>8.3299999999999999E-2</v>
      </c>
      <c r="W22" s="9">
        <v>8.3299999999999999E-2</v>
      </c>
      <c r="X22" s="10">
        <f>SUM(U22:W22)</f>
        <v>0.24990000000000001</v>
      </c>
      <c r="Y22" s="5"/>
    </row>
    <row r="23" spans="1:25" s="6" customFormat="1" ht="51.75" customHeight="1">
      <c r="A23" s="15"/>
      <c r="B23" s="550" t="s">
        <v>269</v>
      </c>
      <c r="C23" s="551"/>
      <c r="D23" s="552"/>
      <c r="E23" s="7" t="s">
        <v>270</v>
      </c>
      <c r="F23" s="553"/>
      <c r="G23" s="554"/>
      <c r="H23" s="555"/>
      <c r="I23" s="556"/>
      <c r="J23" s="557"/>
      <c r="K23" s="557"/>
      <c r="L23" s="557"/>
      <c r="M23" s="557"/>
      <c r="N23" s="557"/>
      <c r="O23" s="557"/>
      <c r="P23" s="557"/>
      <c r="Q23" s="557"/>
      <c r="R23" s="557"/>
      <c r="S23" s="557"/>
      <c r="T23" s="557"/>
      <c r="U23" s="557"/>
      <c r="V23" s="557"/>
      <c r="W23" s="557"/>
      <c r="X23" s="557"/>
      <c r="Y23" s="558"/>
    </row>
    <row r="24" spans="1:25" s="6" customFormat="1" ht="69.75" customHeight="1">
      <c r="A24" s="15"/>
      <c r="B24" s="562"/>
      <c r="C24" s="565" t="s">
        <v>340</v>
      </c>
      <c r="D24" s="35" t="s">
        <v>278</v>
      </c>
      <c r="E24" s="12" t="s">
        <v>342</v>
      </c>
      <c r="F24" s="30" t="s">
        <v>279</v>
      </c>
      <c r="G24" s="31" t="s">
        <v>280</v>
      </c>
      <c r="H24" s="36" t="s">
        <v>30</v>
      </c>
      <c r="I24" s="9">
        <v>0.5</v>
      </c>
      <c r="J24" s="9">
        <v>0.5</v>
      </c>
      <c r="K24" s="9"/>
      <c r="L24" s="10">
        <f>SUM(I24:K24)</f>
        <v>1</v>
      </c>
      <c r="M24" s="9"/>
      <c r="N24" s="9"/>
      <c r="O24" s="9"/>
      <c r="P24" s="10">
        <f>SUM(M24:O24)</f>
        <v>0</v>
      </c>
      <c r="Q24" s="9"/>
      <c r="R24" s="9"/>
      <c r="S24" s="9"/>
      <c r="T24" s="10">
        <f>SUM(Q24:S24)</f>
        <v>0</v>
      </c>
      <c r="U24" s="9"/>
      <c r="V24" s="9"/>
      <c r="W24" s="9"/>
      <c r="X24" s="10">
        <f>SUM(U24:W24)</f>
        <v>0</v>
      </c>
      <c r="Y24" s="5"/>
    </row>
    <row r="25" spans="1:25" s="6" customFormat="1" ht="69.75" customHeight="1">
      <c r="A25" s="15"/>
      <c r="B25" s="563"/>
      <c r="C25" s="566"/>
      <c r="D25" s="30" t="s">
        <v>343</v>
      </c>
      <c r="E25" s="12" t="s">
        <v>344</v>
      </c>
      <c r="F25" s="30" t="s">
        <v>271</v>
      </c>
      <c r="G25" s="36" t="s">
        <v>272</v>
      </c>
      <c r="H25" s="36" t="s">
        <v>30</v>
      </c>
      <c r="I25" s="9">
        <v>8.3299999999999999E-2</v>
      </c>
      <c r="J25" s="9">
        <v>8.3299999999999999E-2</v>
      </c>
      <c r="K25" s="9">
        <v>8.3299999999999999E-2</v>
      </c>
      <c r="L25" s="10">
        <f>SUM(I25:K25)</f>
        <v>0.24990000000000001</v>
      </c>
      <c r="M25" s="9">
        <v>8.3299999999999999E-2</v>
      </c>
      <c r="N25" s="9">
        <v>8.3299999999999999E-2</v>
      </c>
      <c r="O25" s="9">
        <v>8.3299999999999999E-2</v>
      </c>
      <c r="P25" s="10">
        <f>SUM(M25:O25)</f>
        <v>0.24990000000000001</v>
      </c>
      <c r="Q25" s="9">
        <v>8.3299999999999999E-2</v>
      </c>
      <c r="R25" s="9">
        <v>8.3299999999999999E-2</v>
      </c>
      <c r="S25" s="9">
        <v>8.3299999999999999E-2</v>
      </c>
      <c r="T25" s="10">
        <f>SUM(Q25:S25)</f>
        <v>0.24990000000000001</v>
      </c>
      <c r="U25" s="9">
        <v>8.3299999999999999E-2</v>
      </c>
      <c r="V25" s="9">
        <v>8.3299999999999999E-2</v>
      </c>
      <c r="W25" s="9">
        <v>8.3299999999999999E-2</v>
      </c>
      <c r="X25" s="10">
        <f>SUM(U25:W25)</f>
        <v>0.24990000000000001</v>
      </c>
      <c r="Y25" s="5"/>
    </row>
    <row r="26" spans="1:25" s="6" customFormat="1" ht="51.75" customHeight="1">
      <c r="A26" s="15"/>
      <c r="B26" s="550" t="s">
        <v>273</v>
      </c>
      <c r="C26" s="551"/>
      <c r="D26" s="552"/>
      <c r="E26" s="7" t="s">
        <v>336</v>
      </c>
      <c r="F26" s="553"/>
      <c r="G26" s="554"/>
      <c r="H26" s="555"/>
      <c r="I26" s="556"/>
      <c r="J26" s="557"/>
      <c r="K26" s="557"/>
      <c r="L26" s="557"/>
      <c r="M26" s="557"/>
      <c r="N26" s="557"/>
      <c r="O26" s="557"/>
      <c r="P26" s="557"/>
      <c r="Q26" s="557"/>
      <c r="R26" s="557"/>
      <c r="S26" s="557"/>
      <c r="T26" s="557"/>
      <c r="U26" s="557"/>
      <c r="V26" s="557"/>
      <c r="W26" s="557"/>
      <c r="X26" s="557"/>
      <c r="Y26" s="558"/>
    </row>
    <row r="27" spans="1:25" s="6" customFormat="1" ht="51.75" customHeight="1">
      <c r="A27" s="15"/>
      <c r="B27" s="7"/>
      <c r="C27" s="29" t="s">
        <v>341</v>
      </c>
      <c r="D27" s="11" t="s">
        <v>281</v>
      </c>
      <c r="E27" s="12">
        <v>1</v>
      </c>
      <c r="F27" s="36" t="s">
        <v>290</v>
      </c>
      <c r="G27" s="36" t="s">
        <v>274</v>
      </c>
      <c r="H27" s="36" t="s">
        <v>30</v>
      </c>
      <c r="I27" s="9"/>
      <c r="J27" s="9"/>
      <c r="K27" s="9"/>
      <c r="L27" s="10">
        <f>SUM(I27:K27)</f>
        <v>0</v>
      </c>
      <c r="M27" s="9"/>
      <c r="N27" s="9">
        <v>0.2</v>
      </c>
      <c r="O27" s="9">
        <v>0.2</v>
      </c>
      <c r="P27" s="10">
        <f>SUM(M27:O27)</f>
        <v>0.4</v>
      </c>
      <c r="Q27" s="9">
        <v>0.2</v>
      </c>
      <c r="R27" s="9">
        <v>0.2</v>
      </c>
      <c r="S27" s="9">
        <v>0.2</v>
      </c>
      <c r="T27" s="10">
        <f>SUM(Q27:S27)</f>
        <v>0.60000000000000009</v>
      </c>
      <c r="U27" s="9"/>
      <c r="V27" s="9"/>
      <c r="W27" s="9"/>
      <c r="X27" s="10">
        <f>SUM(U27:W27)</f>
        <v>0</v>
      </c>
      <c r="Y27" s="5"/>
    </row>
    <row r="28" spans="1:25" s="6" customFormat="1" ht="51.75" customHeight="1">
      <c r="A28" s="15"/>
      <c r="B28" s="550" t="s">
        <v>292</v>
      </c>
      <c r="C28" s="551"/>
      <c r="D28" s="552"/>
      <c r="E28" s="7" t="s">
        <v>331</v>
      </c>
      <c r="F28" s="553"/>
      <c r="G28" s="554"/>
      <c r="H28" s="555"/>
      <c r="I28" s="556"/>
      <c r="J28" s="557"/>
      <c r="K28" s="557"/>
      <c r="L28" s="557"/>
      <c r="M28" s="557"/>
      <c r="N28" s="557"/>
      <c r="O28" s="557"/>
      <c r="P28" s="557"/>
      <c r="Q28" s="557"/>
      <c r="R28" s="557"/>
      <c r="S28" s="557"/>
      <c r="T28" s="557"/>
      <c r="U28" s="557"/>
      <c r="V28" s="557"/>
      <c r="W28" s="557"/>
      <c r="X28" s="557"/>
      <c r="Y28" s="558"/>
    </row>
    <row r="29" spans="1:25" s="6" customFormat="1" ht="51.75" customHeight="1">
      <c r="A29" s="15"/>
      <c r="B29" s="559"/>
      <c r="C29" s="560" t="s">
        <v>338</v>
      </c>
      <c r="D29" s="36" t="s">
        <v>332</v>
      </c>
      <c r="E29" s="32" t="s">
        <v>333</v>
      </c>
      <c r="F29" s="17" t="s">
        <v>32</v>
      </c>
      <c r="G29" s="36" t="s">
        <v>33</v>
      </c>
      <c r="H29" s="36" t="s">
        <v>30</v>
      </c>
      <c r="I29" s="9"/>
      <c r="J29" s="9"/>
      <c r="K29" s="9">
        <v>0.25</v>
      </c>
      <c r="L29" s="10">
        <f>SUM(I29:K29)</f>
        <v>0.25</v>
      </c>
      <c r="M29" s="9"/>
      <c r="N29" s="9"/>
      <c r="O29" s="9">
        <v>0.25</v>
      </c>
      <c r="P29" s="10">
        <f>SUM(M29:O29)</f>
        <v>0.25</v>
      </c>
      <c r="Q29" s="9"/>
      <c r="R29" s="9"/>
      <c r="S29" s="9">
        <v>0.25</v>
      </c>
      <c r="T29" s="10">
        <f>SUM(Q29:S29)</f>
        <v>0.25</v>
      </c>
      <c r="U29" s="9"/>
      <c r="V29" s="9"/>
      <c r="W29" s="9">
        <v>0.25</v>
      </c>
      <c r="X29" s="10">
        <f>SUM(U29:W29)</f>
        <v>0.25</v>
      </c>
      <c r="Y29" s="5"/>
    </row>
    <row r="30" spans="1:25" s="6" customFormat="1" ht="51.75" customHeight="1">
      <c r="A30" s="15"/>
      <c r="B30" s="559"/>
      <c r="C30" s="560"/>
      <c r="D30" s="36" t="s">
        <v>275</v>
      </c>
      <c r="E30" s="32" t="s">
        <v>334</v>
      </c>
      <c r="F30" s="17" t="s">
        <v>34</v>
      </c>
      <c r="G30" s="36" t="s">
        <v>276</v>
      </c>
      <c r="H30" s="36" t="s">
        <v>30</v>
      </c>
      <c r="I30" s="9"/>
      <c r="J30" s="9"/>
      <c r="K30" s="9"/>
      <c r="L30" s="10">
        <f>SUM(I30:K30)</f>
        <v>0</v>
      </c>
      <c r="M30" s="9"/>
      <c r="N30" s="9"/>
      <c r="O30" s="9"/>
      <c r="P30" s="10">
        <f>SUM(M30:O30)</f>
        <v>0</v>
      </c>
      <c r="Q30" s="9">
        <v>1</v>
      </c>
      <c r="R30" s="9"/>
      <c r="S30" s="9"/>
      <c r="T30" s="10">
        <f>SUM(Q30:S30)</f>
        <v>1</v>
      </c>
      <c r="U30" s="9"/>
      <c r="V30" s="9"/>
      <c r="W30" s="9"/>
      <c r="X30" s="10">
        <f>SUM(U30:W30)</f>
        <v>0</v>
      </c>
      <c r="Y30" s="5"/>
    </row>
    <row r="31" spans="1:25" s="6" customFormat="1" ht="51.75" customHeight="1">
      <c r="A31" s="15"/>
      <c r="B31" s="559"/>
      <c r="C31" s="561"/>
      <c r="D31" s="36" t="s">
        <v>291</v>
      </c>
      <c r="E31" s="32" t="s">
        <v>335</v>
      </c>
      <c r="F31" s="17" t="s">
        <v>34</v>
      </c>
      <c r="G31" s="36" t="s">
        <v>277</v>
      </c>
      <c r="H31" s="36" t="s">
        <v>30</v>
      </c>
      <c r="I31" s="9">
        <v>0.5</v>
      </c>
      <c r="J31" s="9">
        <v>0.5</v>
      </c>
      <c r="K31" s="9"/>
      <c r="L31" s="10">
        <f>SUM(I31:K31)</f>
        <v>1</v>
      </c>
      <c r="M31" s="9"/>
      <c r="N31" s="9"/>
      <c r="O31" s="9"/>
      <c r="P31" s="10">
        <f>SUM(M31:O31)</f>
        <v>0</v>
      </c>
      <c r="Q31" s="9"/>
      <c r="R31" s="9"/>
      <c r="S31" s="9"/>
      <c r="T31" s="10">
        <f>SUM(Q31:S31)</f>
        <v>0</v>
      </c>
      <c r="U31" s="9"/>
      <c r="V31" s="9"/>
      <c r="W31" s="9"/>
      <c r="X31" s="10">
        <f>SUM(U31:W31)</f>
        <v>0</v>
      </c>
      <c r="Y31" s="5"/>
    </row>
    <row r="32" spans="1:25" s="6" customFormat="1" ht="51.75" customHeight="1">
      <c r="A32" s="15"/>
      <c r="B32" s="18"/>
      <c r="C32" s="15"/>
      <c r="D32" s="19"/>
      <c r="E32" s="20"/>
      <c r="F32" s="15"/>
      <c r="G32" s="21"/>
      <c r="H32" s="15"/>
      <c r="I32" s="16"/>
      <c r="J32" s="16"/>
      <c r="K32" s="16"/>
      <c r="L32" s="22"/>
      <c r="M32" s="16"/>
      <c r="N32" s="16"/>
      <c r="O32" s="16"/>
      <c r="P32" s="22"/>
      <c r="Q32" s="16"/>
      <c r="R32" s="16"/>
      <c r="S32" s="16"/>
      <c r="T32" s="22"/>
      <c r="U32" s="16"/>
      <c r="V32" s="16"/>
      <c r="W32" s="16"/>
      <c r="X32" s="22"/>
      <c r="Y32" s="14"/>
    </row>
    <row r="33" spans="1:25" s="6" customFormat="1" ht="51.75" customHeight="1">
      <c r="A33" s="15"/>
      <c r="B33" s="18"/>
      <c r="C33" s="15"/>
      <c r="D33" s="19"/>
      <c r="E33" s="20"/>
      <c r="F33" s="15"/>
      <c r="G33" s="21"/>
      <c r="H33" s="15"/>
      <c r="I33" s="16"/>
      <c r="J33" s="16"/>
      <c r="K33" s="16"/>
      <c r="L33" s="22"/>
      <c r="M33" s="16"/>
      <c r="N33" s="16"/>
      <c r="O33" s="16"/>
      <c r="P33" s="22"/>
      <c r="Q33" s="16"/>
      <c r="R33" s="16"/>
      <c r="S33" s="16"/>
      <c r="T33" s="22"/>
      <c r="U33" s="16"/>
      <c r="V33" s="16"/>
      <c r="W33" s="16"/>
      <c r="X33" s="22"/>
      <c r="Y33" s="14"/>
    </row>
    <row r="34" spans="1:25" s="6" customFormat="1" ht="51.75" customHeight="1">
      <c r="A34" s="15"/>
      <c r="B34" s="18"/>
      <c r="C34" s="15"/>
      <c r="D34" s="19"/>
      <c r="E34" s="20"/>
      <c r="F34" s="15"/>
      <c r="G34" s="21"/>
      <c r="H34" s="15"/>
      <c r="I34" s="16"/>
      <c r="J34" s="16"/>
      <c r="K34" s="16"/>
      <c r="L34" s="22"/>
      <c r="M34" s="16"/>
      <c r="N34" s="16"/>
      <c r="O34" s="16"/>
      <c r="P34" s="22"/>
      <c r="Q34" s="16"/>
      <c r="R34" s="16"/>
      <c r="S34" s="16"/>
      <c r="T34" s="22"/>
      <c r="U34" s="16"/>
      <c r="V34" s="16"/>
      <c r="W34" s="16"/>
      <c r="X34" s="22"/>
      <c r="Y34" s="14"/>
    </row>
    <row r="35" spans="1:25" s="6" customFormat="1" ht="51.75" customHeight="1">
      <c r="A35" s="15"/>
      <c r="B35" s="18"/>
      <c r="C35" s="15"/>
      <c r="D35" s="19"/>
      <c r="E35" s="20"/>
      <c r="F35" s="15"/>
      <c r="G35" s="21"/>
      <c r="H35" s="15"/>
      <c r="I35" s="16"/>
      <c r="J35" s="16"/>
      <c r="K35" s="16"/>
      <c r="L35" s="22"/>
      <c r="M35" s="16"/>
      <c r="N35" s="16"/>
      <c r="O35" s="16"/>
      <c r="P35" s="22"/>
      <c r="Q35" s="16"/>
      <c r="R35" s="16"/>
      <c r="S35" s="16"/>
      <c r="T35" s="22"/>
      <c r="U35" s="16"/>
      <c r="V35" s="16"/>
      <c r="W35" s="16"/>
      <c r="X35" s="22"/>
      <c r="Y35" s="14"/>
    </row>
    <row r="36" spans="1:25" s="6" customFormat="1" ht="51.75" customHeight="1">
      <c r="A36" s="15"/>
      <c r="B36" s="18"/>
      <c r="C36" s="15"/>
      <c r="D36" s="19"/>
      <c r="E36" s="20"/>
      <c r="F36" s="15"/>
      <c r="G36" s="21"/>
      <c r="H36" s="15"/>
      <c r="I36" s="16"/>
      <c r="J36" s="16"/>
      <c r="K36" s="16"/>
      <c r="L36" s="22"/>
      <c r="M36" s="16"/>
      <c r="N36" s="16"/>
      <c r="O36" s="16"/>
      <c r="P36" s="22"/>
      <c r="Q36" s="16"/>
      <c r="R36" s="16"/>
      <c r="S36" s="16"/>
      <c r="T36" s="22"/>
      <c r="U36" s="16"/>
      <c r="V36" s="16"/>
      <c r="W36" s="16"/>
      <c r="X36" s="22"/>
      <c r="Y36" s="14"/>
    </row>
    <row r="37" spans="1:25" s="6" customFormat="1" ht="51.75" customHeight="1">
      <c r="A37" s="15"/>
      <c r="B37" s="18"/>
      <c r="C37" s="15"/>
      <c r="D37" s="19"/>
      <c r="E37" s="20"/>
      <c r="F37" s="15"/>
      <c r="G37" s="21"/>
      <c r="H37" s="15"/>
      <c r="I37" s="16"/>
      <c r="J37" s="16"/>
      <c r="K37" s="16"/>
      <c r="L37" s="22"/>
      <c r="M37" s="16"/>
      <c r="N37" s="16"/>
      <c r="O37" s="16"/>
      <c r="P37" s="22"/>
      <c r="Q37" s="16"/>
      <c r="R37" s="16"/>
      <c r="S37" s="16"/>
      <c r="T37" s="22"/>
      <c r="U37" s="16"/>
      <c r="V37" s="16"/>
      <c r="W37" s="16"/>
      <c r="X37" s="22"/>
      <c r="Y37" s="14"/>
    </row>
    <row r="38" spans="1:25" s="6" customFormat="1" ht="51.75" customHeight="1">
      <c r="A38" s="15"/>
      <c r="B38" s="18"/>
      <c r="C38" s="15"/>
      <c r="D38" s="19"/>
      <c r="E38" s="20"/>
      <c r="F38" s="15"/>
      <c r="G38" s="21"/>
      <c r="H38" s="15"/>
      <c r="I38" s="16"/>
      <c r="J38" s="16"/>
      <c r="K38" s="16"/>
      <c r="L38" s="22"/>
      <c r="M38" s="16"/>
      <c r="N38" s="16"/>
      <c r="O38" s="16"/>
      <c r="P38" s="22"/>
      <c r="Q38" s="16"/>
      <c r="R38" s="16"/>
      <c r="S38" s="16"/>
      <c r="T38" s="22"/>
      <c r="U38" s="16"/>
      <c r="V38" s="16"/>
      <c r="W38" s="16"/>
      <c r="X38" s="22"/>
      <c r="Y38" s="14"/>
    </row>
    <row r="39" spans="1:25" s="6" customFormat="1" ht="51.75" customHeight="1">
      <c r="A39" s="15"/>
      <c r="B39" s="18"/>
      <c r="C39" s="15"/>
      <c r="D39" s="19"/>
      <c r="E39" s="20"/>
      <c r="F39" s="15"/>
      <c r="G39" s="21"/>
      <c r="H39" s="15"/>
      <c r="I39" s="16"/>
      <c r="J39" s="16"/>
      <c r="K39" s="16"/>
      <c r="L39" s="22"/>
      <c r="M39" s="16"/>
      <c r="N39" s="16"/>
      <c r="O39" s="16"/>
      <c r="P39" s="22"/>
      <c r="Q39" s="16"/>
      <c r="R39" s="16"/>
      <c r="S39" s="16"/>
      <c r="T39" s="22"/>
      <c r="U39" s="16"/>
      <c r="V39" s="16"/>
      <c r="W39" s="16"/>
      <c r="X39" s="22"/>
      <c r="Y39" s="14"/>
    </row>
    <row r="40" spans="1:25" s="6" customFormat="1" ht="51.75" customHeight="1">
      <c r="A40" s="15"/>
      <c r="B40" s="18"/>
      <c r="C40" s="15"/>
      <c r="D40" s="19"/>
      <c r="E40" s="20"/>
      <c r="F40" s="15"/>
      <c r="G40" s="21"/>
      <c r="H40" s="15"/>
      <c r="I40" s="16"/>
      <c r="J40" s="16"/>
      <c r="K40" s="16"/>
      <c r="L40" s="22"/>
      <c r="M40" s="16"/>
      <c r="N40" s="16"/>
      <c r="O40" s="16"/>
      <c r="P40" s="22"/>
      <c r="Q40" s="16"/>
      <c r="R40" s="16"/>
      <c r="S40" s="16"/>
      <c r="T40" s="22"/>
      <c r="U40" s="16"/>
      <c r="V40" s="16"/>
      <c r="W40" s="16"/>
      <c r="X40" s="22"/>
      <c r="Y40" s="14"/>
    </row>
    <row r="41" spans="1:25" s="6" customFormat="1" ht="51.75" customHeight="1">
      <c r="A41" s="15"/>
      <c r="B41" s="18"/>
      <c r="C41" s="15"/>
      <c r="D41" s="19"/>
      <c r="E41" s="20"/>
      <c r="F41" s="15"/>
      <c r="G41" s="21"/>
      <c r="H41" s="15"/>
      <c r="I41" s="16"/>
      <c r="J41" s="16"/>
      <c r="K41" s="16"/>
      <c r="L41" s="22"/>
      <c r="M41" s="16"/>
      <c r="N41" s="16"/>
      <c r="O41" s="16"/>
      <c r="P41" s="22"/>
      <c r="Q41" s="16"/>
      <c r="R41" s="16"/>
      <c r="S41" s="16"/>
      <c r="T41" s="22"/>
      <c r="U41" s="16"/>
      <c r="V41" s="16"/>
      <c r="W41" s="16"/>
      <c r="X41" s="22"/>
      <c r="Y41" s="14"/>
    </row>
    <row r="42" spans="1:25" s="6" customFormat="1" ht="51.75" customHeight="1">
      <c r="A42" s="15"/>
      <c r="B42" s="18"/>
      <c r="C42" s="15"/>
      <c r="D42" s="19"/>
      <c r="E42" s="20"/>
      <c r="F42" s="15"/>
      <c r="G42" s="21"/>
      <c r="H42" s="15"/>
      <c r="I42" s="16"/>
      <c r="J42" s="16"/>
      <c r="K42" s="16"/>
      <c r="L42" s="22"/>
      <c r="M42" s="16"/>
      <c r="N42" s="16"/>
      <c r="O42" s="16"/>
      <c r="P42" s="22"/>
      <c r="Q42" s="16"/>
      <c r="R42" s="16"/>
      <c r="S42" s="16"/>
      <c r="T42" s="22"/>
      <c r="U42" s="16"/>
      <c r="V42" s="16"/>
      <c r="W42" s="16"/>
      <c r="X42" s="22"/>
      <c r="Y42" s="14"/>
    </row>
    <row r="43" spans="1:25" s="6" customFormat="1" ht="51.75" customHeight="1">
      <c r="A43" s="15"/>
      <c r="B43" s="18"/>
      <c r="C43" s="15"/>
      <c r="D43" s="19"/>
      <c r="E43" s="20"/>
      <c r="F43" s="15"/>
      <c r="G43" s="21"/>
      <c r="H43" s="15"/>
      <c r="I43" s="16"/>
      <c r="J43" s="16"/>
      <c r="K43" s="16"/>
      <c r="L43" s="22"/>
      <c r="M43" s="16"/>
      <c r="N43" s="16"/>
      <c r="O43" s="16"/>
      <c r="P43" s="22"/>
      <c r="Q43" s="16"/>
      <c r="R43" s="16"/>
      <c r="S43" s="16"/>
      <c r="T43" s="22"/>
      <c r="U43" s="16"/>
      <c r="V43" s="16"/>
      <c r="W43" s="16"/>
      <c r="X43" s="22"/>
      <c r="Y43" s="14"/>
    </row>
    <row r="44" spans="1:25" s="6" customFormat="1" ht="51.75" customHeight="1">
      <c r="A44" s="15"/>
      <c r="B44" s="18"/>
      <c r="C44" s="15"/>
      <c r="D44" s="19"/>
      <c r="E44" s="20"/>
      <c r="F44" s="15"/>
      <c r="G44" s="21"/>
      <c r="H44" s="15"/>
      <c r="I44" s="16"/>
      <c r="J44" s="16"/>
      <c r="K44" s="16"/>
      <c r="L44" s="22"/>
      <c r="M44" s="16"/>
      <c r="N44" s="16"/>
      <c r="O44" s="16"/>
      <c r="P44" s="22"/>
      <c r="Q44" s="16"/>
      <c r="R44" s="16"/>
      <c r="S44" s="16"/>
      <c r="T44" s="22"/>
      <c r="U44" s="16"/>
      <c r="V44" s="16"/>
      <c r="W44" s="16"/>
      <c r="X44" s="22"/>
      <c r="Y44" s="14"/>
    </row>
    <row r="45" spans="1:25" s="6" customFormat="1" ht="51.75" customHeight="1">
      <c r="A45" s="15"/>
      <c r="B45" s="18"/>
      <c r="C45" s="15"/>
      <c r="D45" s="19"/>
      <c r="E45" s="20"/>
      <c r="F45" s="15"/>
      <c r="G45" s="21"/>
      <c r="H45" s="15"/>
      <c r="I45" s="16"/>
      <c r="J45" s="16"/>
      <c r="K45" s="16"/>
      <c r="L45" s="22"/>
      <c r="M45" s="16"/>
      <c r="N45" s="16"/>
      <c r="O45" s="16"/>
      <c r="P45" s="22"/>
      <c r="Q45" s="16"/>
      <c r="R45" s="16"/>
      <c r="S45" s="16"/>
      <c r="T45" s="22"/>
      <c r="U45" s="16"/>
      <c r="V45" s="16"/>
      <c r="W45" s="16"/>
      <c r="X45" s="22"/>
      <c r="Y45" s="14"/>
    </row>
    <row r="46" spans="1:25" s="6" customFormat="1" ht="51.75" customHeight="1">
      <c r="A46" s="15"/>
      <c r="B46" s="18"/>
      <c r="C46" s="15"/>
      <c r="D46" s="19"/>
      <c r="E46" s="20"/>
      <c r="F46" s="15"/>
      <c r="G46" s="21"/>
      <c r="H46" s="15"/>
      <c r="I46" s="16"/>
      <c r="J46" s="16"/>
      <c r="K46" s="16"/>
      <c r="L46" s="22"/>
      <c r="M46" s="16"/>
      <c r="N46" s="16"/>
      <c r="O46" s="16"/>
      <c r="P46" s="22"/>
      <c r="Q46" s="16"/>
      <c r="R46" s="16"/>
      <c r="S46" s="16"/>
      <c r="T46" s="22"/>
      <c r="U46" s="16"/>
      <c r="V46" s="16"/>
      <c r="W46" s="16"/>
      <c r="X46" s="22"/>
      <c r="Y46" s="14"/>
    </row>
    <row r="47" spans="1:25" s="6" customFormat="1" ht="51.75" customHeight="1">
      <c r="A47" s="15"/>
      <c r="B47" s="18"/>
      <c r="C47" s="15"/>
      <c r="D47" s="19"/>
      <c r="E47" s="20"/>
      <c r="F47" s="15"/>
      <c r="G47" s="21"/>
      <c r="H47" s="15"/>
      <c r="I47" s="16"/>
      <c r="J47" s="16"/>
      <c r="K47" s="16"/>
      <c r="L47" s="22"/>
      <c r="M47" s="16"/>
      <c r="N47" s="16"/>
      <c r="O47" s="16"/>
      <c r="P47" s="22"/>
      <c r="Q47" s="16"/>
      <c r="R47" s="16"/>
      <c r="S47" s="16"/>
      <c r="T47" s="22"/>
      <c r="U47" s="16"/>
      <c r="V47" s="16"/>
      <c r="W47" s="16"/>
      <c r="X47" s="22"/>
      <c r="Y47" s="14"/>
    </row>
    <row r="48" spans="1:25" s="6" customFormat="1" ht="51.75" customHeight="1">
      <c r="A48" s="15"/>
      <c r="B48" s="18"/>
      <c r="C48" s="15"/>
      <c r="D48" s="19"/>
      <c r="E48" s="20"/>
      <c r="F48" s="15"/>
      <c r="G48" s="21"/>
      <c r="H48" s="15"/>
      <c r="I48" s="16"/>
      <c r="J48" s="16"/>
      <c r="K48" s="16"/>
      <c r="L48" s="22"/>
      <c r="M48" s="16"/>
      <c r="N48" s="16"/>
      <c r="O48" s="16"/>
      <c r="P48" s="22"/>
      <c r="Q48" s="16"/>
      <c r="R48" s="16"/>
      <c r="S48" s="16"/>
      <c r="T48" s="22"/>
      <c r="U48" s="16"/>
      <c r="V48" s="16"/>
      <c r="W48" s="16"/>
      <c r="X48" s="22"/>
      <c r="Y48" s="14"/>
    </row>
    <row r="49" spans="1:25" s="6" customFormat="1" ht="51.75" customHeight="1">
      <c r="A49" s="15"/>
      <c r="B49" s="18"/>
      <c r="C49" s="15"/>
      <c r="D49" s="19"/>
      <c r="E49" s="20"/>
      <c r="F49" s="15"/>
      <c r="G49" s="21"/>
      <c r="H49" s="15"/>
      <c r="I49" s="16"/>
      <c r="J49" s="16"/>
      <c r="K49" s="16"/>
      <c r="L49" s="22"/>
      <c r="M49" s="16"/>
      <c r="N49" s="16"/>
      <c r="O49" s="16"/>
      <c r="P49" s="22"/>
      <c r="Q49" s="16"/>
      <c r="R49" s="16"/>
      <c r="S49" s="16"/>
      <c r="T49" s="22"/>
      <c r="U49" s="16"/>
      <c r="V49" s="16"/>
      <c r="W49" s="16"/>
      <c r="X49" s="22"/>
      <c r="Y49" s="14"/>
    </row>
    <row r="50" spans="1:25" s="6" customFormat="1" ht="51.75" customHeight="1">
      <c r="A50" s="15"/>
      <c r="B50" s="18"/>
      <c r="C50" s="15"/>
      <c r="D50" s="19"/>
      <c r="E50" s="20"/>
      <c r="F50" s="15"/>
      <c r="G50" s="21"/>
      <c r="H50" s="15"/>
      <c r="I50" s="16"/>
      <c r="J50" s="16"/>
      <c r="K50" s="16"/>
      <c r="L50" s="22"/>
      <c r="M50" s="16"/>
      <c r="N50" s="16"/>
      <c r="O50" s="16"/>
      <c r="P50" s="22"/>
      <c r="Q50" s="16"/>
      <c r="R50" s="16"/>
      <c r="S50" s="16"/>
      <c r="T50" s="22"/>
      <c r="U50" s="16"/>
      <c r="V50" s="16"/>
      <c r="W50" s="16"/>
      <c r="X50" s="22"/>
      <c r="Y50" s="14"/>
    </row>
    <row r="51" spans="1:25" s="6" customFormat="1" ht="51.75" customHeight="1">
      <c r="A51" s="15"/>
      <c r="B51" s="18"/>
      <c r="C51" s="15"/>
      <c r="D51" s="19"/>
      <c r="E51" s="20"/>
      <c r="F51" s="15"/>
      <c r="G51" s="21"/>
      <c r="H51" s="15"/>
      <c r="I51" s="16"/>
      <c r="J51" s="16"/>
      <c r="K51" s="16"/>
      <c r="L51" s="22"/>
      <c r="M51" s="16"/>
      <c r="N51" s="16"/>
      <c r="O51" s="16"/>
      <c r="P51" s="22"/>
      <c r="Q51" s="16"/>
      <c r="R51" s="16"/>
      <c r="S51" s="16"/>
      <c r="T51" s="22"/>
      <c r="U51" s="16"/>
      <c r="V51" s="16"/>
      <c r="W51" s="16"/>
      <c r="X51" s="22"/>
      <c r="Y51" s="14"/>
    </row>
    <row r="52" spans="1:25" s="6" customFormat="1" ht="51.75" customHeight="1">
      <c r="A52" s="15"/>
      <c r="B52" s="18"/>
      <c r="C52" s="15"/>
      <c r="D52" s="19"/>
      <c r="E52" s="20"/>
      <c r="F52" s="15"/>
      <c r="G52" s="21"/>
      <c r="H52" s="15"/>
      <c r="I52" s="16"/>
      <c r="J52" s="16"/>
      <c r="K52" s="16"/>
      <c r="L52" s="22"/>
      <c r="M52" s="16"/>
      <c r="N52" s="16"/>
      <c r="O52" s="16"/>
      <c r="P52" s="22"/>
      <c r="Q52" s="16"/>
      <c r="R52" s="16"/>
      <c r="S52" s="16"/>
      <c r="T52" s="22"/>
      <c r="U52" s="16"/>
      <c r="V52" s="16"/>
      <c r="W52" s="16"/>
      <c r="X52" s="22"/>
      <c r="Y52" s="14"/>
    </row>
    <row r="53" spans="1:25" s="6" customFormat="1" ht="51.75" customHeight="1">
      <c r="A53" s="15"/>
      <c r="B53" s="18"/>
      <c r="C53" s="15"/>
      <c r="D53" s="19"/>
      <c r="E53" s="20"/>
      <c r="F53" s="15"/>
      <c r="G53" s="21"/>
      <c r="H53" s="15"/>
      <c r="I53" s="16"/>
      <c r="J53" s="16"/>
      <c r="K53" s="16"/>
      <c r="L53" s="22"/>
      <c r="M53" s="16"/>
      <c r="N53" s="16"/>
      <c r="O53" s="16"/>
      <c r="P53" s="22"/>
      <c r="Q53" s="16"/>
      <c r="R53" s="16"/>
      <c r="S53" s="16"/>
      <c r="T53" s="22"/>
      <c r="U53" s="16"/>
      <c r="V53" s="16"/>
      <c r="W53" s="16"/>
      <c r="X53" s="22"/>
      <c r="Y53" s="14"/>
    </row>
    <row r="54" spans="1:25" s="6" customFormat="1" ht="51.75" customHeight="1">
      <c r="A54" s="15"/>
      <c r="B54" s="18"/>
      <c r="C54" s="15"/>
      <c r="D54" s="19"/>
      <c r="E54" s="20"/>
      <c r="F54" s="15"/>
      <c r="G54" s="21"/>
      <c r="H54" s="15"/>
      <c r="I54" s="16"/>
      <c r="J54" s="16"/>
      <c r="K54" s="16"/>
      <c r="L54" s="22"/>
      <c r="M54" s="16"/>
      <c r="N54" s="16"/>
      <c r="O54" s="16"/>
      <c r="P54" s="22"/>
      <c r="Q54" s="16"/>
      <c r="R54" s="16"/>
      <c r="S54" s="16"/>
      <c r="T54" s="22"/>
      <c r="U54" s="16"/>
      <c r="V54" s="16"/>
      <c r="W54" s="16"/>
      <c r="X54" s="22"/>
      <c r="Y54" s="14"/>
    </row>
    <row r="55" spans="1:25" s="6" customFormat="1" ht="51.75" customHeight="1">
      <c r="A55" s="15"/>
      <c r="B55" s="18"/>
      <c r="C55" s="15"/>
      <c r="D55" s="19"/>
      <c r="E55" s="20"/>
      <c r="F55" s="15"/>
      <c r="G55" s="21"/>
      <c r="H55" s="15"/>
      <c r="I55" s="16"/>
      <c r="J55" s="16"/>
      <c r="K55" s="16"/>
      <c r="L55" s="22"/>
      <c r="M55" s="16"/>
      <c r="N55" s="16"/>
      <c r="O55" s="16"/>
      <c r="P55" s="22"/>
      <c r="Q55" s="16"/>
      <c r="R55" s="16"/>
      <c r="S55" s="16"/>
      <c r="T55" s="22"/>
      <c r="U55" s="16"/>
      <c r="V55" s="16"/>
      <c r="W55" s="16"/>
      <c r="X55" s="22"/>
      <c r="Y55" s="14"/>
    </row>
    <row r="56" spans="1:25" s="6" customFormat="1" ht="51.75" customHeight="1">
      <c r="A56" s="15"/>
      <c r="B56" s="18"/>
      <c r="C56" s="15"/>
      <c r="D56" s="19"/>
      <c r="E56" s="20"/>
      <c r="F56" s="15"/>
      <c r="G56" s="21"/>
      <c r="H56" s="15"/>
      <c r="I56" s="16"/>
      <c r="J56" s="16"/>
      <c r="K56" s="16"/>
      <c r="L56" s="22"/>
      <c r="M56" s="16"/>
      <c r="N56" s="16"/>
      <c r="O56" s="16"/>
      <c r="P56" s="22"/>
      <c r="Q56" s="16"/>
      <c r="R56" s="16"/>
      <c r="S56" s="16"/>
      <c r="T56" s="22"/>
      <c r="U56" s="16"/>
      <c r="V56" s="16"/>
      <c r="W56" s="16"/>
      <c r="X56" s="22"/>
      <c r="Y56" s="14"/>
    </row>
    <row r="57" spans="1:25" s="6" customFormat="1" ht="51.75" customHeight="1">
      <c r="A57" s="15"/>
      <c r="B57" s="18"/>
      <c r="C57" s="15"/>
      <c r="D57" s="19"/>
      <c r="E57" s="20"/>
      <c r="F57" s="15"/>
      <c r="G57" s="21"/>
      <c r="H57" s="15"/>
      <c r="I57" s="16"/>
      <c r="J57" s="16"/>
      <c r="K57" s="16"/>
      <c r="L57" s="22"/>
      <c r="M57" s="16"/>
      <c r="N57" s="16"/>
      <c r="O57" s="16"/>
      <c r="P57" s="22"/>
      <c r="Q57" s="16"/>
      <c r="R57" s="16"/>
      <c r="S57" s="16"/>
      <c r="T57" s="22"/>
      <c r="U57" s="16"/>
      <c r="V57" s="16"/>
      <c r="W57" s="16"/>
      <c r="X57" s="22"/>
      <c r="Y57" s="14"/>
    </row>
    <row r="58" spans="1:25" s="6" customFormat="1" ht="51.75" customHeight="1">
      <c r="A58" s="15"/>
      <c r="B58" s="18"/>
      <c r="C58" s="15"/>
      <c r="D58" s="19"/>
      <c r="E58" s="20"/>
      <c r="F58" s="15"/>
      <c r="G58" s="21"/>
      <c r="H58" s="15"/>
      <c r="I58" s="16"/>
      <c r="J58" s="16"/>
      <c r="K58" s="16"/>
      <c r="L58" s="22"/>
      <c r="M58" s="16"/>
      <c r="N58" s="16"/>
      <c r="O58" s="16"/>
      <c r="P58" s="22"/>
      <c r="Q58" s="16"/>
      <c r="R58" s="16"/>
      <c r="S58" s="16"/>
      <c r="T58" s="22"/>
      <c r="U58" s="16"/>
      <c r="V58" s="16"/>
      <c r="W58" s="16"/>
      <c r="X58" s="22"/>
      <c r="Y58" s="14"/>
    </row>
    <row r="59" spans="1:25" s="6" customFormat="1" ht="51.75" customHeight="1">
      <c r="A59" s="15"/>
      <c r="B59" s="18"/>
      <c r="C59" s="15"/>
      <c r="D59" s="19"/>
      <c r="E59" s="20"/>
      <c r="F59" s="15"/>
      <c r="G59" s="21"/>
      <c r="H59" s="15"/>
      <c r="I59" s="16"/>
      <c r="J59" s="16"/>
      <c r="K59" s="16"/>
      <c r="L59" s="22"/>
      <c r="M59" s="16"/>
      <c r="N59" s="16"/>
      <c r="O59" s="16"/>
      <c r="P59" s="22"/>
      <c r="Q59" s="16"/>
      <c r="R59" s="16"/>
      <c r="S59" s="16"/>
      <c r="T59" s="22"/>
      <c r="U59" s="16"/>
      <c r="V59" s="16"/>
      <c r="W59" s="16"/>
      <c r="X59" s="22"/>
      <c r="Y59" s="14"/>
    </row>
    <row r="60" spans="1:25" s="6" customFormat="1" ht="51.75" customHeight="1">
      <c r="A60" s="15"/>
      <c r="B60" s="18"/>
      <c r="C60" s="15"/>
      <c r="D60" s="19"/>
      <c r="E60" s="20"/>
      <c r="F60" s="15"/>
      <c r="G60" s="21"/>
      <c r="H60" s="15"/>
      <c r="I60" s="16"/>
      <c r="J60" s="16"/>
      <c r="K60" s="16"/>
      <c r="L60" s="22"/>
      <c r="M60" s="16"/>
      <c r="N60" s="16"/>
      <c r="O60" s="16"/>
      <c r="P60" s="22"/>
      <c r="Q60" s="16"/>
      <c r="R60" s="16"/>
      <c r="S60" s="16"/>
      <c r="T60" s="22"/>
      <c r="U60" s="16"/>
      <c r="V60" s="16"/>
      <c r="W60" s="16"/>
      <c r="X60" s="22"/>
      <c r="Y60" s="14"/>
    </row>
    <row r="61" spans="1:25" s="6" customFormat="1" ht="51.75" customHeight="1">
      <c r="A61" s="15"/>
      <c r="B61" s="18"/>
      <c r="C61" s="15"/>
      <c r="D61" s="19"/>
      <c r="E61" s="20"/>
      <c r="F61" s="15"/>
      <c r="G61" s="21"/>
      <c r="H61" s="15"/>
      <c r="I61" s="16"/>
      <c r="J61" s="16"/>
      <c r="K61" s="16"/>
      <c r="L61" s="22"/>
      <c r="M61" s="16"/>
      <c r="N61" s="16"/>
      <c r="O61" s="16"/>
      <c r="P61" s="22"/>
      <c r="Q61" s="16"/>
      <c r="R61" s="16"/>
      <c r="S61" s="16"/>
      <c r="T61" s="22"/>
      <c r="U61" s="16"/>
      <c r="V61" s="16"/>
      <c r="W61" s="16"/>
      <c r="X61" s="22"/>
      <c r="Y61" s="14"/>
    </row>
    <row r="62" spans="1:25" s="6" customFormat="1" ht="51.75" customHeight="1">
      <c r="A62" s="15"/>
      <c r="B62" s="18"/>
      <c r="C62" s="15"/>
      <c r="D62" s="19"/>
      <c r="E62" s="20"/>
      <c r="F62" s="15"/>
      <c r="G62" s="21"/>
      <c r="H62" s="15"/>
      <c r="I62" s="16"/>
      <c r="J62" s="16"/>
      <c r="K62" s="16"/>
      <c r="L62" s="22"/>
      <c r="M62" s="16"/>
      <c r="N62" s="16"/>
      <c r="O62" s="16"/>
      <c r="P62" s="22"/>
      <c r="Q62" s="16"/>
      <c r="R62" s="16"/>
      <c r="S62" s="16"/>
      <c r="T62" s="22"/>
      <c r="U62" s="16"/>
      <c r="V62" s="16"/>
      <c r="W62" s="16"/>
      <c r="X62" s="22"/>
      <c r="Y62" s="14"/>
    </row>
    <row r="63" spans="1:25" s="6" customFormat="1" ht="51.75" customHeight="1">
      <c r="A63" s="15"/>
      <c r="B63" s="18"/>
      <c r="C63" s="15"/>
      <c r="D63" s="19"/>
      <c r="E63" s="20"/>
      <c r="F63" s="15"/>
      <c r="G63" s="21"/>
      <c r="H63" s="15"/>
      <c r="I63" s="16"/>
      <c r="J63" s="16"/>
      <c r="K63" s="16"/>
      <c r="L63" s="22"/>
      <c r="M63" s="16"/>
      <c r="N63" s="16"/>
      <c r="O63" s="16"/>
      <c r="P63" s="22"/>
      <c r="Q63" s="16"/>
      <c r="R63" s="16"/>
      <c r="S63" s="16"/>
      <c r="T63" s="22"/>
      <c r="U63" s="16"/>
      <c r="V63" s="16"/>
      <c r="W63" s="16"/>
      <c r="X63" s="22"/>
      <c r="Y63" s="14"/>
    </row>
    <row r="64" spans="1:25" s="6" customFormat="1" ht="51.75" customHeight="1">
      <c r="A64" s="15"/>
      <c r="B64" s="18"/>
      <c r="C64" s="15"/>
      <c r="D64" s="19"/>
      <c r="E64" s="20"/>
      <c r="F64" s="15"/>
      <c r="G64" s="21"/>
      <c r="H64" s="15"/>
      <c r="I64" s="16"/>
      <c r="J64" s="16"/>
      <c r="K64" s="16"/>
      <c r="L64" s="22"/>
      <c r="M64" s="16"/>
      <c r="N64" s="16"/>
      <c r="O64" s="16"/>
      <c r="P64" s="22"/>
      <c r="Q64" s="16"/>
      <c r="R64" s="16"/>
      <c r="S64" s="16"/>
      <c r="T64" s="22"/>
      <c r="U64" s="16"/>
      <c r="V64" s="16"/>
      <c r="W64" s="16"/>
      <c r="X64" s="22"/>
      <c r="Y64" s="14"/>
    </row>
    <row r="65" spans="1:25" s="6" customFormat="1" ht="51.75" customHeight="1">
      <c r="A65" s="15"/>
      <c r="B65" s="18"/>
      <c r="C65" s="15"/>
      <c r="D65" s="19"/>
      <c r="E65" s="20"/>
      <c r="F65" s="15"/>
      <c r="G65" s="21"/>
      <c r="H65" s="15"/>
      <c r="I65" s="16"/>
      <c r="J65" s="16"/>
      <c r="K65" s="16"/>
      <c r="L65" s="22"/>
      <c r="M65" s="16"/>
      <c r="N65" s="16"/>
      <c r="O65" s="16"/>
      <c r="P65" s="22"/>
      <c r="Q65" s="16"/>
      <c r="R65" s="16"/>
      <c r="S65" s="16"/>
      <c r="T65" s="22"/>
      <c r="U65" s="16"/>
      <c r="V65" s="16"/>
      <c r="W65" s="16"/>
      <c r="X65" s="22"/>
      <c r="Y65" s="14"/>
    </row>
    <row r="66" spans="1:25" s="6" customFormat="1" ht="51.75" customHeight="1">
      <c r="A66" s="15"/>
      <c r="B66" s="18"/>
      <c r="C66" s="15"/>
      <c r="D66" s="19"/>
      <c r="E66" s="20"/>
      <c r="F66" s="15"/>
      <c r="G66" s="21"/>
      <c r="H66" s="15"/>
      <c r="I66" s="16"/>
      <c r="J66" s="16"/>
      <c r="K66" s="16"/>
      <c r="L66" s="22"/>
      <c r="M66" s="16"/>
      <c r="N66" s="16"/>
      <c r="O66" s="16"/>
      <c r="P66" s="22"/>
      <c r="Q66" s="16"/>
      <c r="R66" s="16"/>
      <c r="S66" s="16"/>
      <c r="T66" s="22"/>
      <c r="U66" s="16"/>
      <c r="V66" s="16"/>
      <c r="W66" s="16"/>
      <c r="X66" s="22"/>
      <c r="Y66" s="14"/>
    </row>
    <row r="67" spans="1:25" s="6" customFormat="1" ht="51.75" customHeight="1">
      <c r="A67" s="15"/>
      <c r="B67" s="18"/>
      <c r="C67" s="15"/>
      <c r="D67" s="19"/>
      <c r="E67" s="20"/>
      <c r="F67" s="15"/>
      <c r="G67" s="21"/>
      <c r="H67" s="15"/>
      <c r="I67" s="16"/>
      <c r="J67" s="16"/>
      <c r="K67" s="16"/>
      <c r="L67" s="22"/>
      <c r="M67" s="16"/>
      <c r="N67" s="16"/>
      <c r="O67" s="16"/>
      <c r="P67" s="22"/>
      <c r="Q67" s="16"/>
      <c r="R67" s="16"/>
      <c r="S67" s="16"/>
      <c r="T67" s="22"/>
      <c r="U67" s="16"/>
      <c r="V67" s="16"/>
      <c r="W67" s="16"/>
      <c r="X67" s="22"/>
      <c r="Y67" s="14"/>
    </row>
    <row r="68" spans="1:25" s="6" customFormat="1" ht="51.75" customHeight="1">
      <c r="A68" s="15"/>
      <c r="B68" s="18"/>
      <c r="C68" s="15"/>
      <c r="D68" s="19"/>
      <c r="E68" s="20"/>
      <c r="F68" s="15"/>
      <c r="G68" s="21"/>
      <c r="H68" s="15"/>
      <c r="I68" s="16"/>
      <c r="J68" s="16"/>
      <c r="K68" s="16"/>
      <c r="L68" s="22"/>
      <c r="M68" s="16"/>
      <c r="N68" s="16"/>
      <c r="O68" s="16"/>
      <c r="P68" s="22"/>
      <c r="Q68" s="16"/>
      <c r="R68" s="16"/>
      <c r="S68" s="16"/>
      <c r="T68" s="22"/>
      <c r="U68" s="16"/>
      <c r="V68" s="16"/>
      <c r="W68" s="16"/>
      <c r="X68" s="22"/>
      <c r="Y68" s="14"/>
    </row>
    <row r="69" spans="1:25" s="6" customFormat="1" ht="51.75" customHeight="1">
      <c r="A69" s="15"/>
      <c r="B69" s="18"/>
      <c r="C69" s="15"/>
      <c r="D69" s="19"/>
      <c r="E69" s="20"/>
      <c r="F69" s="15"/>
      <c r="G69" s="21"/>
      <c r="H69" s="15"/>
      <c r="I69" s="16"/>
      <c r="J69" s="16"/>
      <c r="K69" s="16"/>
      <c r="L69" s="22"/>
      <c r="M69" s="16"/>
      <c r="N69" s="16"/>
      <c r="O69" s="16"/>
      <c r="P69" s="22"/>
      <c r="Q69" s="16"/>
      <c r="R69" s="16"/>
      <c r="S69" s="16"/>
      <c r="T69" s="22"/>
      <c r="U69" s="16"/>
      <c r="V69" s="16"/>
      <c r="W69" s="16"/>
      <c r="X69" s="22"/>
      <c r="Y69" s="14"/>
    </row>
    <row r="70" spans="1:25" s="6" customFormat="1" ht="51.75" customHeight="1">
      <c r="A70" s="15"/>
      <c r="B70" s="18"/>
      <c r="C70" s="15"/>
      <c r="D70" s="19"/>
      <c r="E70" s="20"/>
      <c r="F70" s="15"/>
      <c r="G70" s="21"/>
      <c r="H70" s="15"/>
      <c r="I70" s="16"/>
      <c r="J70" s="16"/>
      <c r="K70" s="16"/>
      <c r="L70" s="22"/>
      <c r="M70" s="16"/>
      <c r="N70" s="16"/>
      <c r="O70" s="16"/>
      <c r="P70" s="22"/>
      <c r="Q70" s="16"/>
      <c r="R70" s="16"/>
      <c r="S70" s="16"/>
      <c r="T70" s="22"/>
      <c r="U70" s="16"/>
      <c r="V70" s="16"/>
      <c r="W70" s="16"/>
      <c r="X70" s="22"/>
      <c r="Y70" s="14"/>
    </row>
    <row r="71" spans="1:25" s="6" customFormat="1" ht="51.75" customHeight="1">
      <c r="A71" s="15"/>
      <c r="B71" s="18"/>
      <c r="C71" s="15"/>
      <c r="D71" s="19"/>
      <c r="E71" s="20"/>
      <c r="F71" s="15"/>
      <c r="G71" s="21"/>
      <c r="H71" s="15"/>
      <c r="I71" s="16"/>
      <c r="J71" s="16"/>
      <c r="K71" s="16"/>
      <c r="L71" s="22"/>
      <c r="M71" s="16"/>
      <c r="N71" s="16"/>
      <c r="O71" s="16"/>
      <c r="P71" s="22"/>
      <c r="Q71" s="16"/>
      <c r="R71" s="16"/>
      <c r="S71" s="16"/>
      <c r="T71" s="22"/>
      <c r="U71" s="16"/>
      <c r="V71" s="16"/>
      <c r="W71" s="16"/>
      <c r="X71" s="22"/>
      <c r="Y71" s="14"/>
    </row>
    <row r="72" spans="1:25" s="6" customFormat="1" ht="51.75" customHeight="1">
      <c r="A72" s="15"/>
      <c r="B72" s="18"/>
      <c r="C72" s="15"/>
      <c r="D72" s="19"/>
      <c r="E72" s="20"/>
      <c r="F72" s="15"/>
      <c r="G72" s="21"/>
      <c r="H72" s="15"/>
      <c r="I72" s="16"/>
      <c r="J72" s="16"/>
      <c r="K72" s="16"/>
      <c r="L72" s="22"/>
      <c r="M72" s="16"/>
      <c r="N72" s="16"/>
      <c r="O72" s="16"/>
      <c r="P72" s="22"/>
      <c r="Q72" s="16"/>
      <c r="R72" s="16"/>
      <c r="S72" s="16"/>
      <c r="T72" s="22"/>
      <c r="U72" s="16"/>
      <c r="V72" s="16"/>
      <c r="W72" s="16"/>
      <c r="X72" s="22"/>
      <c r="Y72" s="14"/>
    </row>
    <row r="73" spans="1:25" s="6" customFormat="1" ht="51.75" customHeight="1">
      <c r="A73" s="15"/>
      <c r="B73" s="18"/>
      <c r="C73" s="15"/>
      <c r="D73" s="19"/>
      <c r="E73" s="20"/>
      <c r="F73" s="15"/>
      <c r="G73" s="21"/>
      <c r="H73" s="15"/>
      <c r="I73" s="16"/>
      <c r="J73" s="16"/>
      <c r="K73" s="16"/>
      <c r="L73" s="22"/>
      <c r="M73" s="16"/>
      <c r="N73" s="16"/>
      <c r="O73" s="16"/>
      <c r="P73" s="22"/>
      <c r="Q73" s="16"/>
      <c r="R73" s="16"/>
      <c r="S73" s="16"/>
      <c r="T73" s="22"/>
      <c r="U73" s="16"/>
      <c r="V73" s="16"/>
      <c r="W73" s="16"/>
      <c r="X73" s="22"/>
      <c r="Y73" s="14"/>
    </row>
    <row r="74" spans="1:25" s="6" customFormat="1" ht="51.75" customHeight="1">
      <c r="A74" s="15"/>
      <c r="B74" s="18"/>
      <c r="C74" s="15"/>
      <c r="D74" s="19"/>
      <c r="E74" s="20"/>
      <c r="F74" s="15"/>
      <c r="G74" s="21"/>
      <c r="H74" s="15"/>
      <c r="I74" s="16"/>
      <c r="J74" s="16"/>
      <c r="K74" s="16"/>
      <c r="L74" s="22"/>
      <c r="M74" s="16"/>
      <c r="N74" s="16"/>
      <c r="O74" s="16"/>
      <c r="P74" s="22"/>
      <c r="Q74" s="16"/>
      <c r="R74" s="16"/>
      <c r="S74" s="16"/>
      <c r="T74" s="22"/>
      <c r="U74" s="16"/>
      <c r="V74" s="16"/>
      <c r="W74" s="16"/>
      <c r="X74" s="22"/>
      <c r="Y74" s="14"/>
    </row>
    <row r="75" spans="1:25" s="6" customFormat="1" ht="51.75" customHeight="1">
      <c r="A75" s="15"/>
      <c r="B75" s="18"/>
      <c r="C75" s="15"/>
      <c r="D75" s="19"/>
      <c r="E75" s="20"/>
      <c r="F75" s="15"/>
      <c r="G75" s="21"/>
      <c r="H75" s="15"/>
      <c r="I75" s="16"/>
      <c r="J75" s="16"/>
      <c r="K75" s="16"/>
      <c r="L75" s="22"/>
      <c r="M75" s="16"/>
      <c r="N75" s="16"/>
      <c r="O75" s="16"/>
      <c r="P75" s="22"/>
      <c r="Q75" s="16"/>
      <c r="R75" s="16"/>
      <c r="S75" s="16"/>
      <c r="T75" s="22"/>
      <c r="U75" s="16"/>
      <c r="V75" s="16"/>
      <c r="W75" s="16"/>
      <c r="X75" s="22"/>
      <c r="Y75" s="14"/>
    </row>
    <row r="76" spans="1:25" s="6" customFormat="1" ht="51.75" customHeight="1">
      <c r="A76" s="15"/>
      <c r="B76" s="18"/>
      <c r="C76" s="15"/>
      <c r="D76" s="19"/>
      <c r="E76" s="20"/>
      <c r="F76" s="15"/>
      <c r="G76" s="21"/>
      <c r="H76" s="15"/>
      <c r="I76" s="16"/>
      <c r="J76" s="16"/>
      <c r="K76" s="16"/>
      <c r="L76" s="22"/>
      <c r="M76" s="16"/>
      <c r="N76" s="16"/>
      <c r="O76" s="16"/>
      <c r="P76" s="22"/>
      <c r="Q76" s="16"/>
      <c r="R76" s="16"/>
      <c r="S76" s="16"/>
      <c r="T76" s="22"/>
      <c r="U76" s="16"/>
      <c r="V76" s="16"/>
      <c r="W76" s="16"/>
      <c r="X76" s="22"/>
      <c r="Y76" s="14"/>
    </row>
    <row r="77" spans="1:25" s="6" customFormat="1" ht="51.75" customHeight="1">
      <c r="A77" s="15"/>
      <c r="B77" s="18"/>
      <c r="C77" s="15"/>
      <c r="D77" s="19"/>
      <c r="E77" s="20"/>
      <c r="F77" s="15"/>
      <c r="G77" s="21"/>
      <c r="H77" s="15"/>
      <c r="I77" s="16"/>
      <c r="J77" s="16"/>
      <c r="K77" s="16"/>
      <c r="L77" s="22"/>
      <c r="M77" s="16"/>
      <c r="N77" s="16"/>
      <c r="O77" s="16"/>
      <c r="P77" s="22"/>
      <c r="Q77" s="16"/>
      <c r="R77" s="16"/>
      <c r="S77" s="16"/>
      <c r="T77" s="22"/>
      <c r="U77" s="16"/>
      <c r="V77" s="16"/>
      <c r="W77" s="16"/>
      <c r="X77" s="22"/>
      <c r="Y77" s="14"/>
    </row>
    <row r="78" spans="1:25" s="6" customFormat="1" ht="51.75" customHeight="1">
      <c r="A78" s="15"/>
      <c r="B78" s="18"/>
      <c r="C78" s="15"/>
      <c r="D78" s="19"/>
      <c r="E78" s="20"/>
      <c r="F78" s="15"/>
      <c r="G78" s="21"/>
      <c r="H78" s="15"/>
      <c r="I78" s="16"/>
      <c r="J78" s="16"/>
      <c r="K78" s="16"/>
      <c r="L78" s="22"/>
      <c r="M78" s="16"/>
      <c r="N78" s="16"/>
      <c r="O78" s="16"/>
      <c r="P78" s="22"/>
      <c r="Q78" s="16"/>
      <c r="R78" s="16"/>
      <c r="S78" s="16"/>
      <c r="T78" s="22"/>
      <c r="U78" s="16"/>
      <c r="V78" s="16"/>
      <c r="W78" s="16"/>
      <c r="X78" s="22"/>
      <c r="Y78" s="14"/>
    </row>
    <row r="79" spans="1:25" s="6" customFormat="1" ht="51.75" customHeight="1">
      <c r="A79" s="15"/>
      <c r="B79" s="18"/>
      <c r="C79" s="15"/>
      <c r="D79" s="19"/>
      <c r="E79" s="20"/>
      <c r="F79" s="15"/>
      <c r="G79" s="21"/>
      <c r="H79" s="15"/>
      <c r="I79" s="16"/>
      <c r="J79" s="16"/>
      <c r="K79" s="16"/>
      <c r="L79" s="22"/>
      <c r="M79" s="16"/>
      <c r="N79" s="16"/>
      <c r="O79" s="16"/>
      <c r="P79" s="22"/>
      <c r="Q79" s="16"/>
      <c r="R79" s="16"/>
      <c r="S79" s="16"/>
      <c r="T79" s="22"/>
      <c r="U79" s="16"/>
      <c r="V79" s="16"/>
      <c r="W79" s="16"/>
      <c r="X79" s="22"/>
      <c r="Y79" s="14"/>
    </row>
    <row r="80" spans="1:25" s="6" customFormat="1" ht="51.75" customHeight="1">
      <c r="A80" s="15"/>
      <c r="B80" s="18"/>
      <c r="C80" s="15"/>
      <c r="D80" s="19"/>
      <c r="E80" s="20"/>
      <c r="F80" s="15"/>
      <c r="G80" s="21"/>
      <c r="H80" s="15"/>
      <c r="I80" s="16"/>
      <c r="J80" s="16"/>
      <c r="K80" s="16"/>
      <c r="L80" s="22"/>
      <c r="M80" s="16"/>
      <c r="N80" s="16"/>
      <c r="O80" s="16"/>
      <c r="P80" s="22"/>
      <c r="Q80" s="16"/>
      <c r="R80" s="16"/>
      <c r="S80" s="16"/>
      <c r="T80" s="22"/>
      <c r="U80" s="16"/>
      <c r="V80" s="16"/>
      <c r="W80" s="16"/>
      <c r="X80" s="22"/>
      <c r="Y80" s="14"/>
    </row>
    <row r="81" spans="1:25" s="6" customFormat="1" ht="51.75" customHeight="1">
      <c r="A81" s="15"/>
      <c r="B81" s="18"/>
      <c r="C81" s="15"/>
      <c r="D81" s="19"/>
      <c r="E81" s="20"/>
      <c r="F81" s="15"/>
      <c r="G81" s="21"/>
      <c r="H81" s="15"/>
      <c r="I81" s="16"/>
      <c r="J81" s="16"/>
      <c r="K81" s="16"/>
      <c r="L81" s="22"/>
      <c r="M81" s="16"/>
      <c r="N81" s="16"/>
      <c r="O81" s="16"/>
      <c r="P81" s="22"/>
      <c r="Q81" s="16"/>
      <c r="R81" s="16"/>
      <c r="S81" s="16"/>
      <c r="T81" s="22"/>
      <c r="U81" s="16"/>
      <c r="V81" s="16"/>
      <c r="W81" s="16"/>
      <c r="X81" s="22"/>
      <c r="Y81" s="14"/>
    </row>
    <row r="82" spans="1:25" s="6" customFormat="1" ht="51.75" customHeight="1">
      <c r="A82" s="15"/>
      <c r="B82" s="18"/>
      <c r="C82" s="15"/>
      <c r="D82" s="19"/>
      <c r="E82" s="20"/>
      <c r="F82" s="15"/>
      <c r="G82" s="21"/>
      <c r="H82" s="15"/>
      <c r="I82" s="16"/>
      <c r="J82" s="16"/>
      <c r="K82" s="16"/>
      <c r="L82" s="22"/>
      <c r="M82" s="16"/>
      <c r="N82" s="16"/>
      <c r="O82" s="16"/>
      <c r="P82" s="22"/>
      <c r="Q82" s="16"/>
      <c r="R82" s="16"/>
      <c r="S82" s="16"/>
      <c r="T82" s="22"/>
      <c r="U82" s="16"/>
      <c r="V82" s="16"/>
      <c r="W82" s="16"/>
      <c r="X82" s="22"/>
      <c r="Y82" s="14"/>
    </row>
    <row r="83" spans="1:25" s="6" customFormat="1" ht="51.75" customHeight="1">
      <c r="A83" s="15"/>
      <c r="B83" s="18"/>
      <c r="C83" s="15"/>
      <c r="D83" s="19"/>
      <c r="E83" s="20"/>
      <c r="F83" s="15"/>
      <c r="G83" s="21"/>
      <c r="H83" s="15"/>
      <c r="I83" s="16"/>
      <c r="J83" s="16"/>
      <c r="K83" s="16"/>
      <c r="L83" s="22"/>
      <c r="M83" s="16"/>
      <c r="N83" s="16"/>
      <c r="O83" s="16"/>
      <c r="P83" s="22"/>
      <c r="Q83" s="16"/>
      <c r="R83" s="16"/>
      <c r="S83" s="16"/>
      <c r="T83" s="22"/>
      <c r="U83" s="16"/>
      <c r="V83" s="16"/>
      <c r="W83" s="16"/>
      <c r="X83" s="22"/>
      <c r="Y83" s="14"/>
    </row>
    <row r="84" spans="1:25" s="6" customFormat="1" ht="51.75" customHeight="1">
      <c r="A84" s="15"/>
      <c r="B84" s="18"/>
      <c r="C84" s="15"/>
      <c r="D84" s="19"/>
      <c r="E84" s="20"/>
      <c r="F84" s="15"/>
      <c r="G84" s="21"/>
      <c r="H84" s="15"/>
      <c r="I84" s="16"/>
      <c r="J84" s="16"/>
      <c r="K84" s="16"/>
      <c r="L84" s="22"/>
      <c r="M84" s="16"/>
      <c r="N84" s="16"/>
      <c r="O84" s="16"/>
      <c r="P84" s="22"/>
      <c r="Q84" s="16"/>
      <c r="R84" s="16"/>
      <c r="S84" s="16"/>
      <c r="T84" s="22"/>
      <c r="U84" s="16"/>
      <c r="V84" s="16"/>
      <c r="W84" s="16"/>
      <c r="X84" s="22"/>
      <c r="Y84" s="14"/>
    </row>
    <row r="85" spans="1:25" s="6" customFormat="1" ht="51.75" customHeight="1">
      <c r="A85" s="15"/>
      <c r="B85" s="18"/>
      <c r="C85" s="15"/>
      <c r="D85" s="19"/>
      <c r="E85" s="20"/>
      <c r="F85" s="15"/>
      <c r="G85" s="21"/>
      <c r="H85" s="15"/>
      <c r="I85" s="16"/>
      <c r="J85" s="16"/>
      <c r="K85" s="16"/>
      <c r="L85" s="22"/>
      <c r="M85" s="16"/>
      <c r="N85" s="16"/>
      <c r="O85" s="16"/>
      <c r="P85" s="22"/>
      <c r="Q85" s="16"/>
      <c r="R85" s="16"/>
      <c r="S85" s="16"/>
      <c r="T85" s="22"/>
      <c r="U85" s="16"/>
      <c r="V85" s="16"/>
      <c r="W85" s="16"/>
      <c r="X85" s="22"/>
      <c r="Y85" s="14"/>
    </row>
    <row r="86" spans="1:25" s="6" customFormat="1" ht="51.75" customHeight="1">
      <c r="A86" s="15"/>
      <c r="B86" s="18"/>
      <c r="C86" s="15"/>
      <c r="D86" s="19"/>
      <c r="E86" s="20"/>
      <c r="F86" s="15"/>
      <c r="G86" s="21"/>
      <c r="H86" s="15"/>
      <c r="I86" s="16"/>
      <c r="J86" s="16"/>
      <c r="K86" s="16"/>
      <c r="L86" s="22"/>
      <c r="M86" s="16"/>
      <c r="N86" s="16"/>
      <c r="O86" s="16"/>
      <c r="P86" s="22"/>
      <c r="Q86" s="16"/>
      <c r="R86" s="16"/>
      <c r="S86" s="16"/>
      <c r="T86" s="22"/>
      <c r="U86" s="16"/>
      <c r="V86" s="16"/>
      <c r="W86" s="16"/>
      <c r="X86" s="22"/>
      <c r="Y86" s="14"/>
    </row>
    <row r="87" spans="1:25" s="6" customFormat="1" ht="51.75" customHeight="1">
      <c r="A87" s="15"/>
      <c r="B87" s="18"/>
      <c r="C87" s="15"/>
      <c r="D87" s="19"/>
      <c r="E87" s="20"/>
      <c r="F87" s="15"/>
      <c r="G87" s="21"/>
      <c r="H87" s="15"/>
      <c r="I87" s="16"/>
      <c r="J87" s="16"/>
      <c r="K87" s="16"/>
      <c r="L87" s="22"/>
      <c r="M87" s="16"/>
      <c r="N87" s="16"/>
      <c r="O87" s="16"/>
      <c r="P87" s="22"/>
      <c r="Q87" s="16"/>
      <c r="R87" s="16"/>
      <c r="S87" s="16"/>
      <c r="T87" s="22"/>
      <c r="U87" s="16"/>
      <c r="V87" s="16"/>
      <c r="W87" s="16"/>
      <c r="X87" s="22"/>
      <c r="Y87" s="14"/>
    </row>
    <row r="88" spans="1:25" s="6" customFormat="1" ht="51.75" customHeight="1">
      <c r="A88" s="15"/>
      <c r="B88" s="18"/>
      <c r="C88" s="15"/>
      <c r="D88" s="19"/>
      <c r="E88" s="20"/>
      <c r="F88" s="15"/>
      <c r="G88" s="21"/>
      <c r="H88" s="15"/>
      <c r="I88" s="16"/>
      <c r="J88" s="16"/>
      <c r="K88" s="16"/>
      <c r="L88" s="22"/>
      <c r="M88" s="16"/>
      <c r="N88" s="16"/>
      <c r="O88" s="16"/>
      <c r="P88" s="22"/>
      <c r="Q88" s="16"/>
      <c r="R88" s="16"/>
      <c r="S88" s="16"/>
      <c r="T88" s="22"/>
      <c r="U88" s="16"/>
      <c r="V88" s="16"/>
      <c r="W88" s="16"/>
      <c r="X88" s="22"/>
      <c r="Y88" s="14"/>
    </row>
    <row r="89" spans="1:25" s="6" customFormat="1" ht="51.75" customHeight="1">
      <c r="A89" s="15"/>
      <c r="B89" s="18"/>
      <c r="C89" s="15"/>
      <c r="D89" s="19"/>
      <c r="E89" s="20"/>
      <c r="F89" s="15"/>
      <c r="G89" s="21"/>
      <c r="H89" s="15"/>
      <c r="I89" s="16"/>
      <c r="J89" s="16"/>
      <c r="K89" s="16"/>
      <c r="L89" s="22"/>
      <c r="M89" s="16"/>
      <c r="N89" s="16"/>
      <c r="O89" s="16"/>
      <c r="P89" s="22"/>
      <c r="Q89" s="16"/>
      <c r="R89" s="16"/>
      <c r="S89" s="16"/>
      <c r="T89" s="22"/>
      <c r="U89" s="16"/>
      <c r="V89" s="16"/>
      <c r="W89" s="16"/>
      <c r="X89" s="22"/>
      <c r="Y89" s="14"/>
    </row>
    <row r="90" spans="1:25" s="6" customFormat="1" ht="51.75" customHeight="1">
      <c r="A90" s="15"/>
      <c r="B90" s="18"/>
      <c r="C90" s="15"/>
      <c r="D90" s="19"/>
      <c r="E90" s="20"/>
      <c r="F90" s="15"/>
      <c r="G90" s="21"/>
      <c r="H90" s="15"/>
      <c r="I90" s="16"/>
      <c r="J90" s="16"/>
      <c r="K90" s="16"/>
      <c r="L90" s="22"/>
      <c r="M90" s="16"/>
      <c r="N90" s="16"/>
      <c r="O90" s="16"/>
      <c r="P90" s="22"/>
      <c r="Q90" s="16"/>
      <c r="R90" s="16"/>
      <c r="S90" s="16"/>
      <c r="T90" s="22"/>
      <c r="U90" s="16"/>
      <c r="V90" s="16"/>
      <c r="W90" s="16"/>
      <c r="X90" s="22"/>
      <c r="Y90" s="14"/>
    </row>
    <row r="91" spans="1:25" s="6" customFormat="1" ht="51.75" customHeight="1">
      <c r="A91" s="15"/>
      <c r="B91" s="18"/>
      <c r="C91" s="15"/>
      <c r="D91" s="19"/>
      <c r="E91" s="20"/>
      <c r="F91" s="15"/>
      <c r="G91" s="21"/>
      <c r="H91" s="15"/>
      <c r="I91" s="16"/>
      <c r="J91" s="16"/>
      <c r="K91" s="16"/>
      <c r="L91" s="22"/>
      <c r="M91" s="16"/>
      <c r="N91" s="16"/>
      <c r="O91" s="16"/>
      <c r="P91" s="22"/>
      <c r="Q91" s="16"/>
      <c r="R91" s="16"/>
      <c r="S91" s="16"/>
      <c r="T91" s="22"/>
      <c r="U91" s="16"/>
      <c r="V91" s="16"/>
      <c r="W91" s="16"/>
      <c r="X91" s="22"/>
      <c r="Y91" s="14"/>
    </row>
    <row r="92" spans="1:25" s="6" customFormat="1" ht="51.75" customHeight="1">
      <c r="A92" s="15"/>
      <c r="B92" s="18"/>
      <c r="C92" s="15"/>
      <c r="D92" s="19"/>
      <c r="E92" s="20"/>
      <c r="F92" s="15"/>
      <c r="G92" s="21"/>
      <c r="H92" s="15"/>
      <c r="I92" s="16"/>
      <c r="J92" s="16"/>
      <c r="K92" s="16"/>
      <c r="L92" s="22"/>
      <c r="M92" s="16"/>
      <c r="N92" s="16"/>
      <c r="O92" s="16"/>
      <c r="P92" s="22"/>
      <c r="Q92" s="16"/>
      <c r="R92" s="16"/>
      <c r="S92" s="16"/>
      <c r="T92" s="22"/>
      <c r="U92" s="16"/>
      <c r="V92" s="16"/>
      <c r="W92" s="16"/>
      <c r="X92" s="22"/>
      <c r="Y92" s="14"/>
    </row>
    <row r="93" spans="1:25" s="6" customFormat="1" ht="51.75" customHeight="1">
      <c r="A93" s="15"/>
      <c r="B93" s="18"/>
      <c r="C93" s="15"/>
      <c r="D93" s="19"/>
      <c r="E93" s="20"/>
      <c r="F93" s="15"/>
      <c r="G93" s="21"/>
      <c r="H93" s="15"/>
      <c r="I93" s="16"/>
      <c r="J93" s="16"/>
      <c r="K93" s="16"/>
      <c r="L93" s="22"/>
      <c r="M93" s="16"/>
      <c r="N93" s="16"/>
      <c r="O93" s="16"/>
      <c r="P93" s="22"/>
      <c r="Q93" s="16"/>
      <c r="R93" s="16"/>
      <c r="S93" s="16"/>
      <c r="T93" s="22"/>
      <c r="U93" s="16"/>
      <c r="V93" s="16"/>
      <c r="W93" s="16"/>
      <c r="X93" s="22"/>
      <c r="Y93" s="14"/>
    </row>
    <row r="94" spans="1:25" s="6" customFormat="1" ht="51.75" customHeight="1">
      <c r="A94" s="15"/>
      <c r="B94" s="18"/>
      <c r="C94" s="15"/>
      <c r="D94" s="19"/>
      <c r="E94" s="20"/>
      <c r="F94" s="15"/>
      <c r="G94" s="21"/>
      <c r="H94" s="15"/>
      <c r="I94" s="16"/>
      <c r="J94" s="16"/>
      <c r="K94" s="16"/>
      <c r="L94" s="22"/>
      <c r="M94" s="16"/>
      <c r="N94" s="16"/>
      <c r="O94" s="16"/>
      <c r="P94" s="22"/>
      <c r="Q94" s="16"/>
      <c r="R94" s="16"/>
      <c r="S94" s="16"/>
      <c r="T94" s="22"/>
      <c r="U94" s="16"/>
      <c r="V94" s="16"/>
      <c r="W94" s="16"/>
      <c r="X94" s="22"/>
      <c r="Y94" s="14"/>
    </row>
    <row r="95" spans="1:25" s="6" customFormat="1" ht="51.75" customHeight="1">
      <c r="A95" s="15"/>
      <c r="B95" s="18"/>
      <c r="C95" s="15"/>
      <c r="D95" s="19"/>
      <c r="E95" s="20"/>
      <c r="F95" s="15"/>
      <c r="G95" s="21"/>
      <c r="H95" s="15"/>
      <c r="I95" s="16"/>
      <c r="J95" s="16"/>
      <c r="K95" s="16"/>
      <c r="L95" s="22"/>
      <c r="M95" s="16"/>
      <c r="N95" s="16"/>
      <c r="O95" s="16"/>
      <c r="P95" s="22"/>
      <c r="Q95" s="16"/>
      <c r="R95" s="16"/>
      <c r="S95" s="16"/>
      <c r="T95" s="22"/>
      <c r="U95" s="16"/>
      <c r="V95" s="16"/>
      <c r="W95" s="16"/>
      <c r="X95" s="22"/>
      <c r="Y95" s="14"/>
    </row>
    <row r="96" spans="1:25" s="6" customFormat="1" ht="51.75" customHeight="1">
      <c r="A96" s="15"/>
      <c r="B96" s="18"/>
      <c r="C96" s="15"/>
      <c r="D96" s="19"/>
      <c r="E96" s="20"/>
      <c r="F96" s="15"/>
      <c r="G96" s="21"/>
      <c r="H96" s="15"/>
      <c r="I96" s="16"/>
      <c r="J96" s="16"/>
      <c r="K96" s="16"/>
      <c r="L96" s="22"/>
      <c r="M96" s="16"/>
      <c r="N96" s="16"/>
      <c r="O96" s="16"/>
      <c r="P96" s="22"/>
      <c r="Q96" s="16"/>
      <c r="R96" s="16"/>
      <c r="S96" s="16"/>
      <c r="T96" s="22"/>
      <c r="U96" s="16"/>
      <c r="V96" s="16"/>
      <c r="W96" s="16"/>
      <c r="X96" s="22"/>
      <c r="Y96" s="14"/>
    </row>
    <row r="97" spans="1:25" s="6" customFormat="1" ht="51.75" customHeight="1">
      <c r="A97" s="15"/>
      <c r="B97" s="18"/>
      <c r="C97" s="15"/>
      <c r="D97" s="19"/>
      <c r="E97" s="20"/>
      <c r="F97" s="15"/>
      <c r="G97" s="21"/>
      <c r="H97" s="15"/>
      <c r="I97" s="16"/>
      <c r="J97" s="16"/>
      <c r="K97" s="16"/>
      <c r="L97" s="22"/>
      <c r="M97" s="16"/>
      <c r="N97" s="16"/>
      <c r="O97" s="16"/>
      <c r="P97" s="22"/>
      <c r="Q97" s="16"/>
      <c r="R97" s="16"/>
      <c r="S97" s="16"/>
      <c r="T97" s="22"/>
      <c r="U97" s="16"/>
      <c r="V97" s="16"/>
      <c r="W97" s="16"/>
      <c r="X97" s="22"/>
      <c r="Y97" s="14"/>
    </row>
    <row r="98" spans="1:25" s="6" customFormat="1" ht="51.75" customHeight="1">
      <c r="A98" s="15"/>
      <c r="B98" s="18"/>
      <c r="C98" s="15"/>
      <c r="D98" s="19"/>
      <c r="E98" s="20"/>
      <c r="F98" s="15"/>
      <c r="G98" s="21"/>
      <c r="H98" s="15"/>
      <c r="I98" s="16"/>
      <c r="J98" s="16"/>
      <c r="K98" s="16"/>
      <c r="L98" s="22"/>
      <c r="M98" s="16"/>
      <c r="N98" s="16"/>
      <c r="O98" s="16"/>
      <c r="P98" s="22"/>
      <c r="Q98" s="16"/>
      <c r="R98" s="16"/>
      <c r="S98" s="16"/>
      <c r="T98" s="22"/>
      <c r="U98" s="16"/>
      <c r="V98" s="16"/>
      <c r="W98" s="16"/>
      <c r="X98" s="22"/>
      <c r="Y98" s="14"/>
    </row>
    <row r="99" spans="1:25" s="6" customFormat="1" ht="51.75" customHeight="1">
      <c r="A99" s="15"/>
      <c r="B99" s="18"/>
      <c r="C99" s="15"/>
      <c r="D99" s="19"/>
      <c r="E99" s="20"/>
      <c r="F99" s="15"/>
      <c r="G99" s="21"/>
      <c r="H99" s="15"/>
      <c r="I99" s="16"/>
      <c r="J99" s="16"/>
      <c r="K99" s="16"/>
      <c r="L99" s="22"/>
      <c r="M99" s="16"/>
      <c r="N99" s="16"/>
      <c r="O99" s="16"/>
      <c r="P99" s="22"/>
      <c r="Q99" s="16"/>
      <c r="R99" s="16"/>
      <c r="S99" s="16"/>
      <c r="T99" s="22"/>
      <c r="U99" s="16"/>
      <c r="V99" s="16"/>
      <c r="W99" s="16"/>
      <c r="X99" s="22"/>
      <c r="Y99" s="14"/>
    </row>
    <row r="100" spans="1:25" s="6" customFormat="1" ht="51.75" customHeight="1">
      <c r="A100" s="15"/>
      <c r="B100" s="18"/>
      <c r="C100" s="15"/>
      <c r="D100" s="19"/>
      <c r="E100" s="20"/>
      <c r="F100" s="15"/>
      <c r="G100" s="21"/>
      <c r="H100" s="15"/>
      <c r="I100" s="16"/>
      <c r="J100" s="16"/>
      <c r="K100" s="16"/>
      <c r="L100" s="22"/>
      <c r="M100" s="16"/>
      <c r="N100" s="16"/>
      <c r="O100" s="16"/>
      <c r="P100" s="22"/>
      <c r="Q100" s="16"/>
      <c r="R100" s="16"/>
      <c r="S100" s="16"/>
      <c r="T100" s="22"/>
      <c r="U100" s="16"/>
      <c r="V100" s="16"/>
      <c r="W100" s="16"/>
      <c r="X100" s="22"/>
      <c r="Y100" s="14"/>
    </row>
    <row r="101" spans="1:25" s="6" customFormat="1" ht="51.75" customHeight="1">
      <c r="A101" s="15"/>
      <c r="B101" s="18"/>
      <c r="C101" s="15"/>
      <c r="D101" s="19"/>
      <c r="E101" s="20"/>
      <c r="F101" s="15"/>
      <c r="G101" s="21"/>
      <c r="H101" s="15"/>
      <c r="I101" s="16"/>
      <c r="J101" s="16"/>
      <c r="K101" s="16"/>
      <c r="L101" s="22"/>
      <c r="M101" s="16"/>
      <c r="N101" s="16"/>
      <c r="O101" s="16"/>
      <c r="P101" s="22"/>
      <c r="Q101" s="16"/>
      <c r="R101" s="16"/>
      <c r="S101" s="16"/>
      <c r="T101" s="22"/>
      <c r="U101" s="16"/>
      <c r="V101" s="16"/>
      <c r="W101" s="16"/>
      <c r="X101" s="22"/>
      <c r="Y101" s="14"/>
    </row>
    <row r="102" spans="1:25" s="6" customFormat="1" ht="51.75" customHeight="1">
      <c r="A102" s="15"/>
      <c r="B102" s="18"/>
      <c r="C102" s="15"/>
      <c r="D102" s="19"/>
      <c r="E102" s="20"/>
      <c r="F102" s="15"/>
      <c r="G102" s="21"/>
      <c r="H102" s="15"/>
      <c r="I102" s="16"/>
      <c r="J102" s="16"/>
      <c r="K102" s="16"/>
      <c r="L102" s="22"/>
      <c r="M102" s="16"/>
      <c r="N102" s="16"/>
      <c r="O102" s="16"/>
      <c r="P102" s="22"/>
      <c r="Q102" s="16"/>
      <c r="R102" s="16"/>
      <c r="S102" s="16"/>
      <c r="T102" s="22"/>
      <c r="U102" s="16"/>
      <c r="V102" s="16"/>
      <c r="W102" s="16"/>
      <c r="X102" s="22"/>
      <c r="Y102" s="14"/>
    </row>
    <row r="103" spans="1:25" s="6" customFormat="1" ht="51.75" customHeight="1">
      <c r="A103" s="15"/>
      <c r="B103" s="18"/>
      <c r="C103" s="15"/>
      <c r="D103" s="19"/>
      <c r="E103" s="20"/>
      <c r="F103" s="15"/>
      <c r="G103" s="21"/>
      <c r="H103" s="15"/>
      <c r="I103" s="16"/>
      <c r="J103" s="16"/>
      <c r="K103" s="16"/>
      <c r="L103" s="22"/>
      <c r="M103" s="16"/>
      <c r="N103" s="16"/>
      <c r="O103" s="16"/>
      <c r="P103" s="22"/>
      <c r="Q103" s="16"/>
      <c r="R103" s="16"/>
      <c r="S103" s="16"/>
      <c r="T103" s="22"/>
      <c r="U103" s="16"/>
      <c r="V103" s="16"/>
      <c r="W103" s="16"/>
      <c r="X103" s="22"/>
      <c r="Y103" s="14"/>
    </row>
    <row r="104" spans="1:25" s="6" customFormat="1" ht="51.75" customHeight="1">
      <c r="A104" s="15"/>
      <c r="B104" s="18"/>
      <c r="C104" s="15"/>
      <c r="D104" s="19"/>
      <c r="E104" s="20"/>
      <c r="F104" s="15"/>
      <c r="G104" s="21"/>
      <c r="H104" s="15"/>
      <c r="I104" s="16"/>
      <c r="J104" s="16"/>
      <c r="K104" s="16"/>
      <c r="L104" s="22"/>
      <c r="M104" s="16"/>
      <c r="N104" s="16"/>
      <c r="O104" s="16"/>
      <c r="P104" s="22"/>
      <c r="Q104" s="16"/>
      <c r="R104" s="16"/>
      <c r="S104" s="16"/>
      <c r="T104" s="22"/>
      <c r="U104" s="16"/>
      <c r="V104" s="16"/>
      <c r="W104" s="16"/>
      <c r="X104" s="22"/>
      <c r="Y104" s="14"/>
    </row>
    <row r="105" spans="1:25" s="6" customFormat="1" ht="51.75" customHeight="1">
      <c r="A105" s="15"/>
      <c r="B105" s="18"/>
      <c r="C105" s="15"/>
      <c r="D105" s="19"/>
      <c r="E105" s="20"/>
      <c r="F105" s="15"/>
      <c r="G105" s="21"/>
      <c r="H105" s="15"/>
      <c r="I105" s="16"/>
      <c r="J105" s="16"/>
      <c r="K105" s="16"/>
      <c r="L105" s="22"/>
      <c r="M105" s="16"/>
      <c r="N105" s="16"/>
      <c r="O105" s="16"/>
      <c r="P105" s="22"/>
      <c r="Q105" s="16"/>
      <c r="R105" s="16"/>
      <c r="S105" s="16"/>
      <c r="T105" s="22"/>
      <c r="U105" s="16"/>
      <c r="V105" s="16"/>
      <c r="W105" s="16"/>
      <c r="X105" s="22"/>
      <c r="Y105" s="14"/>
    </row>
    <row r="106" spans="1:25" s="6" customFormat="1" ht="51.75" customHeight="1">
      <c r="A106" s="15"/>
      <c r="B106" s="18"/>
      <c r="C106" s="15"/>
      <c r="D106" s="19"/>
      <c r="E106" s="20"/>
      <c r="F106" s="15"/>
      <c r="G106" s="21"/>
      <c r="H106" s="15"/>
      <c r="I106" s="16"/>
      <c r="J106" s="16"/>
      <c r="K106" s="16"/>
      <c r="L106" s="22"/>
      <c r="M106" s="16"/>
      <c r="N106" s="16"/>
      <c r="O106" s="16"/>
      <c r="P106" s="22"/>
      <c r="Q106" s="16"/>
      <c r="R106" s="16"/>
      <c r="S106" s="16"/>
      <c r="T106" s="22"/>
      <c r="U106" s="16"/>
      <c r="V106" s="16"/>
      <c r="W106" s="16"/>
      <c r="X106" s="22"/>
      <c r="Y106" s="14"/>
    </row>
    <row r="107" spans="1:25" s="6" customFormat="1" ht="51.75" customHeight="1">
      <c r="A107" s="15"/>
      <c r="B107" s="18"/>
      <c r="C107" s="15"/>
      <c r="D107" s="19"/>
      <c r="E107" s="20"/>
      <c r="F107" s="15"/>
      <c r="G107" s="21"/>
      <c r="H107" s="15"/>
      <c r="I107" s="16"/>
      <c r="J107" s="16"/>
      <c r="K107" s="16"/>
      <c r="L107" s="22"/>
      <c r="M107" s="16"/>
      <c r="N107" s="16"/>
      <c r="O107" s="16"/>
      <c r="P107" s="22"/>
      <c r="Q107" s="16"/>
      <c r="R107" s="16"/>
      <c r="S107" s="16"/>
      <c r="T107" s="22"/>
      <c r="U107" s="16"/>
      <c r="V107" s="16"/>
      <c r="W107" s="16"/>
      <c r="X107" s="22"/>
      <c r="Y107" s="14"/>
    </row>
    <row r="108" spans="1:25" s="6" customFormat="1" ht="51.75" customHeight="1">
      <c r="A108" s="15"/>
      <c r="B108" s="18"/>
      <c r="C108" s="15"/>
      <c r="D108" s="19"/>
      <c r="E108" s="20"/>
      <c r="F108" s="15"/>
      <c r="G108" s="21"/>
      <c r="H108" s="15"/>
      <c r="I108" s="16"/>
      <c r="J108" s="16"/>
      <c r="K108" s="16"/>
      <c r="L108" s="22"/>
      <c r="M108" s="16"/>
      <c r="N108" s="16"/>
      <c r="O108" s="16"/>
      <c r="P108" s="22"/>
      <c r="Q108" s="16"/>
      <c r="R108" s="16"/>
      <c r="S108" s="16"/>
      <c r="T108" s="22"/>
      <c r="U108" s="16"/>
      <c r="V108" s="16"/>
      <c r="W108" s="16"/>
      <c r="X108" s="22"/>
      <c r="Y108" s="14"/>
    </row>
    <row r="109" spans="1:25" s="6" customFormat="1" ht="51.75" customHeight="1">
      <c r="A109" s="15"/>
      <c r="B109" s="18"/>
      <c r="C109" s="15"/>
      <c r="D109" s="19"/>
      <c r="E109" s="20"/>
      <c r="F109" s="15"/>
      <c r="G109" s="21"/>
      <c r="H109" s="15"/>
      <c r="I109" s="16"/>
      <c r="J109" s="16"/>
      <c r="K109" s="16"/>
      <c r="L109" s="22"/>
      <c r="M109" s="16"/>
      <c r="N109" s="16"/>
      <c r="O109" s="16"/>
      <c r="P109" s="22"/>
      <c r="Q109" s="16"/>
      <c r="R109" s="16"/>
      <c r="S109" s="16"/>
      <c r="T109" s="22"/>
      <c r="U109" s="16"/>
      <c r="V109" s="16"/>
      <c r="W109" s="16"/>
      <c r="X109" s="22"/>
      <c r="Y109" s="14"/>
    </row>
    <row r="110" spans="1:25" s="6" customFormat="1" ht="51.75" customHeight="1">
      <c r="A110" s="15"/>
      <c r="B110" s="18"/>
      <c r="C110" s="15"/>
      <c r="D110" s="19"/>
      <c r="E110" s="20"/>
      <c r="F110" s="15"/>
      <c r="G110" s="21"/>
      <c r="H110" s="15"/>
      <c r="I110" s="16"/>
      <c r="J110" s="16"/>
      <c r="K110" s="16"/>
      <c r="L110" s="22"/>
      <c r="M110" s="16"/>
      <c r="N110" s="16"/>
      <c r="O110" s="16"/>
      <c r="P110" s="22"/>
      <c r="Q110" s="16"/>
      <c r="R110" s="16"/>
      <c r="S110" s="16"/>
      <c r="T110" s="22"/>
      <c r="U110" s="16"/>
      <c r="V110" s="16"/>
      <c r="W110" s="16"/>
      <c r="X110" s="22"/>
      <c r="Y110" s="14"/>
    </row>
    <row r="111" spans="1:25" s="6" customFormat="1" ht="51.75" customHeight="1">
      <c r="A111" s="15"/>
      <c r="B111" s="18"/>
      <c r="C111" s="15"/>
      <c r="D111" s="19"/>
      <c r="E111" s="20"/>
      <c r="F111" s="15"/>
      <c r="G111" s="21"/>
      <c r="H111" s="15"/>
      <c r="I111" s="16"/>
      <c r="J111" s="16"/>
      <c r="K111" s="16"/>
      <c r="L111" s="22"/>
      <c r="M111" s="16"/>
      <c r="N111" s="16"/>
      <c r="O111" s="16"/>
      <c r="P111" s="22"/>
      <c r="Q111" s="16"/>
      <c r="R111" s="16"/>
      <c r="S111" s="16"/>
      <c r="T111" s="22"/>
      <c r="U111" s="16"/>
      <c r="V111" s="16"/>
      <c r="W111" s="16"/>
      <c r="X111" s="22"/>
      <c r="Y111" s="14"/>
    </row>
    <row r="112" spans="1:25" s="6" customFormat="1" ht="51.75" customHeight="1">
      <c r="A112" s="15"/>
      <c r="B112" s="18"/>
      <c r="C112" s="15"/>
      <c r="D112" s="19"/>
      <c r="E112" s="20"/>
      <c r="F112" s="15"/>
      <c r="G112" s="21"/>
      <c r="H112" s="15"/>
      <c r="I112" s="16"/>
      <c r="J112" s="16"/>
      <c r="K112" s="16"/>
      <c r="L112" s="22"/>
      <c r="M112" s="16"/>
      <c r="N112" s="16"/>
      <c r="O112" s="16"/>
      <c r="P112" s="22"/>
      <c r="Q112" s="16"/>
      <c r="R112" s="16"/>
      <c r="S112" s="16"/>
      <c r="T112" s="22"/>
      <c r="U112" s="16"/>
      <c r="V112" s="16"/>
      <c r="W112" s="16"/>
      <c r="X112" s="22"/>
      <c r="Y112" s="14"/>
    </row>
    <row r="113" spans="1:25" s="6" customFormat="1" ht="51.75" customHeight="1">
      <c r="A113" s="15"/>
      <c r="B113" s="18"/>
      <c r="C113" s="15"/>
      <c r="D113" s="19"/>
      <c r="E113" s="20"/>
      <c r="F113" s="15"/>
      <c r="G113" s="21"/>
      <c r="H113" s="15"/>
      <c r="I113" s="16"/>
      <c r="J113" s="16"/>
      <c r="K113" s="16"/>
      <c r="L113" s="22"/>
      <c r="M113" s="16"/>
      <c r="N113" s="16"/>
      <c r="O113" s="16"/>
      <c r="P113" s="22"/>
      <c r="Q113" s="16"/>
      <c r="R113" s="16"/>
      <c r="S113" s="16"/>
      <c r="T113" s="22"/>
      <c r="U113" s="16"/>
      <c r="V113" s="16"/>
      <c r="W113" s="16"/>
      <c r="X113" s="22"/>
      <c r="Y113" s="14"/>
    </row>
    <row r="114" spans="1:25" s="6" customFormat="1" ht="51.75" customHeight="1">
      <c r="A114" s="15"/>
      <c r="B114" s="18"/>
      <c r="C114" s="15"/>
      <c r="D114" s="19"/>
      <c r="E114" s="20"/>
      <c r="F114" s="15"/>
      <c r="G114" s="21"/>
      <c r="H114" s="15"/>
      <c r="I114" s="16"/>
      <c r="J114" s="16"/>
      <c r="K114" s="16"/>
      <c r="L114" s="22"/>
      <c r="M114" s="16"/>
      <c r="N114" s="16"/>
      <c r="O114" s="16"/>
      <c r="P114" s="22"/>
      <c r="Q114" s="16"/>
      <c r="R114" s="16"/>
      <c r="S114" s="16"/>
      <c r="T114" s="22"/>
      <c r="U114" s="16"/>
      <c r="V114" s="16"/>
      <c r="W114" s="16"/>
      <c r="X114" s="22"/>
      <c r="Y114" s="14"/>
    </row>
    <row r="115" spans="1:25" s="6" customFormat="1" ht="51.75" customHeight="1">
      <c r="A115" s="15"/>
      <c r="B115" s="18"/>
      <c r="C115" s="15"/>
      <c r="D115" s="19"/>
      <c r="E115" s="20"/>
      <c r="F115" s="15"/>
      <c r="G115" s="21"/>
      <c r="H115" s="15"/>
      <c r="I115" s="16"/>
      <c r="J115" s="16"/>
      <c r="K115" s="16"/>
      <c r="L115" s="22"/>
      <c r="M115" s="16"/>
      <c r="N115" s="16"/>
      <c r="O115" s="16"/>
      <c r="P115" s="22"/>
      <c r="Q115" s="16"/>
      <c r="R115" s="16"/>
      <c r="S115" s="16"/>
      <c r="T115" s="22"/>
      <c r="U115" s="16"/>
      <c r="V115" s="16"/>
      <c r="W115" s="16"/>
      <c r="X115" s="22"/>
      <c r="Y115" s="14"/>
    </row>
    <row r="116" spans="1:25" s="6" customFormat="1" ht="51.75" customHeight="1">
      <c r="A116" s="15"/>
      <c r="B116" s="18"/>
      <c r="C116" s="15"/>
      <c r="D116" s="19"/>
      <c r="E116" s="20"/>
      <c r="F116" s="15"/>
      <c r="G116" s="21"/>
      <c r="H116" s="15"/>
      <c r="I116" s="16"/>
      <c r="J116" s="16"/>
      <c r="K116" s="16"/>
      <c r="L116" s="22"/>
      <c r="M116" s="16"/>
      <c r="N116" s="16"/>
      <c r="O116" s="16"/>
      <c r="P116" s="22"/>
      <c r="Q116" s="16"/>
      <c r="R116" s="16"/>
      <c r="S116" s="16"/>
      <c r="T116" s="22"/>
      <c r="U116" s="16"/>
      <c r="V116" s="16"/>
      <c r="W116" s="16"/>
      <c r="X116" s="22"/>
      <c r="Y116" s="14"/>
    </row>
    <row r="117" spans="1:25" s="6" customFormat="1" ht="51.75" customHeight="1">
      <c r="A117" s="15"/>
      <c r="B117" s="18"/>
      <c r="C117" s="15"/>
      <c r="D117" s="19"/>
      <c r="E117" s="20"/>
      <c r="F117" s="15"/>
      <c r="G117" s="21"/>
      <c r="H117" s="15"/>
      <c r="I117" s="16"/>
      <c r="J117" s="16"/>
      <c r="K117" s="16"/>
      <c r="L117" s="22"/>
      <c r="M117" s="16"/>
      <c r="N117" s="16"/>
      <c r="O117" s="16"/>
      <c r="P117" s="22"/>
      <c r="Q117" s="16"/>
      <c r="R117" s="16"/>
      <c r="S117" s="16"/>
      <c r="T117" s="22"/>
      <c r="U117" s="16"/>
      <c r="V117" s="16"/>
      <c r="W117" s="16"/>
      <c r="X117" s="22"/>
      <c r="Y117" s="14"/>
    </row>
    <row r="118" spans="1:25" s="6" customFormat="1" ht="51.75" customHeight="1">
      <c r="A118" s="15"/>
      <c r="B118" s="18"/>
      <c r="C118" s="15"/>
      <c r="D118" s="19"/>
      <c r="E118" s="20"/>
      <c r="F118" s="15"/>
      <c r="G118" s="21"/>
      <c r="H118" s="15"/>
      <c r="I118" s="16"/>
      <c r="J118" s="16"/>
      <c r="K118" s="16"/>
      <c r="L118" s="22"/>
      <c r="M118" s="16"/>
      <c r="N118" s="16"/>
      <c r="O118" s="16"/>
      <c r="P118" s="22"/>
      <c r="Q118" s="16"/>
      <c r="R118" s="16"/>
      <c r="S118" s="16"/>
      <c r="T118" s="22"/>
      <c r="U118" s="16"/>
      <c r="V118" s="16"/>
      <c r="W118" s="16"/>
      <c r="X118" s="22"/>
      <c r="Y118" s="14"/>
    </row>
    <row r="119" spans="1:25" s="6" customFormat="1" ht="51.75" customHeight="1">
      <c r="A119" s="15"/>
      <c r="B119" s="18"/>
      <c r="C119" s="15"/>
      <c r="D119" s="19"/>
      <c r="E119" s="20"/>
      <c r="F119" s="15"/>
      <c r="G119" s="21"/>
      <c r="H119" s="15"/>
      <c r="I119" s="16"/>
      <c r="J119" s="16"/>
      <c r="K119" s="16"/>
      <c r="L119" s="22"/>
      <c r="M119" s="16"/>
      <c r="N119" s="16"/>
      <c r="O119" s="16"/>
      <c r="P119" s="22"/>
      <c r="Q119" s="16"/>
      <c r="R119" s="16"/>
      <c r="S119" s="16"/>
      <c r="T119" s="22"/>
      <c r="U119" s="16"/>
      <c r="V119" s="16"/>
      <c r="W119" s="16"/>
      <c r="X119" s="22"/>
      <c r="Y119" s="14"/>
    </row>
    <row r="120" spans="1:25" s="6" customFormat="1" ht="51.75" customHeight="1">
      <c r="A120" s="15"/>
      <c r="B120" s="18"/>
      <c r="C120" s="15"/>
      <c r="D120" s="19"/>
      <c r="E120" s="20"/>
      <c r="F120" s="15"/>
      <c r="G120" s="21"/>
      <c r="H120" s="15"/>
      <c r="I120" s="16"/>
      <c r="J120" s="16"/>
      <c r="K120" s="16"/>
      <c r="L120" s="22"/>
      <c r="M120" s="16"/>
      <c r="N120" s="16"/>
      <c r="O120" s="16"/>
      <c r="P120" s="22"/>
      <c r="Q120" s="16"/>
      <c r="R120" s="16"/>
      <c r="S120" s="16"/>
      <c r="T120" s="22"/>
      <c r="U120" s="16"/>
      <c r="V120" s="16"/>
      <c r="W120" s="16"/>
      <c r="X120" s="22"/>
      <c r="Y120" s="14"/>
    </row>
    <row r="121" spans="1:25" s="6" customFormat="1" ht="51.75" customHeight="1">
      <c r="A121" s="15"/>
      <c r="B121" s="18"/>
      <c r="C121" s="15"/>
      <c r="D121" s="19"/>
      <c r="E121" s="20"/>
      <c r="F121" s="15"/>
      <c r="G121" s="21"/>
      <c r="H121" s="15"/>
      <c r="I121" s="16"/>
      <c r="J121" s="16"/>
      <c r="K121" s="16"/>
      <c r="L121" s="22"/>
      <c r="M121" s="16"/>
      <c r="N121" s="16"/>
      <c r="O121" s="16"/>
      <c r="P121" s="22"/>
      <c r="Q121" s="16"/>
      <c r="R121" s="16"/>
      <c r="S121" s="16"/>
      <c r="T121" s="22"/>
      <c r="U121" s="16"/>
      <c r="V121" s="16"/>
      <c r="W121" s="16"/>
      <c r="X121" s="22"/>
      <c r="Y121" s="14"/>
    </row>
    <row r="122" spans="1:25" s="6" customFormat="1" ht="51.75" customHeight="1">
      <c r="A122" s="15"/>
      <c r="B122" s="18"/>
      <c r="C122" s="15"/>
      <c r="D122" s="19"/>
      <c r="E122" s="20"/>
      <c r="F122" s="15"/>
      <c r="G122" s="21"/>
      <c r="H122" s="15"/>
      <c r="I122" s="16"/>
      <c r="J122" s="16"/>
      <c r="K122" s="16"/>
      <c r="L122" s="22"/>
      <c r="M122" s="16"/>
      <c r="N122" s="16"/>
      <c r="O122" s="16"/>
      <c r="P122" s="22"/>
      <c r="Q122" s="16"/>
      <c r="R122" s="16"/>
      <c r="S122" s="16"/>
      <c r="T122" s="22"/>
      <c r="U122" s="16"/>
      <c r="V122" s="16"/>
      <c r="W122" s="16"/>
      <c r="X122" s="22"/>
      <c r="Y122" s="14"/>
    </row>
    <row r="123" spans="1:25" s="6" customFormat="1" ht="51.75" customHeight="1">
      <c r="A123" s="15"/>
      <c r="B123" s="18"/>
      <c r="C123" s="15"/>
      <c r="D123" s="19"/>
      <c r="E123" s="20"/>
      <c r="F123" s="15"/>
      <c r="G123" s="21"/>
      <c r="H123" s="15"/>
      <c r="I123" s="16"/>
      <c r="J123" s="16"/>
      <c r="K123" s="16"/>
      <c r="L123" s="22"/>
      <c r="M123" s="16"/>
      <c r="N123" s="16"/>
      <c r="O123" s="16"/>
      <c r="P123" s="22"/>
      <c r="Q123" s="16"/>
      <c r="R123" s="16"/>
      <c r="S123" s="16"/>
      <c r="T123" s="22"/>
      <c r="U123" s="16"/>
      <c r="V123" s="16"/>
      <c r="W123" s="16"/>
      <c r="X123" s="22"/>
      <c r="Y123" s="14"/>
    </row>
    <row r="124" spans="1:25" s="6" customFormat="1" ht="51.75" customHeight="1">
      <c r="A124" s="15"/>
      <c r="B124" s="18"/>
      <c r="C124" s="15"/>
      <c r="D124" s="19"/>
      <c r="E124" s="20"/>
      <c r="F124" s="15"/>
      <c r="G124" s="21"/>
      <c r="H124" s="15"/>
      <c r="I124" s="16"/>
      <c r="J124" s="16"/>
      <c r="K124" s="16"/>
      <c r="L124" s="22"/>
      <c r="M124" s="16"/>
      <c r="N124" s="16"/>
      <c r="O124" s="16"/>
      <c r="P124" s="22"/>
      <c r="Q124" s="16"/>
      <c r="R124" s="16"/>
      <c r="S124" s="16"/>
      <c r="T124" s="22"/>
      <c r="U124" s="16"/>
      <c r="V124" s="16"/>
      <c r="W124" s="16"/>
      <c r="X124" s="22"/>
      <c r="Y124" s="14"/>
    </row>
    <row r="125" spans="1:25" s="6" customFormat="1" ht="51.75" customHeight="1">
      <c r="A125" s="15"/>
      <c r="B125" s="18"/>
      <c r="C125" s="15"/>
      <c r="D125" s="19"/>
      <c r="E125" s="20"/>
      <c r="F125" s="15"/>
      <c r="G125" s="21"/>
      <c r="H125" s="15"/>
      <c r="I125" s="16"/>
      <c r="J125" s="16"/>
      <c r="K125" s="16"/>
      <c r="L125" s="22"/>
      <c r="M125" s="16"/>
      <c r="N125" s="16"/>
      <c r="O125" s="16"/>
      <c r="P125" s="22"/>
      <c r="Q125" s="16"/>
      <c r="R125" s="16"/>
      <c r="S125" s="16"/>
      <c r="T125" s="22"/>
      <c r="U125" s="16"/>
      <c r="V125" s="16"/>
      <c r="W125" s="16"/>
      <c r="X125" s="22"/>
      <c r="Y125" s="14"/>
    </row>
    <row r="126" spans="1:25" s="6" customFormat="1" ht="51.75" customHeight="1">
      <c r="A126" s="15"/>
      <c r="B126" s="18"/>
      <c r="C126" s="15"/>
      <c r="D126" s="19"/>
      <c r="E126" s="20"/>
      <c r="F126" s="15"/>
      <c r="G126" s="21"/>
      <c r="H126" s="15"/>
      <c r="I126" s="16"/>
      <c r="J126" s="16"/>
      <c r="K126" s="16"/>
      <c r="L126" s="22"/>
      <c r="M126" s="16"/>
      <c r="N126" s="16"/>
      <c r="O126" s="16"/>
      <c r="P126" s="22"/>
      <c r="Q126" s="16"/>
      <c r="R126" s="16"/>
      <c r="S126" s="16"/>
      <c r="T126" s="22"/>
      <c r="U126" s="16"/>
      <c r="V126" s="16"/>
      <c r="W126" s="16"/>
      <c r="X126" s="22"/>
      <c r="Y126" s="14"/>
    </row>
    <row r="127" spans="1:25" s="6" customFormat="1" ht="51.75" customHeight="1">
      <c r="A127" s="15"/>
      <c r="B127" s="18"/>
      <c r="C127" s="15"/>
      <c r="D127" s="19"/>
      <c r="E127" s="20"/>
      <c r="F127" s="15"/>
      <c r="G127" s="21"/>
      <c r="H127" s="15"/>
      <c r="I127" s="16"/>
      <c r="J127" s="16"/>
      <c r="K127" s="16"/>
      <c r="L127" s="22"/>
      <c r="M127" s="16"/>
      <c r="N127" s="16"/>
      <c r="O127" s="16"/>
      <c r="P127" s="22"/>
      <c r="Q127" s="16"/>
      <c r="R127" s="16"/>
      <c r="S127" s="16"/>
      <c r="T127" s="22"/>
      <c r="U127" s="16"/>
      <c r="V127" s="16"/>
      <c r="W127" s="16"/>
      <c r="X127" s="22"/>
      <c r="Y127" s="14"/>
    </row>
    <row r="128" spans="1:25" s="6" customFormat="1" ht="51.75" customHeight="1">
      <c r="A128" s="15"/>
      <c r="B128" s="18"/>
      <c r="C128" s="15"/>
      <c r="D128" s="19"/>
      <c r="E128" s="20"/>
      <c r="F128" s="15"/>
      <c r="G128" s="21"/>
      <c r="H128" s="15"/>
      <c r="I128" s="16"/>
      <c r="J128" s="16"/>
      <c r="K128" s="16"/>
      <c r="L128" s="22"/>
      <c r="M128" s="16"/>
      <c r="N128" s="16"/>
      <c r="O128" s="16"/>
      <c r="P128" s="22"/>
      <c r="Q128" s="16"/>
      <c r="R128" s="16"/>
      <c r="S128" s="16"/>
      <c r="T128" s="22"/>
      <c r="U128" s="16"/>
      <c r="V128" s="16"/>
      <c r="W128" s="16"/>
      <c r="X128" s="22"/>
      <c r="Y128" s="14"/>
    </row>
    <row r="129" spans="1:25" s="6" customFormat="1" ht="51.75" customHeight="1">
      <c r="A129" s="15"/>
      <c r="B129" s="18"/>
      <c r="C129" s="15"/>
      <c r="D129" s="19"/>
      <c r="E129" s="20"/>
      <c r="F129" s="15"/>
      <c r="G129" s="21"/>
      <c r="H129" s="15"/>
      <c r="I129" s="16"/>
      <c r="J129" s="16"/>
      <c r="K129" s="16"/>
      <c r="L129" s="22"/>
      <c r="M129" s="16"/>
      <c r="N129" s="16"/>
      <c r="O129" s="16"/>
      <c r="P129" s="22"/>
      <c r="Q129" s="16"/>
      <c r="R129" s="16"/>
      <c r="S129" s="16"/>
      <c r="T129" s="22"/>
      <c r="U129" s="16"/>
      <c r="V129" s="16"/>
      <c r="W129" s="16"/>
      <c r="X129" s="22"/>
      <c r="Y129" s="14"/>
    </row>
    <row r="130" spans="1:25" s="6" customFormat="1" ht="51.75" customHeight="1">
      <c r="A130" s="15"/>
      <c r="B130" s="18"/>
      <c r="C130" s="15"/>
      <c r="D130" s="19"/>
      <c r="E130" s="20"/>
      <c r="F130" s="15"/>
      <c r="G130" s="21"/>
      <c r="H130" s="15"/>
      <c r="I130" s="16"/>
      <c r="J130" s="16"/>
      <c r="K130" s="16"/>
      <c r="L130" s="22"/>
      <c r="M130" s="16"/>
      <c r="N130" s="16"/>
      <c r="O130" s="16"/>
      <c r="P130" s="22"/>
      <c r="Q130" s="16"/>
      <c r="R130" s="16"/>
      <c r="S130" s="16"/>
      <c r="T130" s="22"/>
      <c r="U130" s="16"/>
      <c r="V130" s="16"/>
      <c r="W130" s="16"/>
      <c r="X130" s="22"/>
      <c r="Y130" s="14"/>
    </row>
    <row r="131" spans="1:25" s="6" customFormat="1" ht="51.75" customHeight="1">
      <c r="A131" s="15"/>
      <c r="B131" s="18"/>
      <c r="C131" s="15"/>
      <c r="D131" s="19"/>
      <c r="E131" s="20"/>
      <c r="F131" s="15"/>
      <c r="G131" s="21"/>
      <c r="H131" s="15"/>
      <c r="I131" s="16"/>
      <c r="J131" s="16"/>
      <c r="K131" s="16"/>
      <c r="L131" s="22"/>
      <c r="M131" s="16"/>
      <c r="N131" s="16"/>
      <c r="O131" s="16"/>
      <c r="P131" s="22"/>
      <c r="Q131" s="16"/>
      <c r="R131" s="16"/>
      <c r="S131" s="16"/>
      <c r="T131" s="22"/>
      <c r="U131" s="16"/>
      <c r="V131" s="16"/>
      <c r="W131" s="16"/>
      <c r="X131" s="22"/>
      <c r="Y131" s="14"/>
    </row>
    <row r="132" spans="1:25" s="6" customFormat="1" ht="51.75" customHeight="1">
      <c r="A132" s="15"/>
      <c r="B132" s="18"/>
      <c r="C132" s="15"/>
      <c r="D132" s="19"/>
      <c r="E132" s="20"/>
      <c r="F132" s="15"/>
      <c r="G132" s="21"/>
      <c r="H132" s="15"/>
      <c r="I132" s="16"/>
      <c r="J132" s="16"/>
      <c r="K132" s="16"/>
      <c r="L132" s="22"/>
      <c r="M132" s="16"/>
      <c r="N132" s="16"/>
      <c r="O132" s="16"/>
      <c r="P132" s="22"/>
      <c r="Q132" s="16"/>
      <c r="R132" s="16"/>
      <c r="S132" s="16"/>
      <c r="T132" s="22"/>
      <c r="U132" s="16"/>
      <c r="V132" s="16"/>
      <c r="W132" s="16"/>
      <c r="X132" s="22"/>
      <c r="Y132" s="14"/>
    </row>
    <row r="133" spans="1:25" s="6" customFormat="1" ht="51.75" customHeight="1">
      <c r="A133" s="15"/>
      <c r="B133" s="18"/>
      <c r="C133" s="15"/>
      <c r="D133" s="19"/>
      <c r="E133" s="20"/>
      <c r="F133" s="15"/>
      <c r="G133" s="21"/>
      <c r="H133" s="15"/>
      <c r="I133" s="16"/>
      <c r="J133" s="16"/>
      <c r="K133" s="16"/>
      <c r="L133" s="22"/>
      <c r="M133" s="16"/>
      <c r="N133" s="16"/>
      <c r="O133" s="16"/>
      <c r="P133" s="22"/>
      <c r="Q133" s="16"/>
      <c r="R133" s="16"/>
      <c r="S133" s="16"/>
      <c r="T133" s="22"/>
      <c r="U133" s="16"/>
      <c r="V133" s="16"/>
      <c r="W133" s="16"/>
      <c r="X133" s="22"/>
      <c r="Y133" s="14"/>
    </row>
    <row r="134" spans="1:25" s="6" customFormat="1" ht="51.75" customHeight="1">
      <c r="A134" s="15"/>
      <c r="B134" s="18"/>
      <c r="C134" s="15"/>
      <c r="D134" s="19"/>
      <c r="E134" s="20"/>
      <c r="F134" s="15"/>
      <c r="G134" s="21"/>
      <c r="H134" s="15"/>
      <c r="I134" s="16"/>
      <c r="J134" s="16"/>
      <c r="K134" s="16"/>
      <c r="L134" s="22"/>
      <c r="M134" s="16"/>
      <c r="N134" s="16"/>
      <c r="O134" s="16"/>
      <c r="P134" s="22"/>
      <c r="Q134" s="16"/>
      <c r="R134" s="16"/>
      <c r="S134" s="16"/>
      <c r="T134" s="22"/>
      <c r="U134" s="16"/>
      <c r="V134" s="16"/>
      <c r="W134" s="16"/>
      <c r="X134" s="22"/>
      <c r="Y134" s="14"/>
    </row>
    <row r="135" spans="1:25" s="6" customFormat="1" ht="51.75" customHeight="1">
      <c r="A135" s="15"/>
      <c r="B135" s="18"/>
      <c r="C135" s="15"/>
      <c r="D135" s="19"/>
      <c r="E135" s="20"/>
      <c r="F135" s="15"/>
      <c r="G135" s="21"/>
      <c r="H135" s="15"/>
      <c r="I135" s="16"/>
      <c r="J135" s="16"/>
      <c r="K135" s="16"/>
      <c r="L135" s="22"/>
      <c r="M135" s="16"/>
      <c r="N135" s="16"/>
      <c r="O135" s="16"/>
      <c r="P135" s="22"/>
      <c r="Q135" s="16"/>
      <c r="R135" s="16"/>
      <c r="S135" s="16"/>
      <c r="T135" s="22"/>
      <c r="U135" s="16"/>
      <c r="V135" s="16"/>
      <c r="W135" s="16"/>
      <c r="X135" s="22"/>
      <c r="Y135" s="14"/>
    </row>
    <row r="136" spans="1:25" s="6" customFormat="1" ht="51.75" customHeight="1">
      <c r="A136" s="15"/>
      <c r="B136" s="18"/>
      <c r="C136" s="15"/>
      <c r="D136" s="19"/>
      <c r="E136" s="20"/>
      <c r="F136" s="15"/>
      <c r="G136" s="21"/>
      <c r="H136" s="15"/>
      <c r="I136" s="16"/>
      <c r="J136" s="16"/>
      <c r="K136" s="16"/>
      <c r="L136" s="22"/>
      <c r="M136" s="16"/>
      <c r="N136" s="16"/>
      <c r="O136" s="16"/>
      <c r="P136" s="22"/>
      <c r="Q136" s="16"/>
      <c r="R136" s="16"/>
      <c r="S136" s="16"/>
      <c r="T136" s="22"/>
      <c r="U136" s="16"/>
      <c r="V136" s="16"/>
      <c r="W136" s="16"/>
      <c r="X136" s="22"/>
      <c r="Y136" s="14"/>
    </row>
    <row r="137" spans="1:25" s="6" customFormat="1" ht="51.75" customHeight="1">
      <c r="A137" s="15"/>
      <c r="B137" s="18"/>
      <c r="C137" s="15"/>
      <c r="D137" s="19"/>
      <c r="E137" s="20"/>
      <c r="F137" s="15"/>
      <c r="G137" s="21"/>
      <c r="H137" s="15"/>
      <c r="I137" s="16"/>
      <c r="J137" s="16"/>
      <c r="K137" s="16"/>
      <c r="L137" s="22"/>
      <c r="M137" s="16"/>
      <c r="N137" s="16"/>
      <c r="O137" s="16"/>
      <c r="P137" s="22"/>
      <c r="Q137" s="16"/>
      <c r="R137" s="16"/>
      <c r="S137" s="16"/>
      <c r="T137" s="22"/>
      <c r="U137" s="16"/>
      <c r="V137" s="16"/>
      <c r="W137" s="16"/>
      <c r="X137" s="22"/>
      <c r="Y137" s="14"/>
    </row>
    <row r="138" spans="1:25" s="6" customFormat="1" ht="51.75" customHeight="1">
      <c r="A138" s="15"/>
      <c r="B138" s="18"/>
      <c r="C138" s="15"/>
      <c r="D138" s="19"/>
      <c r="E138" s="20"/>
      <c r="F138" s="15"/>
      <c r="G138" s="21"/>
      <c r="H138" s="15"/>
      <c r="I138" s="16"/>
      <c r="J138" s="16"/>
      <c r="K138" s="16"/>
      <c r="L138" s="22"/>
      <c r="M138" s="16"/>
      <c r="N138" s="16"/>
      <c r="O138" s="16"/>
      <c r="P138" s="22"/>
      <c r="Q138" s="16"/>
      <c r="R138" s="16"/>
      <c r="S138" s="16"/>
      <c r="T138" s="22"/>
      <c r="U138" s="16"/>
      <c r="V138" s="16"/>
      <c r="W138" s="16"/>
      <c r="X138" s="22"/>
      <c r="Y138" s="14"/>
    </row>
    <row r="139" spans="1:25" s="6" customFormat="1" ht="51.75" customHeight="1">
      <c r="A139" s="15"/>
      <c r="B139" s="18"/>
      <c r="C139" s="15"/>
      <c r="D139" s="19"/>
      <c r="E139" s="20"/>
      <c r="F139" s="15"/>
      <c r="G139" s="21"/>
      <c r="H139" s="15"/>
      <c r="I139" s="16"/>
      <c r="J139" s="16"/>
      <c r="K139" s="16"/>
      <c r="L139" s="22"/>
      <c r="M139" s="16"/>
      <c r="N139" s="16"/>
      <c r="O139" s="16"/>
      <c r="P139" s="22"/>
      <c r="Q139" s="16"/>
      <c r="R139" s="16"/>
      <c r="S139" s="16"/>
      <c r="T139" s="22"/>
      <c r="U139" s="16"/>
      <c r="V139" s="16"/>
      <c r="W139" s="16"/>
      <c r="X139" s="22"/>
      <c r="Y139" s="14"/>
    </row>
    <row r="140" spans="1:25" s="6" customFormat="1" ht="51.75" customHeight="1">
      <c r="A140" s="15"/>
      <c r="B140" s="18"/>
      <c r="C140" s="15"/>
      <c r="D140" s="19"/>
      <c r="E140" s="20"/>
      <c r="F140" s="15"/>
      <c r="G140" s="21"/>
      <c r="H140" s="15"/>
      <c r="I140" s="16"/>
      <c r="J140" s="16"/>
      <c r="K140" s="16"/>
      <c r="L140" s="22"/>
      <c r="M140" s="16"/>
      <c r="N140" s="16"/>
      <c r="O140" s="16"/>
      <c r="P140" s="22"/>
      <c r="Q140" s="16"/>
      <c r="R140" s="16"/>
      <c r="S140" s="16"/>
      <c r="T140" s="22"/>
      <c r="U140" s="16"/>
      <c r="V140" s="16"/>
      <c r="W140" s="16"/>
      <c r="X140" s="22"/>
      <c r="Y140" s="14"/>
    </row>
    <row r="141" spans="1:25" s="6" customFormat="1" ht="51.75" customHeight="1">
      <c r="A141" s="15"/>
      <c r="B141" s="18"/>
      <c r="C141" s="15"/>
      <c r="D141" s="19"/>
      <c r="E141" s="20"/>
      <c r="F141" s="15"/>
      <c r="G141" s="21"/>
      <c r="H141" s="15"/>
      <c r="I141" s="16"/>
      <c r="J141" s="16"/>
      <c r="K141" s="16"/>
      <c r="L141" s="22"/>
      <c r="M141" s="16"/>
      <c r="N141" s="16"/>
      <c r="O141" s="16"/>
      <c r="P141" s="22"/>
      <c r="Q141" s="16"/>
      <c r="R141" s="16"/>
      <c r="S141" s="16"/>
      <c r="T141" s="22"/>
      <c r="U141" s="16"/>
      <c r="V141" s="16"/>
      <c r="W141" s="16"/>
      <c r="X141" s="22"/>
      <c r="Y141" s="14"/>
    </row>
    <row r="142" spans="1:25" s="6" customFormat="1" ht="51.75" customHeight="1">
      <c r="A142" s="15"/>
      <c r="B142" s="18"/>
      <c r="C142" s="15"/>
      <c r="D142" s="19"/>
      <c r="E142" s="20"/>
      <c r="F142" s="15"/>
      <c r="G142" s="21"/>
      <c r="H142" s="15"/>
      <c r="I142" s="16"/>
      <c r="J142" s="16"/>
      <c r="K142" s="16"/>
      <c r="L142" s="22"/>
      <c r="M142" s="16"/>
      <c r="N142" s="16"/>
      <c r="O142" s="16"/>
      <c r="P142" s="22"/>
      <c r="Q142" s="16"/>
      <c r="R142" s="16"/>
      <c r="S142" s="16"/>
      <c r="T142" s="22"/>
      <c r="U142" s="16"/>
      <c r="V142" s="16"/>
      <c r="W142" s="16"/>
      <c r="X142" s="22"/>
      <c r="Y142" s="14"/>
    </row>
    <row r="143" spans="1:25" s="6" customFormat="1" ht="51.75" customHeight="1">
      <c r="A143" s="15"/>
      <c r="B143" s="18"/>
      <c r="C143" s="15"/>
      <c r="D143" s="19"/>
      <c r="E143" s="20"/>
      <c r="F143" s="15"/>
      <c r="G143" s="21"/>
      <c r="H143" s="15"/>
      <c r="I143" s="16"/>
      <c r="J143" s="16"/>
      <c r="K143" s="16"/>
      <c r="L143" s="22"/>
      <c r="M143" s="16"/>
      <c r="N143" s="16"/>
      <c r="O143" s="16"/>
      <c r="P143" s="22"/>
      <c r="Q143" s="16"/>
      <c r="R143" s="16"/>
      <c r="S143" s="16"/>
      <c r="T143" s="22"/>
      <c r="U143" s="16"/>
      <c r="V143" s="16"/>
      <c r="W143" s="16"/>
      <c r="X143" s="22"/>
      <c r="Y143" s="14"/>
    </row>
    <row r="144" spans="1:25" s="6" customFormat="1" ht="51.75" customHeight="1">
      <c r="A144" s="15"/>
      <c r="B144" s="18"/>
      <c r="C144" s="15"/>
      <c r="D144" s="19"/>
      <c r="E144" s="20"/>
      <c r="F144" s="15"/>
      <c r="G144" s="21"/>
      <c r="H144" s="15"/>
      <c r="I144" s="16"/>
      <c r="J144" s="16"/>
      <c r="K144" s="16"/>
      <c r="L144" s="22"/>
      <c r="M144" s="16"/>
      <c r="N144" s="16"/>
      <c r="O144" s="16"/>
      <c r="P144" s="22"/>
      <c r="Q144" s="16"/>
      <c r="R144" s="16"/>
      <c r="S144" s="16"/>
      <c r="T144" s="22"/>
      <c r="U144" s="16"/>
      <c r="V144" s="16"/>
      <c r="W144" s="16"/>
      <c r="X144" s="22"/>
      <c r="Y144" s="14"/>
    </row>
    <row r="145" spans="1:25" s="6" customFormat="1" ht="51.75" customHeight="1">
      <c r="A145" s="15"/>
      <c r="B145" s="18"/>
      <c r="C145" s="15"/>
      <c r="D145" s="19"/>
      <c r="E145" s="20"/>
      <c r="F145" s="15"/>
      <c r="G145" s="21"/>
      <c r="H145" s="15"/>
      <c r="I145" s="16"/>
      <c r="J145" s="16"/>
      <c r="K145" s="16"/>
      <c r="L145" s="22"/>
      <c r="M145" s="16"/>
      <c r="N145" s="16"/>
      <c r="O145" s="16"/>
      <c r="P145" s="22"/>
      <c r="Q145" s="16"/>
      <c r="R145" s="16"/>
      <c r="S145" s="16"/>
      <c r="T145" s="22"/>
      <c r="U145" s="16"/>
      <c r="V145" s="16"/>
      <c r="W145" s="16"/>
      <c r="X145" s="22"/>
      <c r="Y145" s="14"/>
    </row>
    <row r="146" spans="1:25" s="6" customFormat="1" ht="51.75" customHeight="1">
      <c r="A146" s="15"/>
      <c r="B146" s="18"/>
      <c r="C146" s="15"/>
      <c r="D146" s="19"/>
      <c r="E146" s="20"/>
      <c r="F146" s="15"/>
      <c r="G146" s="21"/>
      <c r="H146" s="15"/>
      <c r="I146" s="16"/>
      <c r="J146" s="16"/>
      <c r="K146" s="16"/>
      <c r="L146" s="22"/>
      <c r="M146" s="16"/>
      <c r="N146" s="16"/>
      <c r="O146" s="16"/>
      <c r="P146" s="22"/>
      <c r="Q146" s="16"/>
      <c r="R146" s="16"/>
      <c r="S146" s="16"/>
      <c r="T146" s="22"/>
      <c r="U146" s="16"/>
      <c r="V146" s="16"/>
      <c r="W146" s="16"/>
      <c r="X146" s="22"/>
      <c r="Y146" s="14"/>
    </row>
    <row r="147" spans="1:25" s="6" customFormat="1" ht="51.75" customHeight="1">
      <c r="A147" s="15"/>
      <c r="B147" s="18"/>
      <c r="C147" s="15"/>
      <c r="D147" s="19"/>
      <c r="E147" s="20"/>
      <c r="F147" s="15"/>
      <c r="G147" s="21"/>
      <c r="H147" s="15"/>
      <c r="I147" s="16"/>
      <c r="J147" s="16"/>
      <c r="K147" s="16"/>
      <c r="L147" s="22"/>
      <c r="M147" s="16"/>
      <c r="N147" s="16"/>
      <c r="O147" s="16"/>
      <c r="P147" s="22"/>
      <c r="Q147" s="16"/>
      <c r="R147" s="16"/>
      <c r="S147" s="16"/>
      <c r="T147" s="22"/>
      <c r="U147" s="16"/>
      <c r="V147" s="16"/>
      <c r="W147" s="16"/>
      <c r="X147" s="22"/>
      <c r="Y147" s="14"/>
    </row>
    <row r="148" spans="1:25" s="6" customFormat="1" ht="51.75" customHeight="1">
      <c r="A148" s="15"/>
      <c r="B148" s="18"/>
      <c r="C148" s="15"/>
      <c r="D148" s="19"/>
      <c r="E148" s="20"/>
      <c r="F148" s="15"/>
      <c r="G148" s="21"/>
      <c r="H148" s="15"/>
      <c r="I148" s="16"/>
      <c r="J148" s="16"/>
      <c r="K148" s="16"/>
      <c r="L148" s="22"/>
      <c r="M148" s="16"/>
      <c r="N148" s="16"/>
      <c r="O148" s="16"/>
      <c r="P148" s="22"/>
      <c r="Q148" s="16"/>
      <c r="R148" s="16"/>
      <c r="S148" s="16"/>
      <c r="T148" s="22"/>
      <c r="U148" s="16"/>
      <c r="V148" s="16"/>
      <c r="W148" s="16"/>
      <c r="X148" s="22"/>
      <c r="Y148" s="14"/>
    </row>
    <row r="149" spans="1:25" s="6" customFormat="1" ht="51.75" customHeight="1">
      <c r="A149" s="15"/>
      <c r="B149" s="18"/>
      <c r="C149" s="15"/>
      <c r="D149" s="19"/>
      <c r="E149" s="20"/>
      <c r="F149" s="15"/>
      <c r="G149" s="21"/>
      <c r="H149" s="15"/>
      <c r="I149" s="16"/>
      <c r="J149" s="16"/>
      <c r="K149" s="16"/>
      <c r="L149" s="22"/>
      <c r="M149" s="16"/>
      <c r="N149" s="16"/>
      <c r="O149" s="16"/>
      <c r="P149" s="22"/>
      <c r="Q149" s="16"/>
      <c r="R149" s="16"/>
      <c r="S149" s="16"/>
      <c r="T149" s="22"/>
      <c r="U149" s="16"/>
      <c r="V149" s="16"/>
      <c r="W149" s="16"/>
      <c r="X149" s="22"/>
      <c r="Y149" s="14"/>
    </row>
    <row r="150" spans="1:25" s="6" customFormat="1" ht="51.75" customHeight="1">
      <c r="A150" s="15"/>
      <c r="B150" s="18"/>
      <c r="C150" s="15"/>
      <c r="D150" s="19"/>
      <c r="E150" s="20"/>
      <c r="F150" s="15"/>
      <c r="G150" s="21"/>
      <c r="H150" s="15"/>
      <c r="I150" s="16"/>
      <c r="J150" s="16"/>
      <c r="K150" s="16"/>
      <c r="L150" s="22"/>
      <c r="M150" s="16"/>
      <c r="N150" s="16"/>
      <c r="O150" s="16"/>
      <c r="P150" s="22"/>
      <c r="Q150" s="16"/>
      <c r="R150" s="16"/>
      <c r="S150" s="16"/>
      <c r="T150" s="22"/>
      <c r="U150" s="16"/>
      <c r="V150" s="16"/>
      <c r="W150" s="16"/>
      <c r="X150" s="22"/>
      <c r="Y150" s="14"/>
    </row>
    <row r="151" spans="1:25" s="6" customFormat="1" ht="51.75" customHeight="1">
      <c r="A151" s="15"/>
      <c r="B151" s="18"/>
      <c r="C151" s="15"/>
      <c r="D151" s="19"/>
      <c r="E151" s="20"/>
      <c r="F151" s="15"/>
      <c r="G151" s="21"/>
      <c r="H151" s="15"/>
      <c r="I151" s="16"/>
      <c r="J151" s="16"/>
      <c r="K151" s="16"/>
      <c r="L151" s="22"/>
      <c r="M151" s="16"/>
      <c r="N151" s="16"/>
      <c r="O151" s="16"/>
      <c r="P151" s="22"/>
      <c r="Q151" s="16"/>
      <c r="R151" s="16"/>
      <c r="S151" s="16"/>
      <c r="T151" s="22"/>
      <c r="U151" s="16"/>
      <c r="V151" s="16"/>
      <c r="W151" s="16"/>
      <c r="X151" s="22"/>
      <c r="Y151" s="14"/>
    </row>
    <row r="152" spans="1:25" s="6" customFormat="1" ht="51.75" customHeight="1">
      <c r="A152" s="15"/>
      <c r="B152" s="18"/>
      <c r="C152" s="15"/>
      <c r="D152" s="19"/>
      <c r="E152" s="20"/>
      <c r="F152" s="15"/>
      <c r="G152" s="21"/>
      <c r="H152" s="15"/>
      <c r="I152" s="16"/>
      <c r="J152" s="16"/>
      <c r="K152" s="16"/>
      <c r="L152" s="22"/>
      <c r="M152" s="16"/>
      <c r="N152" s="16"/>
      <c r="O152" s="16"/>
      <c r="P152" s="22"/>
      <c r="Q152" s="16"/>
      <c r="R152" s="16"/>
      <c r="S152" s="16"/>
      <c r="T152" s="22"/>
      <c r="U152" s="16"/>
      <c r="V152" s="16"/>
      <c r="W152" s="16"/>
      <c r="X152" s="22"/>
      <c r="Y152" s="14"/>
    </row>
    <row r="153" spans="1:25" s="6" customFormat="1" ht="51.75" customHeight="1">
      <c r="A153" s="15"/>
      <c r="B153" s="18"/>
      <c r="C153" s="15"/>
      <c r="D153" s="19"/>
      <c r="E153" s="20"/>
      <c r="F153" s="15"/>
      <c r="G153" s="21"/>
      <c r="H153" s="15"/>
      <c r="I153" s="16"/>
      <c r="J153" s="16"/>
      <c r="K153" s="16"/>
      <c r="L153" s="22"/>
      <c r="M153" s="16"/>
      <c r="N153" s="16"/>
      <c r="O153" s="16"/>
      <c r="P153" s="22"/>
      <c r="Q153" s="16"/>
      <c r="R153" s="16"/>
      <c r="S153" s="16"/>
      <c r="T153" s="22"/>
      <c r="U153" s="16"/>
      <c r="V153" s="16"/>
      <c r="W153" s="16"/>
      <c r="X153" s="22"/>
      <c r="Y153" s="14"/>
    </row>
    <row r="154" spans="1:25" s="6" customFormat="1" ht="51.75" customHeight="1">
      <c r="A154" s="15"/>
      <c r="B154" s="18"/>
      <c r="C154" s="15"/>
      <c r="D154" s="19"/>
      <c r="E154" s="20"/>
      <c r="F154" s="15"/>
      <c r="G154" s="21"/>
      <c r="H154" s="15"/>
      <c r="I154" s="16"/>
      <c r="J154" s="16"/>
      <c r="K154" s="16"/>
      <c r="L154" s="22"/>
      <c r="M154" s="16"/>
      <c r="N154" s="16"/>
      <c r="O154" s="16"/>
      <c r="P154" s="22"/>
      <c r="Q154" s="16"/>
      <c r="R154" s="16"/>
      <c r="S154" s="16"/>
      <c r="T154" s="22"/>
      <c r="U154" s="16"/>
      <c r="V154" s="16"/>
      <c r="W154" s="16"/>
      <c r="X154" s="22"/>
      <c r="Y154" s="14"/>
    </row>
    <row r="155" spans="1:25" s="6" customFormat="1" ht="51.75" customHeight="1">
      <c r="A155" s="15"/>
      <c r="B155" s="18"/>
      <c r="C155" s="15"/>
      <c r="D155" s="19"/>
      <c r="E155" s="20"/>
      <c r="F155" s="15"/>
      <c r="G155" s="21"/>
      <c r="H155" s="15"/>
      <c r="I155" s="16"/>
      <c r="J155" s="16"/>
      <c r="K155" s="16"/>
      <c r="L155" s="22"/>
      <c r="M155" s="16"/>
      <c r="N155" s="16"/>
      <c r="O155" s="16"/>
      <c r="P155" s="22"/>
      <c r="Q155" s="16"/>
      <c r="R155" s="16"/>
      <c r="S155" s="16"/>
      <c r="T155" s="22"/>
      <c r="U155" s="16"/>
      <c r="V155" s="16"/>
      <c r="W155" s="16"/>
      <c r="X155" s="22"/>
      <c r="Y155" s="14"/>
    </row>
    <row r="156" spans="1:25" s="6" customFormat="1" ht="51.75" customHeight="1">
      <c r="A156" s="15"/>
      <c r="B156" s="18"/>
      <c r="C156" s="15"/>
      <c r="D156" s="19"/>
      <c r="E156" s="20"/>
      <c r="F156" s="15"/>
      <c r="G156" s="21"/>
      <c r="H156" s="15"/>
      <c r="I156" s="16"/>
      <c r="J156" s="16"/>
      <c r="K156" s="16"/>
      <c r="L156" s="22"/>
      <c r="M156" s="16"/>
      <c r="N156" s="16"/>
      <c r="O156" s="16"/>
      <c r="P156" s="22"/>
      <c r="Q156" s="16"/>
      <c r="R156" s="16"/>
      <c r="S156" s="16"/>
      <c r="T156" s="22"/>
      <c r="U156" s="16"/>
      <c r="V156" s="16"/>
      <c r="W156" s="16"/>
      <c r="X156" s="22"/>
      <c r="Y156" s="14"/>
    </row>
    <row r="157" spans="1:25" s="6" customFormat="1" ht="51.75" customHeight="1">
      <c r="A157" s="15"/>
      <c r="B157" s="18"/>
      <c r="C157" s="15"/>
      <c r="D157" s="19"/>
      <c r="E157" s="20"/>
      <c r="F157" s="15"/>
      <c r="G157" s="21"/>
      <c r="H157" s="15"/>
      <c r="I157" s="16"/>
      <c r="J157" s="16"/>
      <c r="K157" s="16"/>
      <c r="L157" s="22"/>
      <c r="M157" s="16"/>
      <c r="N157" s="16"/>
      <c r="O157" s="16"/>
      <c r="P157" s="22"/>
      <c r="Q157" s="16"/>
      <c r="R157" s="16"/>
      <c r="S157" s="16"/>
      <c r="T157" s="22"/>
      <c r="U157" s="16"/>
      <c r="V157" s="16"/>
      <c r="W157" s="16"/>
      <c r="X157" s="22"/>
      <c r="Y157" s="14"/>
    </row>
    <row r="158" spans="1:25" s="6" customFormat="1" ht="51.75" customHeight="1">
      <c r="A158" s="15"/>
      <c r="B158" s="18"/>
      <c r="C158" s="15"/>
      <c r="D158" s="19"/>
      <c r="E158" s="20"/>
      <c r="F158" s="15"/>
      <c r="G158" s="21"/>
      <c r="H158" s="15"/>
      <c r="I158" s="16"/>
      <c r="J158" s="16"/>
      <c r="K158" s="16"/>
      <c r="L158" s="22"/>
      <c r="M158" s="16"/>
      <c r="N158" s="16"/>
      <c r="O158" s="16"/>
      <c r="P158" s="22"/>
      <c r="Q158" s="16"/>
      <c r="R158" s="16"/>
      <c r="S158" s="16"/>
      <c r="T158" s="22"/>
      <c r="U158" s="16"/>
      <c r="V158" s="16"/>
      <c r="W158" s="16"/>
      <c r="X158" s="22"/>
      <c r="Y158" s="14"/>
    </row>
    <row r="159" spans="1:25" s="6" customFormat="1" ht="51.75" customHeight="1">
      <c r="A159" s="15"/>
      <c r="B159" s="18"/>
      <c r="C159" s="15"/>
      <c r="D159" s="19"/>
      <c r="E159" s="20"/>
      <c r="F159" s="15"/>
      <c r="G159" s="21"/>
      <c r="H159" s="15"/>
      <c r="I159" s="16"/>
      <c r="J159" s="16"/>
      <c r="K159" s="16"/>
      <c r="L159" s="22"/>
      <c r="M159" s="16"/>
      <c r="N159" s="16"/>
      <c r="O159" s="16"/>
      <c r="P159" s="22"/>
      <c r="Q159" s="16"/>
      <c r="R159" s="16"/>
      <c r="S159" s="16"/>
      <c r="T159" s="22"/>
      <c r="U159" s="16"/>
      <c r="V159" s="16"/>
      <c r="W159" s="16"/>
      <c r="X159" s="22"/>
      <c r="Y159" s="14"/>
    </row>
    <row r="160" spans="1:25" s="6" customFormat="1" ht="51.75" customHeight="1">
      <c r="A160" s="15"/>
      <c r="B160" s="18"/>
      <c r="C160" s="15"/>
      <c r="D160" s="19"/>
      <c r="E160" s="20"/>
      <c r="F160" s="15"/>
      <c r="G160" s="21"/>
      <c r="H160" s="15"/>
      <c r="I160" s="16"/>
      <c r="J160" s="16"/>
      <c r="K160" s="16"/>
      <c r="L160" s="22"/>
      <c r="M160" s="16"/>
      <c r="N160" s="16"/>
      <c r="O160" s="16"/>
      <c r="P160" s="22"/>
      <c r="Q160" s="16"/>
      <c r="R160" s="16"/>
      <c r="S160" s="16"/>
      <c r="T160" s="22"/>
      <c r="U160" s="16"/>
      <c r="V160" s="16"/>
      <c r="W160" s="16"/>
      <c r="X160" s="22"/>
      <c r="Y160" s="14"/>
    </row>
    <row r="161" spans="1:25" s="6" customFormat="1" ht="51.75" customHeight="1">
      <c r="A161" s="15"/>
      <c r="B161" s="18"/>
      <c r="C161" s="15"/>
      <c r="D161" s="19"/>
      <c r="E161" s="20"/>
      <c r="F161" s="15"/>
      <c r="G161" s="21"/>
      <c r="H161" s="15"/>
      <c r="I161" s="16"/>
      <c r="J161" s="16"/>
      <c r="K161" s="16"/>
      <c r="L161" s="22"/>
      <c r="M161" s="16"/>
      <c r="N161" s="16"/>
      <c r="O161" s="16"/>
      <c r="P161" s="22"/>
      <c r="Q161" s="16"/>
      <c r="R161" s="16"/>
      <c r="S161" s="16"/>
      <c r="T161" s="22"/>
      <c r="U161" s="16"/>
      <c r="V161" s="16"/>
      <c r="W161" s="16"/>
      <c r="X161" s="22"/>
      <c r="Y161" s="14"/>
    </row>
    <row r="162" spans="1:25" s="6" customFormat="1" ht="51.75" customHeight="1">
      <c r="A162" s="15"/>
      <c r="B162" s="18"/>
      <c r="C162" s="15"/>
      <c r="D162" s="19"/>
      <c r="E162" s="20"/>
      <c r="F162" s="15"/>
      <c r="G162" s="21"/>
      <c r="H162" s="15"/>
      <c r="I162" s="16"/>
      <c r="J162" s="16"/>
      <c r="K162" s="16"/>
      <c r="L162" s="22"/>
      <c r="M162" s="16"/>
      <c r="N162" s="16"/>
      <c r="O162" s="16"/>
      <c r="P162" s="22"/>
      <c r="Q162" s="16"/>
      <c r="R162" s="16"/>
      <c r="S162" s="16"/>
      <c r="T162" s="22"/>
      <c r="U162" s="16"/>
      <c r="V162" s="16"/>
      <c r="W162" s="16"/>
      <c r="X162" s="22"/>
      <c r="Y162" s="14"/>
    </row>
    <row r="163" spans="1:25" s="6" customFormat="1" ht="51.75" customHeight="1">
      <c r="A163" s="15"/>
      <c r="B163" s="18"/>
      <c r="C163" s="15"/>
      <c r="D163" s="19"/>
      <c r="E163" s="20"/>
      <c r="F163" s="15"/>
      <c r="G163" s="21"/>
      <c r="H163" s="15"/>
      <c r="I163" s="16"/>
      <c r="J163" s="16"/>
      <c r="K163" s="16"/>
      <c r="L163" s="22"/>
      <c r="M163" s="16"/>
      <c r="N163" s="16"/>
      <c r="O163" s="16"/>
      <c r="P163" s="22"/>
      <c r="Q163" s="16"/>
      <c r="R163" s="16"/>
      <c r="S163" s="16"/>
      <c r="T163" s="22"/>
      <c r="U163" s="16"/>
      <c r="V163" s="16"/>
      <c r="W163" s="16"/>
      <c r="X163" s="22"/>
      <c r="Y163" s="14"/>
    </row>
    <row r="164" spans="1:25" s="6" customFormat="1" ht="51.75" customHeight="1">
      <c r="A164" s="15"/>
      <c r="B164" s="18"/>
      <c r="C164" s="15"/>
      <c r="D164" s="19"/>
      <c r="E164" s="20"/>
      <c r="F164" s="15"/>
      <c r="G164" s="21"/>
      <c r="H164" s="15"/>
      <c r="I164" s="16"/>
      <c r="J164" s="16"/>
      <c r="K164" s="16"/>
      <c r="L164" s="22"/>
      <c r="M164" s="16"/>
      <c r="N164" s="16"/>
      <c r="O164" s="16"/>
      <c r="P164" s="22"/>
      <c r="Q164" s="16"/>
      <c r="R164" s="16"/>
      <c r="S164" s="16"/>
      <c r="T164" s="22"/>
      <c r="U164" s="16"/>
      <c r="V164" s="16"/>
      <c r="W164" s="16"/>
      <c r="X164" s="22"/>
      <c r="Y164" s="14"/>
    </row>
    <row r="165" spans="1:25" s="6" customFormat="1" ht="51.75" customHeight="1">
      <c r="A165" s="15"/>
      <c r="B165" s="18"/>
      <c r="C165" s="15"/>
      <c r="D165" s="19"/>
      <c r="E165" s="20"/>
      <c r="F165" s="15"/>
      <c r="G165" s="21"/>
      <c r="H165" s="15"/>
      <c r="I165" s="16"/>
      <c r="J165" s="16"/>
      <c r="K165" s="16"/>
      <c r="L165" s="22"/>
      <c r="M165" s="16"/>
      <c r="N165" s="16"/>
      <c r="O165" s="16"/>
      <c r="P165" s="22"/>
      <c r="Q165" s="16"/>
      <c r="R165" s="16"/>
      <c r="S165" s="16"/>
      <c r="T165" s="22"/>
      <c r="U165" s="16"/>
      <c r="V165" s="16"/>
      <c r="W165" s="16"/>
      <c r="X165" s="22"/>
      <c r="Y165" s="14"/>
    </row>
    <row r="166" spans="1:25">
      <c r="D166" s="15"/>
    </row>
    <row r="167" spans="1:25">
      <c r="B167" t="s">
        <v>26</v>
      </c>
    </row>
    <row r="168" spans="1:25">
      <c r="B168" t="s">
        <v>27</v>
      </c>
    </row>
    <row r="169" spans="1:25">
      <c r="B169" t="s">
        <v>29</v>
      </c>
    </row>
    <row r="170" spans="1:25">
      <c r="B170" t="s">
        <v>28</v>
      </c>
    </row>
  </sheetData>
  <mergeCells count="46">
    <mergeCell ref="B4:D4"/>
    <mergeCell ref="F4:H4"/>
    <mergeCell ref="I4:Y4"/>
    <mergeCell ref="B5:B6"/>
    <mergeCell ref="C5:C6"/>
    <mergeCell ref="B14:B16"/>
    <mergeCell ref="C14:C16"/>
    <mergeCell ref="B7:D7"/>
    <mergeCell ref="F7:H7"/>
    <mergeCell ref="I7:Y7"/>
    <mergeCell ref="B8:B9"/>
    <mergeCell ref="C8:C9"/>
    <mergeCell ref="B10:D10"/>
    <mergeCell ref="F10:H10"/>
    <mergeCell ref="I10:Y10"/>
    <mergeCell ref="B11:B12"/>
    <mergeCell ref="C11:C12"/>
    <mergeCell ref="B13:D13"/>
    <mergeCell ref="F13:H13"/>
    <mergeCell ref="I13:Y13"/>
    <mergeCell ref="B26:D26"/>
    <mergeCell ref="F26:H26"/>
    <mergeCell ref="I26:Y26"/>
    <mergeCell ref="B17:D17"/>
    <mergeCell ref="F17:H17"/>
    <mergeCell ref="I17:Y17"/>
    <mergeCell ref="B18:B20"/>
    <mergeCell ref="B21:D21"/>
    <mergeCell ref="F21:H21"/>
    <mergeCell ref="I21:Y21"/>
    <mergeCell ref="B23:D23"/>
    <mergeCell ref="F23:H23"/>
    <mergeCell ref="I23:Y23"/>
    <mergeCell ref="B24:B25"/>
    <mergeCell ref="C24:C25"/>
    <mergeCell ref="I1:X1"/>
    <mergeCell ref="Y1:Y3"/>
    <mergeCell ref="I2:L2"/>
    <mergeCell ref="M2:P2"/>
    <mergeCell ref="Q2:T2"/>
    <mergeCell ref="U2:X2"/>
    <mergeCell ref="B28:D28"/>
    <mergeCell ref="F28:H28"/>
    <mergeCell ref="I28:Y28"/>
    <mergeCell ref="B29:B31"/>
    <mergeCell ref="C29:C31"/>
  </mergeCells>
  <pageMargins left="0.7" right="0.7" top="0.75" bottom="0.75" header="0.3" footer="0.3"/>
  <pageSetup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POA programado</vt:lpstr>
      <vt:lpstr>SEGUIMIENTO</vt:lpstr>
      <vt:lpstr>COMPORTAMIENTO GRAFICO</vt:lpstr>
      <vt:lpstr>Cantidad Actividades</vt:lpstr>
      <vt:lpstr>TRIMESTREII</vt:lpstr>
      <vt:lpstr>POA CONASEVI</vt:lpstr>
      <vt:lpstr>'POA programado'!Área_de_impresión</vt:lpstr>
      <vt:lpstr>'POA programado'!Títulos_a_imprimir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FONAT</dc:creator>
  <cp:lastModifiedBy>Angel Manuel Fonseca Guzman</cp:lastModifiedBy>
  <cp:lastPrinted>2018-10-23T20:24:17Z</cp:lastPrinted>
  <dcterms:created xsi:type="dcterms:W3CDTF">2017-07-21T15:12:56Z</dcterms:created>
  <dcterms:modified xsi:type="dcterms:W3CDTF">2019-01-16T16:38:42Z</dcterms:modified>
</cp:coreProperties>
</file>