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230" yWindow="2565" windowWidth="10275" windowHeight="5595" tabRatio="935" firstSheet="9" activeTab="16"/>
  </bookViews>
  <sheets>
    <sheet name="CONSOLIDADO" sheetId="18" r:id="rId1"/>
    <sheet name="GRAFICO" sheetId="46" r:id="rId2"/>
    <sheet name="Homicidios" sheetId="32" r:id="rId3"/>
    <sheet name="Hurto" sheetId="33" r:id="rId4"/>
    <sheet name="Robo" sheetId="34" r:id="rId5"/>
    <sheet name="Robo y Hurto de Vehículos" sheetId="35" r:id="rId6"/>
    <sheet name="Lesiones" sheetId="36" r:id="rId7"/>
    <sheet name="extorsión" sheetId="37" r:id="rId8"/>
    <sheet name="Delitos sexuales" sheetId="38" r:id="rId9"/>
    <sheet name="Secuestro" sheetId="40" r:id="rId10"/>
    <sheet name="Violencia Intrafamiliar" sheetId="41" r:id="rId11"/>
    <sheet name="Amenazas" sheetId="42" r:id="rId12"/>
    <sheet name="Maltrato Infantil" sheetId="43" r:id="rId13"/>
    <sheet name="Agrupaciones Ilícitas" sheetId="44" r:id="rId14"/>
    <sheet name="Portación Ilegal de Armas" sheetId="45" r:id="rId15"/>
    <sheet name="Otros" sheetId="47" r:id="rId16"/>
    <sheet name="ISDEMU" sheetId="21" r:id="rId17"/>
    <sheet name="Bomberos" sheetId="20" r:id="rId18"/>
    <sheet name="SIBASI" sheetId="22" r:id="rId19"/>
  </sheets>
  <calcPr calcId="144525"/>
</workbook>
</file>

<file path=xl/calcChain.xml><?xml version="1.0" encoding="utf-8"?>
<calcChain xmlns="http://schemas.openxmlformats.org/spreadsheetml/2006/main">
  <c r="H31" i="47" l="1"/>
  <c r="E31" i="32" l="1"/>
  <c r="I30" i="47" l="1"/>
  <c r="I29" i="47"/>
  <c r="I28" i="47"/>
  <c r="I27" i="47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I10" i="47"/>
  <c r="I9" i="47"/>
  <c r="I8" i="47"/>
  <c r="I5" i="47"/>
  <c r="I6" i="47"/>
  <c r="I7" i="47"/>
  <c r="E31" i="47" l="1"/>
  <c r="AA29" i="18" l="1"/>
  <c r="AA28" i="18"/>
  <c r="AA27" i="18"/>
  <c r="AA26" i="18"/>
  <c r="AA25" i="18"/>
  <c r="AA24" i="18"/>
  <c r="AA23" i="18"/>
  <c r="AA22" i="18"/>
  <c r="AA21" i="18"/>
  <c r="AA20" i="18"/>
  <c r="AA19" i="18"/>
  <c r="AA18" i="18"/>
  <c r="AA17" i="18"/>
  <c r="AA16" i="18"/>
  <c r="AA15" i="18"/>
  <c r="AA14" i="18"/>
  <c r="AA13" i="18"/>
  <c r="AA12" i="18"/>
  <c r="AA11" i="18"/>
  <c r="AA10" i="18"/>
  <c r="AA9" i="18"/>
  <c r="AA8" i="18"/>
  <c r="AA7" i="18"/>
  <c r="AA6" i="18"/>
  <c r="AA5" i="18"/>
  <c r="AA4" i="18"/>
  <c r="U29" i="18"/>
  <c r="U28" i="18"/>
  <c r="U27" i="18"/>
  <c r="U26" i="18"/>
  <c r="U25" i="18"/>
  <c r="U24" i="18"/>
  <c r="U23" i="18"/>
  <c r="U22" i="18"/>
  <c r="U21" i="18"/>
  <c r="U20" i="18"/>
  <c r="U19" i="18"/>
  <c r="U18" i="18"/>
  <c r="U17" i="18"/>
  <c r="U16" i="18"/>
  <c r="U15" i="18"/>
  <c r="U14" i="18"/>
  <c r="U13" i="18"/>
  <c r="U12" i="18"/>
  <c r="U11" i="18"/>
  <c r="U10" i="18"/>
  <c r="U9" i="18"/>
  <c r="U8" i="18"/>
  <c r="U7" i="18"/>
  <c r="U6" i="18"/>
  <c r="U5" i="18"/>
  <c r="U4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T5" i="18"/>
  <c r="T4" i="18"/>
  <c r="S29" i="18"/>
  <c r="S28" i="18"/>
  <c r="S27" i="18"/>
  <c r="S26" i="18"/>
  <c r="S25" i="18"/>
  <c r="S24" i="18"/>
  <c r="S23" i="18"/>
  <c r="S22" i="18"/>
  <c r="S21" i="18"/>
  <c r="S20" i="18"/>
  <c r="S19" i="18"/>
  <c r="S18" i="18"/>
  <c r="S17" i="18"/>
  <c r="S16" i="18"/>
  <c r="S15" i="18"/>
  <c r="S14" i="18"/>
  <c r="S13" i="18"/>
  <c r="S12" i="18"/>
  <c r="S11" i="18"/>
  <c r="S10" i="18"/>
  <c r="S9" i="18"/>
  <c r="S8" i="18"/>
  <c r="S7" i="18"/>
  <c r="S6" i="18"/>
  <c r="S5" i="18"/>
  <c r="S4" i="18"/>
  <c r="R29" i="18"/>
  <c r="R28" i="18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R6" i="18"/>
  <c r="R5" i="18"/>
  <c r="R4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P6" i="18"/>
  <c r="P5" i="18"/>
  <c r="P4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G31" i="47"/>
  <c r="F31" i="47"/>
  <c r="D31" i="47"/>
  <c r="C31" i="47"/>
  <c r="V29" i="18"/>
  <c r="V28" i="18"/>
  <c r="V27" i="18"/>
  <c r="V26" i="18"/>
  <c r="V25" i="18"/>
  <c r="V24" i="18"/>
  <c r="V23" i="18"/>
  <c r="V22" i="18"/>
  <c r="V21" i="18"/>
  <c r="V20" i="18"/>
  <c r="V19" i="18"/>
  <c r="V18" i="18"/>
  <c r="V17" i="18"/>
  <c r="V16" i="18"/>
  <c r="V15" i="18"/>
  <c r="V14" i="18"/>
  <c r="V13" i="18"/>
  <c r="V12" i="18"/>
  <c r="V11" i="18"/>
  <c r="V10" i="18"/>
  <c r="V9" i="18"/>
  <c r="V8" i="18"/>
  <c r="V7" i="18"/>
  <c r="V6" i="18"/>
  <c r="V5" i="18"/>
  <c r="V4" i="18"/>
  <c r="AE4" i="18"/>
  <c r="AE5" i="18"/>
  <c r="AE6" i="18"/>
  <c r="AE7" i="18"/>
  <c r="AE8" i="18"/>
  <c r="AE9" i="18"/>
  <c r="AE10" i="18"/>
  <c r="AE11" i="18"/>
  <c r="AE12" i="18"/>
  <c r="AE13" i="18"/>
  <c r="AE14" i="18"/>
  <c r="AE15" i="18"/>
  <c r="AE16" i="18"/>
  <c r="AE17" i="18"/>
  <c r="AE18" i="18"/>
  <c r="AE19" i="18"/>
  <c r="AE20" i="18"/>
  <c r="AE21" i="18"/>
  <c r="AE22" i="18"/>
  <c r="AE23" i="18"/>
  <c r="AE24" i="18"/>
  <c r="AE25" i="18"/>
  <c r="AE26" i="18"/>
  <c r="AE27" i="18"/>
  <c r="AE28" i="18"/>
  <c r="AE29" i="18"/>
  <c r="AB4" i="18"/>
  <c r="AC4" i="18"/>
  <c r="AD4" i="18"/>
  <c r="Z29" i="18"/>
  <c r="Z28" i="18"/>
  <c r="Z27" i="18"/>
  <c r="Z26" i="18"/>
  <c r="Z25" i="18"/>
  <c r="Z24" i="18"/>
  <c r="Z23" i="18"/>
  <c r="Z22" i="18"/>
  <c r="Z21" i="18"/>
  <c r="Z20" i="18"/>
  <c r="Z19" i="18"/>
  <c r="Z18" i="18"/>
  <c r="Z17" i="18"/>
  <c r="Z16" i="18"/>
  <c r="Z15" i="18"/>
  <c r="Z14" i="18"/>
  <c r="Z13" i="18"/>
  <c r="Z12" i="18"/>
  <c r="Z11" i="18"/>
  <c r="Z10" i="18"/>
  <c r="Z9" i="18"/>
  <c r="Z8" i="18"/>
  <c r="Z7" i="18"/>
  <c r="Z6" i="18"/>
  <c r="Z5" i="18"/>
  <c r="Z4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F31" i="3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D31" i="36"/>
  <c r="D31" i="32"/>
  <c r="E31" i="38"/>
  <c r="U30" i="18" l="1"/>
  <c r="U305" i="18" s="1"/>
  <c r="K30" i="18"/>
  <c r="K305" i="18" s="1"/>
  <c r="R30" i="18"/>
  <c r="R305" i="18" s="1"/>
  <c r="T30" i="18"/>
  <c r="T305" i="18" s="1"/>
  <c r="AA30" i="18"/>
  <c r="AA305" i="18" s="1"/>
  <c r="I31" i="47"/>
  <c r="P30" i="18"/>
  <c r="P305" i="18" s="1"/>
  <c r="S30" i="18"/>
  <c r="S305" i="18" s="1"/>
  <c r="E30" i="18"/>
  <c r="E305" i="18" s="1"/>
  <c r="I30" i="18"/>
  <c r="I305" i="18" s="1"/>
  <c r="D30" i="18"/>
  <c r="D305" i="18" s="1"/>
  <c r="B299" i="18"/>
  <c r="B298" i="18"/>
  <c r="B297" i="18"/>
  <c r="B296" i="18"/>
  <c r="B295" i="18"/>
  <c r="B294" i="18"/>
  <c r="B293" i="18"/>
  <c r="B292" i="18"/>
  <c r="B291" i="18"/>
  <c r="B290" i="18"/>
  <c r="B289" i="18"/>
  <c r="B288" i="18"/>
  <c r="B287" i="18"/>
  <c r="B286" i="18"/>
  <c r="B285" i="18"/>
  <c r="B284" i="18"/>
  <c r="B283" i="18"/>
  <c r="B282" i="18"/>
  <c r="B281" i="18"/>
  <c r="B280" i="18"/>
  <c r="B279" i="18"/>
  <c r="B278" i="18"/>
  <c r="B277" i="18"/>
  <c r="B276" i="18"/>
  <c r="B275" i="18"/>
  <c r="B274" i="18"/>
  <c r="B300" i="18" l="1"/>
  <c r="AH29" i="18"/>
  <c r="AG29" i="18"/>
  <c r="AH28" i="18"/>
  <c r="AG28" i="18"/>
  <c r="AH27" i="18"/>
  <c r="AG27" i="18"/>
  <c r="AH26" i="18"/>
  <c r="AG26" i="18"/>
  <c r="AH25" i="18"/>
  <c r="AG25" i="18"/>
  <c r="AH24" i="18"/>
  <c r="AG24" i="18"/>
  <c r="AH23" i="18"/>
  <c r="AG23" i="18"/>
  <c r="AH22" i="18"/>
  <c r="AG22" i="18"/>
  <c r="AH21" i="18"/>
  <c r="AG21" i="18"/>
  <c r="AH20" i="18"/>
  <c r="AG20" i="18"/>
  <c r="AH19" i="18"/>
  <c r="AG19" i="18"/>
  <c r="AH18" i="18"/>
  <c r="AG18" i="18"/>
  <c r="AH17" i="18"/>
  <c r="AG17" i="18"/>
  <c r="AH16" i="18"/>
  <c r="AG16" i="18"/>
  <c r="AH15" i="18"/>
  <c r="AG15" i="18"/>
  <c r="AH14" i="18"/>
  <c r="AG14" i="18"/>
  <c r="AH13" i="18"/>
  <c r="AG13" i="18"/>
  <c r="AH12" i="18"/>
  <c r="AG12" i="18"/>
  <c r="AH11" i="18"/>
  <c r="AG11" i="18"/>
  <c r="AH10" i="18"/>
  <c r="AG10" i="18"/>
  <c r="AH9" i="18"/>
  <c r="AG9" i="18"/>
  <c r="AH8" i="18"/>
  <c r="AG8" i="18"/>
  <c r="AH7" i="18"/>
  <c r="AG7" i="18"/>
  <c r="AH6" i="18"/>
  <c r="AG6" i="18"/>
  <c r="AH5" i="18"/>
  <c r="AG5" i="18"/>
  <c r="AF29" i="18"/>
  <c r="AD29" i="18"/>
  <c r="AC29" i="18"/>
  <c r="AF28" i="18"/>
  <c r="AD28" i="18"/>
  <c r="AC28" i="18"/>
  <c r="AF27" i="18"/>
  <c r="AD27" i="18"/>
  <c r="AC27" i="18"/>
  <c r="AF26" i="18"/>
  <c r="AD26" i="18"/>
  <c r="AC26" i="18"/>
  <c r="AF25" i="18"/>
  <c r="AD25" i="18"/>
  <c r="AC25" i="18"/>
  <c r="AF24" i="18"/>
  <c r="AD24" i="18"/>
  <c r="AC24" i="18"/>
  <c r="AF23" i="18"/>
  <c r="AD23" i="18"/>
  <c r="AC23" i="18"/>
  <c r="AF22" i="18"/>
  <c r="AD22" i="18"/>
  <c r="AC22" i="18"/>
  <c r="AF21" i="18"/>
  <c r="AD21" i="18"/>
  <c r="AC21" i="18"/>
  <c r="AF20" i="18"/>
  <c r="AD20" i="18"/>
  <c r="AC20" i="18"/>
  <c r="AF19" i="18"/>
  <c r="AD19" i="18"/>
  <c r="AC19" i="18"/>
  <c r="AF18" i="18"/>
  <c r="AD18" i="18"/>
  <c r="AC18" i="18"/>
  <c r="AF17" i="18"/>
  <c r="AD17" i="18"/>
  <c r="AC17" i="18"/>
  <c r="AF16" i="18"/>
  <c r="AD16" i="18"/>
  <c r="AC16" i="18"/>
  <c r="AF15" i="18"/>
  <c r="AD15" i="18"/>
  <c r="AC15" i="18"/>
  <c r="AF14" i="18"/>
  <c r="AD14" i="18"/>
  <c r="AC14" i="18"/>
  <c r="AF13" i="18"/>
  <c r="AD13" i="18"/>
  <c r="AC13" i="18"/>
  <c r="AF12" i="18"/>
  <c r="AD12" i="18"/>
  <c r="AC12" i="18"/>
  <c r="AF11" i="18"/>
  <c r="AD11" i="18"/>
  <c r="AC11" i="18"/>
  <c r="AF10" i="18"/>
  <c r="AD10" i="18"/>
  <c r="AC10" i="18"/>
  <c r="AF9" i="18"/>
  <c r="AD9" i="18"/>
  <c r="AC9" i="18"/>
  <c r="AF8" i="18"/>
  <c r="AD8" i="18"/>
  <c r="AC8" i="18"/>
  <c r="AF7" i="18"/>
  <c r="AD7" i="18"/>
  <c r="AC7" i="18"/>
  <c r="AF6" i="18"/>
  <c r="AD6" i="18"/>
  <c r="AC6" i="18"/>
  <c r="AF5" i="18"/>
  <c r="AD5" i="18"/>
  <c r="AC5" i="18"/>
  <c r="AH4" i="18"/>
  <c r="AG4" i="18"/>
  <c r="AF4" i="18"/>
  <c r="AB29" i="18"/>
  <c r="AB28" i="18"/>
  <c r="AB27" i="18"/>
  <c r="AB26" i="18"/>
  <c r="AB25" i="18"/>
  <c r="AB24" i="18"/>
  <c r="AB23" i="18"/>
  <c r="AB22" i="18"/>
  <c r="AB21" i="18"/>
  <c r="AB20" i="18"/>
  <c r="AB19" i="18"/>
  <c r="AB18" i="18"/>
  <c r="AB17" i="18"/>
  <c r="AB16" i="18"/>
  <c r="AB15" i="18"/>
  <c r="AB14" i="18"/>
  <c r="AB13" i="18"/>
  <c r="AB12" i="18"/>
  <c r="AB11" i="18"/>
  <c r="AB10" i="18"/>
  <c r="AB9" i="18"/>
  <c r="AB8" i="18"/>
  <c r="AB7" i="18"/>
  <c r="AB6" i="18"/>
  <c r="AB5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Q8" i="18"/>
  <c r="Q7" i="18"/>
  <c r="Q6" i="18"/>
  <c r="Q5" i="18"/>
  <c r="Q4" i="18"/>
  <c r="B269" i="18"/>
  <c r="B268" i="18"/>
  <c r="B267" i="18"/>
  <c r="B266" i="18"/>
  <c r="B265" i="18"/>
  <c r="B264" i="18"/>
  <c r="B263" i="18"/>
  <c r="B262" i="18"/>
  <c r="B261" i="18"/>
  <c r="B260" i="18"/>
  <c r="B259" i="18"/>
  <c r="B258" i="18"/>
  <c r="B257" i="18"/>
  <c r="B256" i="18"/>
  <c r="B255" i="18"/>
  <c r="B254" i="18"/>
  <c r="B253" i="18"/>
  <c r="B252" i="18"/>
  <c r="B251" i="18"/>
  <c r="B250" i="18"/>
  <c r="B249" i="18"/>
  <c r="B248" i="18"/>
  <c r="B247" i="18"/>
  <c r="B246" i="18"/>
  <c r="B245" i="18"/>
  <c r="B244" i="18"/>
  <c r="B239" i="18"/>
  <c r="B238" i="18"/>
  <c r="B237" i="18"/>
  <c r="B236" i="18"/>
  <c r="B235" i="18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6" i="18"/>
  <c r="B215" i="18"/>
  <c r="B214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4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M6" i="18"/>
  <c r="M5" i="18"/>
  <c r="M4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4" i="18"/>
  <c r="W29" i="18"/>
  <c r="W28" i="18"/>
  <c r="W27" i="18"/>
  <c r="W26" i="18"/>
  <c r="W25" i="18"/>
  <c r="W24" i="18"/>
  <c r="W23" i="18"/>
  <c r="W22" i="18"/>
  <c r="W21" i="18"/>
  <c r="W20" i="18"/>
  <c r="W19" i="18"/>
  <c r="W18" i="18"/>
  <c r="W17" i="18"/>
  <c r="W16" i="18"/>
  <c r="W15" i="18"/>
  <c r="W14" i="18"/>
  <c r="W13" i="18"/>
  <c r="W12" i="18"/>
  <c r="W11" i="18"/>
  <c r="W10" i="18"/>
  <c r="W9" i="18"/>
  <c r="W8" i="18"/>
  <c r="W7" i="18"/>
  <c r="W6" i="18"/>
  <c r="W5" i="18"/>
  <c r="W4" i="18"/>
  <c r="X29" i="18"/>
  <c r="X28" i="18"/>
  <c r="X27" i="18"/>
  <c r="X26" i="18"/>
  <c r="X25" i="18"/>
  <c r="X24" i="18"/>
  <c r="X23" i="18"/>
  <c r="X22" i="18"/>
  <c r="X21" i="18"/>
  <c r="X20" i="18"/>
  <c r="X19" i="18"/>
  <c r="X18" i="18"/>
  <c r="X17" i="18"/>
  <c r="X16" i="18"/>
  <c r="X15" i="18"/>
  <c r="X14" i="18"/>
  <c r="X13" i="18"/>
  <c r="X12" i="18"/>
  <c r="X11" i="18"/>
  <c r="X10" i="18"/>
  <c r="X9" i="18"/>
  <c r="X8" i="18"/>
  <c r="X7" i="18"/>
  <c r="X6" i="18"/>
  <c r="X5" i="18"/>
  <c r="X4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AI4" i="18" l="1"/>
  <c r="AI16" i="18"/>
  <c r="AI14" i="18"/>
  <c r="AI10" i="18"/>
  <c r="AI18" i="18"/>
  <c r="AI9" i="18"/>
  <c r="AI25" i="18"/>
  <c r="AI29" i="18"/>
  <c r="AI12" i="18"/>
  <c r="AI19" i="18"/>
  <c r="AI21" i="18"/>
  <c r="B90" i="18"/>
  <c r="B61" i="18"/>
  <c r="AI11" i="18"/>
  <c r="AI7" i="18"/>
  <c r="AI5" i="18"/>
  <c r="AI15" i="18"/>
  <c r="AI23" i="18"/>
  <c r="AI13" i="18"/>
  <c r="AI8" i="18"/>
  <c r="AI26" i="18"/>
  <c r="AI28" i="18"/>
  <c r="AI20" i="18"/>
  <c r="AI24" i="18"/>
  <c r="AI6" i="18"/>
  <c r="B210" i="18"/>
  <c r="B270" i="18"/>
  <c r="AI22" i="18"/>
  <c r="B180" i="18"/>
  <c r="AI17" i="18"/>
  <c r="AI27" i="18"/>
  <c r="B120" i="18"/>
  <c r="B150" i="18"/>
  <c r="B240" i="18"/>
  <c r="B30" i="18"/>
  <c r="B305" i="18" s="1"/>
  <c r="C30" i="18"/>
  <c r="C305" i="18" s="1"/>
  <c r="F30" i="18"/>
  <c r="F305" i="18" s="1"/>
  <c r="G30" i="18"/>
  <c r="G305" i="18" s="1"/>
  <c r="H30" i="18"/>
  <c r="H305" i="18" s="1"/>
  <c r="J30" i="18"/>
  <c r="J305" i="18" s="1"/>
  <c r="L30" i="18"/>
  <c r="L305" i="18" s="1"/>
  <c r="M30" i="18"/>
  <c r="M305" i="18" s="1"/>
  <c r="N30" i="18"/>
  <c r="N305" i="18" s="1"/>
  <c r="O30" i="18"/>
  <c r="O305" i="18" s="1"/>
  <c r="Q30" i="18"/>
  <c r="Q305" i="18" s="1"/>
  <c r="V30" i="18"/>
  <c r="V305" i="18" s="1"/>
  <c r="W30" i="18"/>
  <c r="W305" i="18" s="1"/>
  <c r="X30" i="18"/>
  <c r="X305" i="18" s="1"/>
  <c r="Y30" i="18"/>
  <c r="Y305" i="18" s="1"/>
  <c r="Z30" i="18"/>
  <c r="Z305" i="18" s="1"/>
  <c r="AB30" i="18"/>
  <c r="AC30" i="18"/>
  <c r="AD30" i="18"/>
  <c r="AE30" i="18"/>
  <c r="AF30" i="18"/>
  <c r="AG30" i="18"/>
  <c r="AH30" i="18"/>
  <c r="AD31" i="45"/>
  <c r="AC31" i="45"/>
  <c r="AB31" i="45"/>
  <c r="AA31" i="45"/>
  <c r="Z31" i="45"/>
  <c r="Y31" i="45"/>
  <c r="X31" i="45"/>
  <c r="W31" i="45"/>
  <c r="V31" i="45"/>
  <c r="U31" i="45"/>
  <c r="T31" i="45"/>
  <c r="S31" i="45"/>
  <c r="R31" i="45"/>
  <c r="Q31" i="45"/>
  <c r="P31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X31" i="44"/>
  <c r="W31" i="44"/>
  <c r="V31" i="44"/>
  <c r="U31" i="44"/>
  <c r="T31" i="44"/>
  <c r="S31" i="44"/>
  <c r="R31" i="44"/>
  <c r="Q31" i="44"/>
  <c r="P31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AB305" i="18" l="1"/>
  <c r="A305" i="18" s="1"/>
  <c r="AI30" i="18"/>
  <c r="AT31" i="43"/>
  <c r="AS31" i="43"/>
  <c r="AR31" i="43"/>
  <c r="AQ31" i="43"/>
  <c r="AP31" i="43"/>
  <c r="AO31" i="43"/>
  <c r="AN31" i="43"/>
  <c r="AM31" i="43"/>
  <c r="AL31" i="43"/>
  <c r="AK31" i="43"/>
  <c r="AJ31" i="43"/>
  <c r="AI31" i="43"/>
  <c r="AH31" i="43"/>
  <c r="AG31" i="43"/>
  <c r="AF31" i="43"/>
  <c r="AE31" i="43"/>
  <c r="AD31" i="43"/>
  <c r="AC31" i="43"/>
  <c r="AB31" i="43"/>
  <c r="AA31" i="43"/>
  <c r="Z31" i="43"/>
  <c r="Y31" i="43"/>
  <c r="X31" i="43"/>
  <c r="W31" i="43"/>
  <c r="V31" i="43"/>
  <c r="U31" i="43"/>
  <c r="T31" i="43"/>
  <c r="S31" i="43"/>
  <c r="R31" i="43"/>
  <c r="Q31" i="43"/>
  <c r="P31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AW31" i="42"/>
  <c r="AV31" i="42"/>
  <c r="AU31" i="42"/>
  <c r="AT31" i="42"/>
  <c r="AS31" i="42"/>
  <c r="AR31" i="42"/>
  <c r="AQ31" i="42"/>
  <c r="AP31" i="42"/>
  <c r="AO31" i="42"/>
  <c r="AN31" i="42"/>
  <c r="AM31" i="42"/>
  <c r="AL31" i="42"/>
  <c r="AK31" i="42"/>
  <c r="AJ31" i="42"/>
  <c r="AI31" i="42"/>
  <c r="AH31" i="42"/>
  <c r="AG31" i="42"/>
  <c r="AF31" i="42"/>
  <c r="AE31" i="42"/>
  <c r="AD31" i="42"/>
  <c r="AC31" i="42"/>
  <c r="AB31" i="42"/>
  <c r="AA31" i="42"/>
  <c r="Z31" i="42"/>
  <c r="Y31" i="42"/>
  <c r="X31" i="42"/>
  <c r="W31" i="42"/>
  <c r="V31" i="42"/>
  <c r="U31" i="42"/>
  <c r="T31" i="42"/>
  <c r="S31" i="42"/>
  <c r="R31" i="42"/>
  <c r="Q31" i="42"/>
  <c r="P31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BA31" i="41"/>
  <c r="AZ31" i="41"/>
  <c r="AY31" i="41"/>
  <c r="AX31" i="41"/>
  <c r="AW31" i="41"/>
  <c r="AV31" i="41"/>
  <c r="AU31" i="41"/>
  <c r="AT31" i="41"/>
  <c r="AS31" i="41"/>
  <c r="AR31" i="41"/>
  <c r="AQ31" i="41"/>
  <c r="AP31" i="41"/>
  <c r="AO31" i="41"/>
  <c r="AN31" i="41"/>
  <c r="AM31" i="41"/>
  <c r="AL31" i="41"/>
  <c r="AK31" i="41"/>
  <c r="AJ31" i="41"/>
  <c r="AI31" i="41"/>
  <c r="AH31" i="41"/>
  <c r="AG31" i="41"/>
  <c r="AF31" i="41"/>
  <c r="AE31" i="41"/>
  <c r="AD31" i="41"/>
  <c r="AC31" i="41"/>
  <c r="AB31" i="41"/>
  <c r="AA31" i="41"/>
  <c r="Z31" i="41"/>
  <c r="Y31" i="41"/>
  <c r="X31" i="41"/>
  <c r="W31" i="41"/>
  <c r="V31" i="41"/>
  <c r="U31" i="41"/>
  <c r="T31" i="41"/>
  <c r="S31" i="41"/>
  <c r="R31" i="41"/>
  <c r="Q31" i="41"/>
  <c r="P31" i="41"/>
  <c r="O31" i="41"/>
  <c r="N31" i="41"/>
  <c r="M31" i="41"/>
  <c r="L31" i="41"/>
  <c r="K31" i="41"/>
  <c r="J31" i="41"/>
  <c r="I31" i="41"/>
  <c r="H31" i="41"/>
  <c r="G31" i="41"/>
  <c r="F31" i="41"/>
  <c r="E31" i="41"/>
  <c r="D31" i="41"/>
  <c r="C31" i="41"/>
  <c r="X31" i="40"/>
  <c r="W31" i="40"/>
  <c r="V31" i="40"/>
  <c r="U31" i="40"/>
  <c r="T31" i="40"/>
  <c r="S31" i="40"/>
  <c r="R31" i="40"/>
  <c r="Q31" i="40"/>
  <c r="P31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BB31" i="38"/>
  <c r="BA31" i="38"/>
  <c r="AZ31" i="38"/>
  <c r="AY31" i="38"/>
  <c r="AX31" i="38"/>
  <c r="AW31" i="38"/>
  <c r="AV31" i="38"/>
  <c r="AU31" i="38"/>
  <c r="AT31" i="38"/>
  <c r="AS31" i="38"/>
  <c r="AR31" i="38"/>
  <c r="AQ31" i="38"/>
  <c r="AP31" i="38"/>
  <c r="AO31" i="38"/>
  <c r="AN31" i="38"/>
  <c r="AM31" i="38"/>
  <c r="AL31" i="38"/>
  <c r="AK31" i="38"/>
  <c r="AJ31" i="38"/>
  <c r="AI31" i="38"/>
  <c r="AH31" i="38"/>
  <c r="AG31" i="38"/>
  <c r="AF31" i="38"/>
  <c r="AE31" i="38"/>
  <c r="AD31" i="38"/>
  <c r="AC31" i="38"/>
  <c r="AB31" i="38"/>
  <c r="AA31" i="38"/>
  <c r="Z31" i="38"/>
  <c r="Y31" i="38"/>
  <c r="X31" i="38"/>
  <c r="W31" i="38"/>
  <c r="V31" i="38"/>
  <c r="U31" i="38"/>
  <c r="T31" i="38"/>
  <c r="S31" i="38"/>
  <c r="R31" i="38"/>
  <c r="Q31" i="38"/>
  <c r="P31" i="38"/>
  <c r="O31" i="38"/>
  <c r="N31" i="38"/>
  <c r="M31" i="38"/>
  <c r="L31" i="38"/>
  <c r="K31" i="38"/>
  <c r="J31" i="38"/>
  <c r="I31" i="38"/>
  <c r="H31" i="38"/>
  <c r="G31" i="38"/>
  <c r="D31" i="38"/>
  <c r="C31" i="38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BA31" i="36"/>
  <c r="AZ31" i="36"/>
  <c r="AY31" i="36"/>
  <c r="AX31" i="36"/>
  <c r="AW31" i="36"/>
  <c r="AV31" i="36"/>
  <c r="AU31" i="36"/>
  <c r="AT31" i="36"/>
  <c r="AS31" i="36"/>
  <c r="AR31" i="36"/>
  <c r="AQ31" i="36"/>
  <c r="AP31" i="36"/>
  <c r="AO31" i="36"/>
  <c r="AN31" i="36"/>
  <c r="AM31" i="36"/>
  <c r="AL31" i="36"/>
  <c r="AK31" i="36"/>
  <c r="AJ31" i="36"/>
  <c r="AI31" i="36"/>
  <c r="AH31" i="36"/>
  <c r="AG31" i="36"/>
  <c r="AF31" i="36"/>
  <c r="AE31" i="36"/>
  <c r="AD31" i="36"/>
  <c r="AC31" i="36"/>
  <c r="AB31" i="36"/>
  <c r="AA31" i="36"/>
  <c r="Z31" i="36"/>
  <c r="Y31" i="36"/>
  <c r="X31" i="36"/>
  <c r="W31" i="36"/>
  <c r="V31" i="36"/>
  <c r="U31" i="36"/>
  <c r="T31" i="36"/>
  <c r="S31" i="36"/>
  <c r="R31" i="36"/>
  <c r="Q31" i="36"/>
  <c r="P31" i="36"/>
  <c r="O31" i="36"/>
  <c r="N31" i="36"/>
  <c r="M31" i="36"/>
  <c r="L31" i="36"/>
  <c r="K31" i="36"/>
  <c r="J31" i="36"/>
  <c r="I31" i="36"/>
  <c r="H31" i="36"/>
  <c r="G31" i="36"/>
  <c r="F31" i="36"/>
  <c r="E31" i="36"/>
  <c r="C31" i="36"/>
  <c r="AI31" i="35"/>
  <c r="AH31" i="35"/>
  <c r="AG31" i="35"/>
  <c r="AF31" i="35"/>
  <c r="AE31" i="35"/>
  <c r="AD31" i="35"/>
  <c r="AC31" i="35"/>
  <c r="AB31" i="35"/>
  <c r="AA31" i="35"/>
  <c r="Z31" i="35"/>
  <c r="Y31" i="35"/>
  <c r="X31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AW31" i="34"/>
  <c r="AV31" i="34"/>
  <c r="AU31" i="34"/>
  <c r="AT31" i="34"/>
  <c r="AS31" i="34"/>
  <c r="AR31" i="34"/>
  <c r="AQ31" i="34"/>
  <c r="AP31" i="34"/>
  <c r="AO31" i="34"/>
  <c r="AN31" i="34"/>
  <c r="AM31" i="34"/>
  <c r="AL31" i="34"/>
  <c r="AK31" i="34"/>
  <c r="AJ31" i="34"/>
  <c r="AI31" i="34"/>
  <c r="AH31" i="34"/>
  <c r="AG31" i="34"/>
  <c r="AF31" i="34"/>
  <c r="AE31" i="34"/>
  <c r="AD31" i="34"/>
  <c r="AC31" i="34"/>
  <c r="AB31" i="34"/>
  <c r="AA31" i="34"/>
  <c r="Z31" i="34"/>
  <c r="Y31" i="34"/>
  <c r="X31" i="34"/>
  <c r="W31" i="34"/>
  <c r="V31" i="34"/>
  <c r="U31" i="34"/>
  <c r="T31" i="34"/>
  <c r="S31" i="34"/>
  <c r="R31" i="34"/>
  <c r="Q31" i="34"/>
  <c r="P31" i="34"/>
  <c r="O31" i="34"/>
  <c r="N31" i="34"/>
  <c r="M31" i="34"/>
  <c r="L31" i="34"/>
  <c r="K31" i="34"/>
  <c r="J31" i="34"/>
  <c r="I31" i="34"/>
  <c r="H31" i="34"/>
  <c r="G31" i="34"/>
  <c r="F31" i="34"/>
  <c r="E31" i="34"/>
  <c r="D31" i="34"/>
  <c r="C31" i="34"/>
  <c r="AW31" i="33"/>
  <c r="AV31" i="33"/>
  <c r="AU31" i="33"/>
  <c r="AT31" i="33"/>
  <c r="AS31" i="33"/>
  <c r="AR31" i="33"/>
  <c r="AQ31" i="33"/>
  <c r="AP31" i="33"/>
  <c r="AO31" i="33"/>
  <c r="AN31" i="33"/>
  <c r="AM31" i="33"/>
  <c r="AL31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BA31" i="32"/>
  <c r="AZ31" i="32"/>
  <c r="AY31" i="32"/>
  <c r="AX31" i="32"/>
  <c r="AW31" i="32"/>
  <c r="AV31" i="32"/>
  <c r="AU31" i="32"/>
  <c r="AT31" i="32"/>
  <c r="AS31" i="32"/>
  <c r="AR31" i="32"/>
  <c r="AQ31" i="32"/>
  <c r="AP31" i="32"/>
  <c r="AO31" i="32"/>
  <c r="AN31" i="32"/>
  <c r="AM31" i="32"/>
  <c r="AL31" i="32"/>
  <c r="AK31" i="32"/>
  <c r="AJ31" i="32"/>
  <c r="AI31" i="32"/>
  <c r="AH31" i="32"/>
  <c r="AG31" i="32"/>
  <c r="AF31" i="32"/>
  <c r="AE31" i="32"/>
  <c r="AD31" i="32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C31" i="32"/>
  <c r="P30" i="20" l="1"/>
  <c r="D28" i="22"/>
  <c r="C28" i="22"/>
  <c r="F34" i="21"/>
  <c r="E34" i="21"/>
  <c r="D34" i="21"/>
  <c r="C34" i="21"/>
  <c r="B34" i="21"/>
  <c r="G34" i="21"/>
  <c r="O30" i="20"/>
  <c r="N30" i="20"/>
  <c r="M30" i="20"/>
  <c r="L30" i="20"/>
  <c r="K30" i="20"/>
  <c r="J30" i="20"/>
  <c r="I30" i="20"/>
  <c r="H30" i="20"/>
  <c r="G30" i="20"/>
</calcChain>
</file>

<file path=xl/sharedStrings.xml><?xml version="1.0" encoding="utf-8"?>
<sst xmlns="http://schemas.openxmlformats.org/spreadsheetml/2006/main" count="1673" uniqueCount="177">
  <si>
    <t>El Rosario</t>
  </si>
  <si>
    <t>Genero</t>
  </si>
  <si>
    <t>N/D</t>
  </si>
  <si>
    <t>0-11</t>
  </si>
  <si>
    <t>12-17</t>
  </si>
  <si>
    <t>18-25</t>
  </si>
  <si>
    <t>26-30</t>
  </si>
  <si>
    <t>31-40</t>
  </si>
  <si>
    <t>41-50</t>
  </si>
  <si>
    <t>51-60</t>
  </si>
  <si>
    <t>61 o más</t>
  </si>
  <si>
    <t>Lugar</t>
  </si>
  <si>
    <t>Público</t>
  </si>
  <si>
    <t>Privado</t>
  </si>
  <si>
    <t>Tipo de Arma</t>
  </si>
  <si>
    <t>Arma de Fuego</t>
  </si>
  <si>
    <t>Arma Blanca</t>
  </si>
  <si>
    <t>Otras</t>
  </si>
  <si>
    <t>Detenciones</t>
  </si>
  <si>
    <t>Casos Asociados</t>
  </si>
  <si>
    <t>Móvil o circunstancias que rodearon el hecho</t>
  </si>
  <si>
    <t>Tipo de Violencia</t>
  </si>
  <si>
    <t>Agresor</t>
  </si>
  <si>
    <t>Seguimiento del caso</t>
  </si>
  <si>
    <t>M</t>
  </si>
  <si>
    <t>F</t>
  </si>
  <si>
    <t>Física</t>
  </si>
  <si>
    <t>Psicológica</t>
  </si>
  <si>
    <t>Sexual</t>
  </si>
  <si>
    <t>Económica</t>
  </si>
  <si>
    <t>Familiar</t>
  </si>
  <si>
    <t>Conocido</t>
  </si>
  <si>
    <t>Desconocido</t>
  </si>
  <si>
    <t>Total de Casos</t>
  </si>
  <si>
    <t>Agresión Sexual</t>
  </si>
  <si>
    <t>Tipo de delito</t>
  </si>
  <si>
    <t>Instrumento de Lesión</t>
  </si>
  <si>
    <t>Otros</t>
  </si>
  <si>
    <t>Tipo de Arma Utilizada</t>
  </si>
  <si>
    <t>Hurto</t>
  </si>
  <si>
    <t xml:space="preserve">Robo </t>
  </si>
  <si>
    <t>Tipo de Hecho</t>
  </si>
  <si>
    <t>Tipo de vehículo</t>
  </si>
  <si>
    <t>Particular</t>
  </si>
  <si>
    <t>Comercial</t>
  </si>
  <si>
    <t>Alquiler</t>
  </si>
  <si>
    <t>Nacional</t>
  </si>
  <si>
    <t>Cantidad de Detenciones</t>
  </si>
  <si>
    <t>Cantidad de detenciones</t>
  </si>
  <si>
    <t>Cantidad exigida</t>
  </si>
  <si>
    <t>Total de Asociaciones Secuestros</t>
  </si>
  <si>
    <t>VIOLENCIA INTRAFAMILIAR</t>
  </si>
  <si>
    <t>SECUESTRO</t>
  </si>
  <si>
    <t>EXTORSION</t>
  </si>
  <si>
    <t>LESIONES</t>
  </si>
  <si>
    <t>ROBO</t>
  </si>
  <si>
    <t>HURTO</t>
  </si>
  <si>
    <t>HOMICIDIOS</t>
  </si>
  <si>
    <t>01-Agresión Sexual</t>
  </si>
  <si>
    <t>02-Violencia Intrafamiliar</t>
  </si>
  <si>
    <t>03-Maltrato a la Niñez</t>
  </si>
  <si>
    <t>04-Acoso Sexual</t>
  </si>
  <si>
    <t>TOTAL</t>
  </si>
  <si>
    <t>TOTAL:</t>
  </si>
  <si>
    <t>HOMICIDIO</t>
  </si>
  <si>
    <t>AMENAZAS</t>
  </si>
  <si>
    <t>AGRUPACION ILICITA</t>
  </si>
  <si>
    <t>AGRESION SEXUAL</t>
  </si>
  <si>
    <t>ACOSO SEXUAL</t>
  </si>
  <si>
    <r>
      <rPr>
        <b/>
        <sz val="11"/>
        <rFont val="Calibri"/>
        <family val="2"/>
      </rPr>
      <t>Fecha</t>
    </r>
  </si>
  <si>
    <r>
      <rPr>
        <b/>
        <sz val="11"/>
        <rFont val="Calibri"/>
        <family val="2"/>
      </rPr>
      <t>CLASE DE EMERGENCIA</t>
    </r>
  </si>
  <si>
    <r>
      <rPr>
        <b/>
        <sz val="11"/>
        <rFont val="Calibri"/>
        <family val="2"/>
      </rPr>
      <t>DIRECCION</t>
    </r>
  </si>
  <si>
    <r>
      <rPr>
        <b/>
        <sz val="11"/>
        <rFont val="Calibri"/>
        <family val="2"/>
      </rPr>
      <t>ACCION REALIZADA</t>
    </r>
  </si>
  <si>
    <t>INCENDIOS</t>
  </si>
  <si>
    <t>MALEZA</t>
  </si>
  <si>
    <t>CAÑAL</t>
  </si>
  <si>
    <t>CASA</t>
  </si>
  <si>
    <t>DESTRUCCION ENJAMBRES</t>
  </si>
  <si>
    <t>ACCIDENTES DE TRANSITO</t>
  </si>
  <si>
    <t>TRASLADO DE PACIENTES</t>
  </si>
  <si>
    <t>BUS / VEHICULO</t>
  </si>
  <si>
    <t>DESTRUCCION DE ENJAMBRES</t>
  </si>
  <si>
    <t xml:space="preserve"> MUNICIPIO</t>
  </si>
  <si>
    <t>VEHICULOS / BUS</t>
  </si>
  <si>
    <t>ACCIDENTE DE TRANSITO</t>
  </si>
  <si>
    <t>TAMBO DE GAS</t>
  </si>
  <si>
    <t>05-ABUSO SEXUAL</t>
  </si>
  <si>
    <t>CONATO DE INCENCIO</t>
  </si>
  <si>
    <t>RESCATE DE OSAMENTA</t>
  </si>
  <si>
    <t>CONSOLIDADO POR MUNICIPIO DEL DEPARTAMENTO DE MORAZÁN</t>
  </si>
  <si>
    <t>Meanguera</t>
  </si>
  <si>
    <t>Jocoaitique</t>
  </si>
  <si>
    <t>Arambala</t>
  </si>
  <si>
    <t>Perquín</t>
  </si>
  <si>
    <t>San Fernando</t>
  </si>
  <si>
    <t>Torola</t>
  </si>
  <si>
    <t>Joateca</t>
  </si>
  <si>
    <t>Corinto</t>
  </si>
  <si>
    <t>Cacaopera</t>
  </si>
  <si>
    <t>Sensembra</t>
  </si>
  <si>
    <t>Yamabal</t>
  </si>
  <si>
    <t>Guatajiagua</t>
  </si>
  <si>
    <t>Sociedad</t>
  </si>
  <si>
    <t>Jocoro</t>
  </si>
  <si>
    <t>San Isidro</t>
  </si>
  <si>
    <t>San Simón</t>
  </si>
  <si>
    <t>Osicala</t>
  </si>
  <si>
    <t>Gualococti</t>
  </si>
  <si>
    <t>San Francisco Gotera</t>
  </si>
  <si>
    <t>Chilanga</t>
  </si>
  <si>
    <t>Lolotiquillo</t>
  </si>
  <si>
    <t>Yoloaiquín</t>
  </si>
  <si>
    <t>Delicias de Concepción</t>
  </si>
  <si>
    <t>Morazán</t>
  </si>
  <si>
    <t>Casos registrados a través de ISDEMU</t>
  </si>
  <si>
    <t>El Divisadero</t>
  </si>
  <si>
    <t>San Carlos</t>
  </si>
  <si>
    <t xml:space="preserve">TOTAL </t>
  </si>
  <si>
    <t xml:space="preserve">                                                                                                                       </t>
  </si>
  <si>
    <t>MUNICIPIO</t>
  </si>
  <si>
    <t>De las Armas Incautadas</t>
  </si>
  <si>
    <t>Cantidad de detenidos</t>
  </si>
  <si>
    <t>Armas Cortas</t>
  </si>
  <si>
    <t>Armas Largas</t>
  </si>
  <si>
    <t>De Guerra</t>
  </si>
  <si>
    <t>Explosivos</t>
  </si>
  <si>
    <t>PORTACION ILEGAL DE ARMAS</t>
  </si>
  <si>
    <t>Total de Asociaciones Ilícitas</t>
  </si>
  <si>
    <t xml:space="preserve">VIOLENCIA INTRAFAMILIAR </t>
  </si>
  <si>
    <t>Total de Detenidos</t>
  </si>
  <si>
    <t>MALTRATO INFANTIL</t>
  </si>
  <si>
    <t xml:space="preserve">DELITOS SEXUALES </t>
  </si>
  <si>
    <t xml:space="preserve">LESIONES </t>
  </si>
  <si>
    <t xml:space="preserve">ROBO </t>
  </si>
  <si>
    <t xml:space="preserve">HURTO </t>
  </si>
  <si>
    <t>MORAZAN</t>
  </si>
  <si>
    <t>MUNICIPIOS</t>
  </si>
  <si>
    <t>Datos de la Víctima</t>
  </si>
  <si>
    <t>Datos del Imputado</t>
  </si>
  <si>
    <t>Rango de Edades</t>
  </si>
  <si>
    <t>Motocicleta</t>
  </si>
  <si>
    <t>Móvil o circunstancias que rodearon el hecho.</t>
  </si>
  <si>
    <t>Datos del Victimario</t>
  </si>
  <si>
    <t>Datos de los Imputados</t>
  </si>
  <si>
    <t>ROBO DE VEHICULO</t>
  </si>
  <si>
    <t>ROBO DE VEHICULOS</t>
  </si>
  <si>
    <t>HURTO DE VEHICULOS</t>
  </si>
  <si>
    <t>Violación Mayor</t>
  </si>
  <si>
    <t>Violación Menor</t>
  </si>
  <si>
    <t>Homicidio Culposo</t>
  </si>
  <si>
    <t>Lesiones Culposas</t>
  </si>
  <si>
    <t>Homicidios</t>
  </si>
  <si>
    <t>HOMICIDIOS CULPOSOS</t>
  </si>
  <si>
    <t>VIOLACION MENOR</t>
  </si>
  <si>
    <t>VIOLACION ADULTO</t>
  </si>
  <si>
    <t>Acoso Sexual</t>
  </si>
  <si>
    <t>LESIONES CULPOSAS</t>
  </si>
  <si>
    <t>Lesiones</t>
  </si>
  <si>
    <t>DAÑOS</t>
  </si>
  <si>
    <t>HURTO DE GANADO</t>
  </si>
  <si>
    <t>HOMICIDIO EN GRADO DE TENTATIVA</t>
  </si>
  <si>
    <t>PRIVACION DE LIBERTAD</t>
  </si>
  <si>
    <t>ESTAFA</t>
  </si>
  <si>
    <t>POSESION Y TENENCIA DE DROGA</t>
  </si>
  <si>
    <t>OTROS DELITOS</t>
  </si>
  <si>
    <t>DESCRIPCION</t>
  </si>
  <si>
    <t>DROGA</t>
  </si>
  <si>
    <t>Homicidio en Grado de Tentativa</t>
  </si>
  <si>
    <t>ROBO DE VEH.</t>
  </si>
  <si>
    <t>HURTO DE VEH.</t>
  </si>
  <si>
    <t>VIOLENCIA INTRAF.</t>
  </si>
  <si>
    <t>HOMICIDIO TENTADO</t>
  </si>
  <si>
    <t>PORTACION I. DE ARMAS</t>
  </si>
  <si>
    <t>POSESION Y T. DE DROGA</t>
  </si>
  <si>
    <t>Hurtos</t>
  </si>
  <si>
    <t>Robos</t>
  </si>
  <si>
    <t>EMERGENCIAS ATENDIDAS POR EL CUERPO DE BOMBEROS DE MORAZAN,  DURANTE EL MES DE FEBRERO DE
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</si>
</sst>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\-mm\-yyyy;@"/>
    <numFmt numFmtId="165" formatCode="[$$-440A]#,##0.00"/>
  </numFmts>
  <fonts count="27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indexed="8"/>
      <name val="Tahoma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mbria"/>
      <family val="1"/>
      <scheme val="major"/>
    </font>
    <font>
      <sz val="8"/>
      <color theme="1"/>
      <name val="Calibri"/>
      <family val="2"/>
      <scheme val="minor"/>
    </font>
    <font>
      <sz val="10"/>
      <color theme="0" tint="-4.9989318521683403E-2"/>
      <name val="Cambria"/>
      <family val="1"/>
      <scheme val="major"/>
    </font>
    <font>
      <sz val="10"/>
      <color theme="0" tint="-4.9989318521683403E-2"/>
      <name val="Calibri"/>
      <family val="2"/>
      <scheme val="minor"/>
    </font>
    <font>
      <b/>
      <sz val="14"/>
      <name val="Arial"/>
      <family val="2"/>
    </font>
    <font>
      <sz val="9"/>
      <name val="Centaur"/>
      <family val="1"/>
    </font>
    <font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3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8" fillId="0" borderId="0" xfId="0" applyFont="1" applyFill="1"/>
    <xf numFmtId="0" fontId="9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15" xfId="0" applyFill="1" applyBorder="1" applyAlignment="1">
      <alignment horizontal="left" vertical="top" wrapText="1"/>
    </xf>
    <xf numFmtId="164" fontId="17" fillId="0" borderId="15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/>
    </xf>
    <xf numFmtId="0" fontId="0" fillId="8" borderId="1" xfId="0" applyFill="1" applyBorder="1" applyAlignment="1">
      <alignment horizontal="center" vertical="center" wrapText="1"/>
    </xf>
    <xf numFmtId="0" fontId="15" fillId="0" borderId="0" xfId="0" applyFont="1"/>
    <xf numFmtId="0" fontId="0" fillId="0" borderId="0" xfId="0"/>
    <xf numFmtId="9" fontId="14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16" fillId="0" borderId="0" xfId="0" applyFont="1" applyFill="1" applyBorder="1" applyAlignment="1">
      <alignment wrapText="1"/>
    </xf>
    <xf numFmtId="0" fontId="11" fillId="8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3" fillId="3" borderId="11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center" wrapText="1"/>
    </xf>
    <xf numFmtId="0" fontId="0" fillId="0" borderId="0" xfId="0"/>
    <xf numFmtId="0" fontId="11" fillId="0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9" fillId="0" borderId="2" xfId="0" applyFont="1" applyBorder="1"/>
    <xf numFmtId="0" fontId="23" fillId="5" borderId="2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textRotation="90" wrapText="1"/>
    </xf>
    <xf numFmtId="0" fontId="16" fillId="0" borderId="0" xfId="0" applyFont="1"/>
    <xf numFmtId="0" fontId="8" fillId="7" borderId="1" xfId="0" applyFont="1" applyFill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37" fontId="14" fillId="7" borderId="1" xfId="1" applyNumberFormat="1" applyFont="1" applyFill="1" applyBorder="1" applyAlignment="1">
      <alignment horizontal="center"/>
    </xf>
    <xf numFmtId="37" fontId="14" fillId="7" borderId="1" xfId="1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6" fillId="12" borderId="0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7" fillId="10" borderId="2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textRotation="90" wrapText="1"/>
    </xf>
    <xf numFmtId="0" fontId="2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255" wrapText="1"/>
    </xf>
    <xf numFmtId="0" fontId="19" fillId="0" borderId="6" xfId="0" applyFont="1" applyBorder="1" applyAlignment="1">
      <alignment horizontal="center" vertical="center" textRotation="255" wrapText="1"/>
    </xf>
    <xf numFmtId="0" fontId="19" fillId="0" borderId="7" xfId="0" applyFont="1" applyBorder="1" applyAlignment="1">
      <alignment horizontal="center" vertical="center" textRotation="255" wrapText="1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2" fillId="5" borderId="4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2" fillId="5" borderId="2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CONSOLIDADO!$B$34</c:f>
              <c:strCache>
                <c:ptCount val="1"/>
                <c:pt idx="0">
                  <c:v>HOMICIDIOS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CONSOLIDADO!$A$35:$A$60</c:f>
              <c:strCache>
                <c:ptCount val="26"/>
                <c:pt idx="0">
                  <c:v>Arambala</c:v>
                </c:pt>
                <c:pt idx="1">
                  <c:v>Cacaopera</c:v>
                </c:pt>
                <c:pt idx="2">
                  <c:v>Chilanga</c:v>
                </c:pt>
                <c:pt idx="3">
                  <c:v>Corinto</c:v>
                </c:pt>
                <c:pt idx="4">
                  <c:v>Delicias de Concepción</c:v>
                </c:pt>
                <c:pt idx="5">
                  <c:v>El Divisadero</c:v>
                </c:pt>
                <c:pt idx="6">
                  <c:v>El Rosario</c:v>
                </c:pt>
                <c:pt idx="7">
                  <c:v>Guatajiagua</c:v>
                </c:pt>
                <c:pt idx="8">
                  <c:v>Gualococti</c:v>
                </c:pt>
                <c:pt idx="9">
                  <c:v>Joateca</c:v>
                </c:pt>
                <c:pt idx="10">
                  <c:v>Jocoaitique</c:v>
                </c:pt>
                <c:pt idx="11">
                  <c:v>Jocoro</c:v>
                </c:pt>
                <c:pt idx="12">
                  <c:v>Lolotiquillo</c:v>
                </c:pt>
                <c:pt idx="13">
                  <c:v>Meanguera</c:v>
                </c:pt>
                <c:pt idx="14">
                  <c:v>Osicala</c:v>
                </c:pt>
                <c:pt idx="15">
                  <c:v>Perquín</c:v>
                </c:pt>
                <c:pt idx="16">
                  <c:v>San Carlos</c:v>
                </c:pt>
                <c:pt idx="17">
                  <c:v>San Fernando</c:v>
                </c:pt>
                <c:pt idx="18">
                  <c:v>San Francisco Gotera</c:v>
                </c:pt>
                <c:pt idx="19">
                  <c:v>San Isidro</c:v>
                </c:pt>
                <c:pt idx="20">
                  <c:v>San Simón</c:v>
                </c:pt>
                <c:pt idx="21">
                  <c:v>Sensembra</c:v>
                </c:pt>
                <c:pt idx="22">
                  <c:v>Sociedad</c:v>
                </c:pt>
                <c:pt idx="23">
                  <c:v>Torola</c:v>
                </c:pt>
                <c:pt idx="24">
                  <c:v>Yamabal</c:v>
                </c:pt>
                <c:pt idx="25">
                  <c:v>Yoloaiquín</c:v>
                </c:pt>
              </c:strCache>
            </c:strRef>
          </c:cat>
          <c:val>
            <c:numRef>
              <c:f>CONSOLIDADO!$B$35:$B$60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65598976"/>
        <c:axId val="67502464"/>
        <c:axId val="0"/>
      </c:bar3DChart>
      <c:catAx>
        <c:axId val="6559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7502464"/>
        <c:crosses val="autoZero"/>
        <c:auto val="1"/>
        <c:lblAlgn val="ctr"/>
        <c:lblOffset val="100"/>
        <c:noMultiLvlLbl val="0"/>
      </c:catAx>
      <c:valAx>
        <c:axId val="67502464"/>
        <c:scaling>
          <c:orientation val="minMax"/>
          <c:max val="5"/>
        </c:scaling>
        <c:delete val="1"/>
        <c:axPos val="l"/>
        <c:numFmt formatCode="General" sourceLinked="1"/>
        <c:majorTickMark val="out"/>
        <c:minorTickMark val="none"/>
        <c:tickLblPos val="nextTo"/>
        <c:crossAx val="65598976"/>
        <c:crosses val="autoZero"/>
        <c:crossBetween val="between"/>
        <c:majorUnit val="1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>
                <a:latin typeface="Century Schoolbook" pitchFamily="18" charset="0"/>
              </a:defRPr>
            </a:pPr>
            <a:r>
              <a:rPr lang="es-ES">
                <a:latin typeface="Century Schoolbook" pitchFamily="18" charset="0"/>
              </a:rPr>
              <a:t>CONSOLIDADO QUINCENAL DE INCIDENCIA DELINCUENCIAL DEPARTAMENTO DE MORAZAN.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CONSOLIDADO!$A$305</c:f>
              <c:strCache>
                <c:ptCount val="1"/>
                <c:pt idx="0">
                  <c:v>DELITOS = 94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CONSOLIDADO!$B$304:$Z$304</c:f>
              <c:strCache>
                <c:ptCount val="25"/>
                <c:pt idx="0">
                  <c:v>HOMICIDIO</c:v>
                </c:pt>
                <c:pt idx="1">
                  <c:v>HOMICIDIOS CULPOSOS</c:v>
                </c:pt>
                <c:pt idx="2">
                  <c:v>VIOLACION MENOR</c:v>
                </c:pt>
                <c:pt idx="3">
                  <c:v>VIOLACION ADULTO</c:v>
                </c:pt>
                <c:pt idx="4">
                  <c:v>SECUESTRO</c:v>
                </c:pt>
                <c:pt idx="5">
                  <c:v>EXTORSION</c:v>
                </c:pt>
                <c:pt idx="6">
                  <c:v>LESIONES</c:v>
                </c:pt>
                <c:pt idx="7">
                  <c:v>LESIONES CULPOSAS</c:v>
                </c:pt>
                <c:pt idx="8">
                  <c:v>AMENAZAS</c:v>
                </c:pt>
                <c:pt idx="9">
                  <c:v>DAÑOS</c:v>
                </c:pt>
                <c:pt idx="10">
                  <c:v>ROBO</c:v>
                </c:pt>
                <c:pt idx="11">
                  <c:v>ROBO DE VEH.</c:v>
                </c:pt>
                <c:pt idx="12">
                  <c:v>HURTO</c:v>
                </c:pt>
                <c:pt idx="13">
                  <c:v>HURTO DE VEH.</c:v>
                </c:pt>
                <c:pt idx="14">
                  <c:v>HURTO DE GANADO</c:v>
                </c:pt>
                <c:pt idx="15">
                  <c:v>VIOLENCIA INTRAF.</c:v>
                </c:pt>
                <c:pt idx="16">
                  <c:v>HOMICIDIO TENTADO</c:v>
                </c:pt>
                <c:pt idx="17">
                  <c:v>PRIVACION DE LIBERTAD</c:v>
                </c:pt>
                <c:pt idx="18">
                  <c:v>ESTAFA</c:v>
                </c:pt>
                <c:pt idx="19">
                  <c:v>POSESION Y T. DE DROGA</c:v>
                </c:pt>
                <c:pt idx="20">
                  <c:v>MALTRATO INFANTIL</c:v>
                </c:pt>
                <c:pt idx="21">
                  <c:v>PORTACION I. DE ARMAS</c:v>
                </c:pt>
                <c:pt idx="22">
                  <c:v>AGRUPACION ILICITA</c:v>
                </c:pt>
                <c:pt idx="23">
                  <c:v>AGRESION SEXUAL</c:v>
                </c:pt>
                <c:pt idx="24">
                  <c:v>ACOSO SEXUAL</c:v>
                </c:pt>
              </c:strCache>
            </c:strRef>
          </c:cat>
          <c:val>
            <c:numRef>
              <c:f>CONSOLIDADO!$B$305:$Z$305</c:f>
              <c:numCache>
                <c:formatCode>General</c:formatCode>
                <c:ptCount val="25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12</c:v>
                </c:pt>
                <c:pt idx="7">
                  <c:v>3</c:v>
                </c:pt>
                <c:pt idx="8">
                  <c:v>26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65917312"/>
        <c:axId val="65920000"/>
        <c:axId val="0"/>
      </c:bar3DChart>
      <c:catAx>
        <c:axId val="65917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SV"/>
          </a:p>
        </c:txPr>
        <c:crossAx val="65920000"/>
        <c:crosses val="autoZero"/>
        <c:auto val="1"/>
        <c:lblAlgn val="ctr"/>
        <c:lblOffset val="100"/>
        <c:noMultiLvlLbl val="0"/>
      </c:catAx>
      <c:valAx>
        <c:axId val="65920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591731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s-SV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CONSOLIDADO!$B$63</c:f>
              <c:strCache>
                <c:ptCount val="1"/>
                <c:pt idx="0">
                  <c:v>DELITOS SEXUALES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CONSOLIDADO!$A$64:$A$89</c:f>
              <c:strCache>
                <c:ptCount val="26"/>
                <c:pt idx="0">
                  <c:v>Arambala</c:v>
                </c:pt>
                <c:pt idx="1">
                  <c:v>Cacaopera</c:v>
                </c:pt>
                <c:pt idx="2">
                  <c:v>Chilanga</c:v>
                </c:pt>
                <c:pt idx="3">
                  <c:v>Corinto</c:v>
                </c:pt>
                <c:pt idx="4">
                  <c:v>Delicias de Concepción</c:v>
                </c:pt>
                <c:pt idx="5">
                  <c:v>El Divisadero</c:v>
                </c:pt>
                <c:pt idx="6">
                  <c:v>El Rosario</c:v>
                </c:pt>
                <c:pt idx="7">
                  <c:v>Guatajiagua</c:v>
                </c:pt>
                <c:pt idx="8">
                  <c:v>Gualococti</c:v>
                </c:pt>
                <c:pt idx="9">
                  <c:v>Joateca</c:v>
                </c:pt>
                <c:pt idx="10">
                  <c:v>Jocoaitique</c:v>
                </c:pt>
                <c:pt idx="11">
                  <c:v>Jocoro</c:v>
                </c:pt>
                <c:pt idx="12">
                  <c:v>Lolotiquillo</c:v>
                </c:pt>
                <c:pt idx="13">
                  <c:v>Meanguera</c:v>
                </c:pt>
                <c:pt idx="14">
                  <c:v>Osicala</c:v>
                </c:pt>
                <c:pt idx="15">
                  <c:v>Perquín</c:v>
                </c:pt>
                <c:pt idx="16">
                  <c:v>San Carlos</c:v>
                </c:pt>
                <c:pt idx="17">
                  <c:v>San Fernando</c:v>
                </c:pt>
                <c:pt idx="18">
                  <c:v>San Francisco Gotera</c:v>
                </c:pt>
                <c:pt idx="19">
                  <c:v>San Isidro</c:v>
                </c:pt>
                <c:pt idx="20">
                  <c:v>San Simón</c:v>
                </c:pt>
                <c:pt idx="21">
                  <c:v>Sensembra</c:v>
                </c:pt>
                <c:pt idx="22">
                  <c:v>Sociedad</c:v>
                </c:pt>
                <c:pt idx="23">
                  <c:v>Torola</c:v>
                </c:pt>
                <c:pt idx="24">
                  <c:v>Yamabal</c:v>
                </c:pt>
                <c:pt idx="25">
                  <c:v>Yoloaiquín</c:v>
                </c:pt>
              </c:strCache>
            </c:strRef>
          </c:cat>
          <c:val>
            <c:numRef>
              <c:f>CONSOLIDADO!$B$64:$B$89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67521920"/>
        <c:axId val="77728000"/>
        <c:axId val="0"/>
      </c:bar3DChart>
      <c:catAx>
        <c:axId val="6752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7728000"/>
        <c:crosses val="autoZero"/>
        <c:auto val="1"/>
        <c:lblAlgn val="ctr"/>
        <c:lblOffset val="100"/>
        <c:noMultiLvlLbl val="0"/>
      </c:catAx>
      <c:valAx>
        <c:axId val="77728000"/>
        <c:scaling>
          <c:orientation val="minMax"/>
          <c:max val="5"/>
        </c:scaling>
        <c:delete val="1"/>
        <c:axPos val="l"/>
        <c:numFmt formatCode="General" sourceLinked="1"/>
        <c:majorTickMark val="out"/>
        <c:minorTickMark val="none"/>
        <c:tickLblPos val="nextTo"/>
        <c:crossAx val="67521920"/>
        <c:crosses val="autoZero"/>
        <c:crossBetween val="between"/>
        <c:majorUnit val="1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CONSOLIDADO!$B$93</c:f>
              <c:strCache>
                <c:ptCount val="1"/>
                <c:pt idx="0">
                  <c:v>EXTORSION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CONSOLIDADO!$A$94:$A$119</c:f>
              <c:strCache>
                <c:ptCount val="26"/>
                <c:pt idx="0">
                  <c:v>Arambala</c:v>
                </c:pt>
                <c:pt idx="1">
                  <c:v>Cacaopera</c:v>
                </c:pt>
                <c:pt idx="2">
                  <c:v>Chilanga</c:v>
                </c:pt>
                <c:pt idx="3">
                  <c:v>Corinto</c:v>
                </c:pt>
                <c:pt idx="4">
                  <c:v>Delicias de Concepción</c:v>
                </c:pt>
                <c:pt idx="5">
                  <c:v>El Divisadero</c:v>
                </c:pt>
                <c:pt idx="6">
                  <c:v>El Rosario</c:v>
                </c:pt>
                <c:pt idx="7">
                  <c:v>Guatajiagua</c:v>
                </c:pt>
                <c:pt idx="8">
                  <c:v>Gualococti</c:v>
                </c:pt>
                <c:pt idx="9">
                  <c:v>Joateca</c:v>
                </c:pt>
                <c:pt idx="10">
                  <c:v>Jocoaitique</c:v>
                </c:pt>
                <c:pt idx="11">
                  <c:v>Jocoro</c:v>
                </c:pt>
                <c:pt idx="12">
                  <c:v>Lolotiquillo</c:v>
                </c:pt>
                <c:pt idx="13">
                  <c:v>Meanguera</c:v>
                </c:pt>
                <c:pt idx="14">
                  <c:v>Osicala</c:v>
                </c:pt>
                <c:pt idx="15">
                  <c:v>Perquín</c:v>
                </c:pt>
                <c:pt idx="16">
                  <c:v>San Carlos</c:v>
                </c:pt>
                <c:pt idx="17">
                  <c:v>San Fernando</c:v>
                </c:pt>
                <c:pt idx="18">
                  <c:v>San Francisco Gotera</c:v>
                </c:pt>
                <c:pt idx="19">
                  <c:v>San Isidro</c:v>
                </c:pt>
                <c:pt idx="20">
                  <c:v>San Simón</c:v>
                </c:pt>
                <c:pt idx="21">
                  <c:v>Sensembra</c:v>
                </c:pt>
                <c:pt idx="22">
                  <c:v>Sociedad</c:v>
                </c:pt>
                <c:pt idx="23">
                  <c:v>Torola</c:v>
                </c:pt>
                <c:pt idx="24">
                  <c:v>Yamabal</c:v>
                </c:pt>
                <c:pt idx="25">
                  <c:v>Yoloaiquín</c:v>
                </c:pt>
              </c:strCache>
            </c:strRef>
          </c:cat>
          <c:val>
            <c:numRef>
              <c:f>CONSOLIDADO!$B$94:$B$119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7735424"/>
        <c:axId val="77758848"/>
        <c:axId val="0"/>
      </c:bar3DChart>
      <c:catAx>
        <c:axId val="7773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7758848"/>
        <c:crosses val="autoZero"/>
        <c:auto val="1"/>
        <c:lblAlgn val="ctr"/>
        <c:lblOffset val="100"/>
        <c:noMultiLvlLbl val="0"/>
      </c:catAx>
      <c:valAx>
        <c:axId val="77758848"/>
        <c:scaling>
          <c:orientation val="minMax"/>
          <c:max val="5"/>
        </c:scaling>
        <c:delete val="1"/>
        <c:axPos val="l"/>
        <c:numFmt formatCode="General" sourceLinked="1"/>
        <c:majorTickMark val="out"/>
        <c:minorTickMark val="none"/>
        <c:tickLblPos val="nextTo"/>
        <c:crossAx val="7773542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200" b="0"/>
      </a:pPr>
      <a:endParaRPr lang="es-SV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CONSOLIDADO!$B$123</c:f>
              <c:strCache>
                <c:ptCount val="1"/>
                <c:pt idx="0">
                  <c:v>LESIONES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CONSOLIDADO!$A$124:$A$149</c:f>
              <c:strCache>
                <c:ptCount val="26"/>
                <c:pt idx="0">
                  <c:v>Arambala</c:v>
                </c:pt>
                <c:pt idx="1">
                  <c:v>Cacaopera</c:v>
                </c:pt>
                <c:pt idx="2">
                  <c:v>Chilanga</c:v>
                </c:pt>
                <c:pt idx="3">
                  <c:v>Corinto</c:v>
                </c:pt>
                <c:pt idx="4">
                  <c:v>Delicias de Concepción</c:v>
                </c:pt>
                <c:pt idx="5">
                  <c:v>El Divisadero</c:v>
                </c:pt>
                <c:pt idx="6">
                  <c:v>El Rosario</c:v>
                </c:pt>
                <c:pt idx="7">
                  <c:v>Guatajiagua</c:v>
                </c:pt>
                <c:pt idx="8">
                  <c:v>Gualococti</c:v>
                </c:pt>
                <c:pt idx="9">
                  <c:v>Joateca</c:v>
                </c:pt>
                <c:pt idx="10">
                  <c:v>Jocoaitique</c:v>
                </c:pt>
                <c:pt idx="11">
                  <c:v>Jocoro</c:v>
                </c:pt>
                <c:pt idx="12">
                  <c:v>Lolotiquillo</c:v>
                </c:pt>
                <c:pt idx="13">
                  <c:v>Meanguera</c:v>
                </c:pt>
                <c:pt idx="14">
                  <c:v>Osicala</c:v>
                </c:pt>
                <c:pt idx="15">
                  <c:v>Perquín</c:v>
                </c:pt>
                <c:pt idx="16">
                  <c:v>San Carlos</c:v>
                </c:pt>
                <c:pt idx="17">
                  <c:v>San Fernando</c:v>
                </c:pt>
                <c:pt idx="18">
                  <c:v>San Francisco Gotera</c:v>
                </c:pt>
                <c:pt idx="19">
                  <c:v>San Isidro</c:v>
                </c:pt>
                <c:pt idx="20">
                  <c:v>San Simón</c:v>
                </c:pt>
                <c:pt idx="21">
                  <c:v>Sensembra</c:v>
                </c:pt>
                <c:pt idx="22">
                  <c:v>Sociedad</c:v>
                </c:pt>
                <c:pt idx="23">
                  <c:v>Torola</c:v>
                </c:pt>
                <c:pt idx="24">
                  <c:v>Yamabal</c:v>
                </c:pt>
                <c:pt idx="25">
                  <c:v>Yoloaiquín</c:v>
                </c:pt>
              </c:strCache>
            </c:strRef>
          </c:cat>
          <c:val>
            <c:numRef>
              <c:f>CONSOLIDADO!$B$124:$B$149</c:f>
              <c:numCache>
                <c:formatCode>General</c:formatCode>
                <c:ptCount val="2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7770112"/>
        <c:axId val="77785344"/>
        <c:axId val="0"/>
      </c:bar3DChart>
      <c:catAx>
        <c:axId val="7777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7785344"/>
        <c:crosses val="autoZero"/>
        <c:auto val="1"/>
        <c:lblAlgn val="ctr"/>
        <c:lblOffset val="100"/>
        <c:noMultiLvlLbl val="0"/>
      </c:catAx>
      <c:valAx>
        <c:axId val="77785344"/>
        <c:scaling>
          <c:orientation val="minMax"/>
          <c:max val="5"/>
        </c:scaling>
        <c:delete val="1"/>
        <c:axPos val="l"/>
        <c:numFmt formatCode="General" sourceLinked="1"/>
        <c:majorTickMark val="out"/>
        <c:minorTickMark val="none"/>
        <c:tickLblPos val="nextTo"/>
        <c:crossAx val="77770112"/>
        <c:crosses val="autoZero"/>
        <c:crossBetween val="between"/>
        <c:majorUnit val="1"/>
      </c:valAx>
      <c:spPr>
        <a:noFill/>
        <a:ln w="25400">
          <a:noFill/>
        </a:ln>
        <a:scene3d>
          <a:camera prst="orthographicFront"/>
          <a:lightRig rig="threePt" dir="t"/>
        </a:scene3d>
        <a:sp3d>
          <a:bevelT/>
        </a:sp3d>
      </c:spPr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s-SV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CONSOLIDADO!$B$153</c:f>
              <c:strCache>
                <c:ptCount val="1"/>
                <c:pt idx="0">
                  <c:v>AMENAZAS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CONSOLIDADO!$A$154:$A$179</c:f>
              <c:strCache>
                <c:ptCount val="26"/>
                <c:pt idx="0">
                  <c:v>Arambala</c:v>
                </c:pt>
                <c:pt idx="1">
                  <c:v>Cacaopera</c:v>
                </c:pt>
                <c:pt idx="2">
                  <c:v>Chilanga</c:v>
                </c:pt>
                <c:pt idx="3">
                  <c:v>Corinto</c:v>
                </c:pt>
                <c:pt idx="4">
                  <c:v>Delicias de Concepción</c:v>
                </c:pt>
                <c:pt idx="5">
                  <c:v>El Divisadero</c:v>
                </c:pt>
                <c:pt idx="6">
                  <c:v>El Rosario</c:v>
                </c:pt>
                <c:pt idx="7">
                  <c:v>Guatajiagua</c:v>
                </c:pt>
                <c:pt idx="8">
                  <c:v>Gualococti</c:v>
                </c:pt>
                <c:pt idx="9">
                  <c:v>Joateca</c:v>
                </c:pt>
                <c:pt idx="10">
                  <c:v>Jocoaitique</c:v>
                </c:pt>
                <c:pt idx="11">
                  <c:v>Jocoro</c:v>
                </c:pt>
                <c:pt idx="12">
                  <c:v>Lolotiquillo</c:v>
                </c:pt>
                <c:pt idx="13">
                  <c:v>Meanguera</c:v>
                </c:pt>
                <c:pt idx="14">
                  <c:v>Osicala</c:v>
                </c:pt>
                <c:pt idx="15">
                  <c:v>Perquín</c:v>
                </c:pt>
                <c:pt idx="16">
                  <c:v>San Carlos</c:v>
                </c:pt>
                <c:pt idx="17">
                  <c:v>San Fernando</c:v>
                </c:pt>
                <c:pt idx="18">
                  <c:v>San Francisco Gotera</c:v>
                </c:pt>
                <c:pt idx="19">
                  <c:v>San Isidro</c:v>
                </c:pt>
                <c:pt idx="20">
                  <c:v>San Simón</c:v>
                </c:pt>
                <c:pt idx="21">
                  <c:v>Sensembra</c:v>
                </c:pt>
                <c:pt idx="22">
                  <c:v>Sociedad</c:v>
                </c:pt>
                <c:pt idx="23">
                  <c:v>Torola</c:v>
                </c:pt>
                <c:pt idx="24">
                  <c:v>Yamabal</c:v>
                </c:pt>
                <c:pt idx="25">
                  <c:v>Yoloaiquín</c:v>
                </c:pt>
              </c:strCache>
            </c:strRef>
          </c:cat>
          <c:val>
            <c:numRef>
              <c:f>CONSOLIDADO!$B$154:$B$179</c:f>
              <c:numCache>
                <c:formatCode>General</c:formatCode>
                <c:ptCount val="26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7813248"/>
        <c:axId val="77828480"/>
        <c:axId val="0"/>
      </c:bar3DChart>
      <c:catAx>
        <c:axId val="7781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7828480"/>
        <c:crosses val="autoZero"/>
        <c:auto val="1"/>
        <c:lblAlgn val="ctr"/>
        <c:lblOffset val="100"/>
        <c:noMultiLvlLbl val="0"/>
      </c:catAx>
      <c:valAx>
        <c:axId val="77828480"/>
        <c:scaling>
          <c:orientation val="minMax"/>
          <c:max val="5"/>
        </c:scaling>
        <c:delete val="1"/>
        <c:axPos val="l"/>
        <c:numFmt formatCode="General" sourceLinked="1"/>
        <c:majorTickMark val="out"/>
        <c:minorTickMark val="none"/>
        <c:tickLblPos val="nextTo"/>
        <c:crossAx val="7781324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s-SV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CONSOLIDADO!$B$183</c:f>
              <c:strCache>
                <c:ptCount val="1"/>
                <c:pt idx="0">
                  <c:v>ROBO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CONSOLIDADO!$A$184:$A$209</c:f>
              <c:strCache>
                <c:ptCount val="26"/>
                <c:pt idx="0">
                  <c:v>Arambala</c:v>
                </c:pt>
                <c:pt idx="1">
                  <c:v>Cacaopera</c:v>
                </c:pt>
                <c:pt idx="2">
                  <c:v>Chilanga</c:v>
                </c:pt>
                <c:pt idx="3">
                  <c:v>Corinto</c:v>
                </c:pt>
                <c:pt idx="4">
                  <c:v>Delicias de Concepción</c:v>
                </c:pt>
                <c:pt idx="5">
                  <c:v>El Divisadero</c:v>
                </c:pt>
                <c:pt idx="6">
                  <c:v>El Rosario</c:v>
                </c:pt>
                <c:pt idx="7">
                  <c:v>Guatajiagua</c:v>
                </c:pt>
                <c:pt idx="8">
                  <c:v>Gualococti</c:v>
                </c:pt>
                <c:pt idx="9">
                  <c:v>Joateca</c:v>
                </c:pt>
                <c:pt idx="10">
                  <c:v>Jocoaitique</c:v>
                </c:pt>
                <c:pt idx="11">
                  <c:v>Jocoro</c:v>
                </c:pt>
                <c:pt idx="12">
                  <c:v>Lolotiquillo</c:v>
                </c:pt>
                <c:pt idx="13">
                  <c:v>Meanguera</c:v>
                </c:pt>
                <c:pt idx="14">
                  <c:v>Osicala</c:v>
                </c:pt>
                <c:pt idx="15">
                  <c:v>Perquín</c:v>
                </c:pt>
                <c:pt idx="16">
                  <c:v>San Carlos</c:v>
                </c:pt>
                <c:pt idx="17">
                  <c:v>San Fernando</c:v>
                </c:pt>
                <c:pt idx="18">
                  <c:v>San Francisco Gotera</c:v>
                </c:pt>
                <c:pt idx="19">
                  <c:v>San Isidro</c:v>
                </c:pt>
                <c:pt idx="20">
                  <c:v>San Simón</c:v>
                </c:pt>
                <c:pt idx="21">
                  <c:v>Sensembra</c:v>
                </c:pt>
                <c:pt idx="22">
                  <c:v>Sociedad</c:v>
                </c:pt>
                <c:pt idx="23">
                  <c:v>Torola</c:v>
                </c:pt>
                <c:pt idx="24">
                  <c:v>Yamabal</c:v>
                </c:pt>
                <c:pt idx="25">
                  <c:v>Yoloaiquín</c:v>
                </c:pt>
              </c:strCache>
            </c:strRef>
          </c:cat>
          <c:val>
            <c:numRef>
              <c:f>CONSOLIDADO!$B$184:$B$209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7852672"/>
        <c:axId val="77855360"/>
        <c:axId val="0"/>
      </c:bar3DChart>
      <c:catAx>
        <c:axId val="7785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7855360"/>
        <c:crosses val="autoZero"/>
        <c:auto val="1"/>
        <c:lblAlgn val="ctr"/>
        <c:lblOffset val="100"/>
        <c:noMultiLvlLbl val="0"/>
      </c:catAx>
      <c:valAx>
        <c:axId val="77855360"/>
        <c:scaling>
          <c:orientation val="minMax"/>
          <c:max val="5"/>
        </c:scaling>
        <c:delete val="1"/>
        <c:axPos val="l"/>
        <c:numFmt formatCode="General" sourceLinked="1"/>
        <c:majorTickMark val="out"/>
        <c:minorTickMark val="none"/>
        <c:tickLblPos val="nextTo"/>
        <c:crossAx val="778526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s-SV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CONSOLIDADO!$B$213</c:f>
              <c:strCache>
                <c:ptCount val="1"/>
                <c:pt idx="0">
                  <c:v>HURTO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CONSOLIDADO!$A$214:$A$239</c:f>
              <c:strCache>
                <c:ptCount val="26"/>
                <c:pt idx="0">
                  <c:v>Arambala</c:v>
                </c:pt>
                <c:pt idx="1">
                  <c:v>Cacaopera</c:v>
                </c:pt>
                <c:pt idx="2">
                  <c:v>Chilanga</c:v>
                </c:pt>
                <c:pt idx="3">
                  <c:v>Corinto</c:v>
                </c:pt>
                <c:pt idx="4">
                  <c:v>Delicias de Concepción</c:v>
                </c:pt>
                <c:pt idx="5">
                  <c:v>El Divisadero</c:v>
                </c:pt>
                <c:pt idx="6">
                  <c:v>El Rosario</c:v>
                </c:pt>
                <c:pt idx="7">
                  <c:v>Guatajiagua</c:v>
                </c:pt>
                <c:pt idx="8">
                  <c:v>Gualococti</c:v>
                </c:pt>
                <c:pt idx="9">
                  <c:v>Joateca</c:v>
                </c:pt>
                <c:pt idx="10">
                  <c:v>Jocoaitique</c:v>
                </c:pt>
                <c:pt idx="11">
                  <c:v>Jocoro</c:v>
                </c:pt>
                <c:pt idx="12">
                  <c:v>Lolotiquillo</c:v>
                </c:pt>
                <c:pt idx="13">
                  <c:v>Meanguera</c:v>
                </c:pt>
                <c:pt idx="14">
                  <c:v>Osicala</c:v>
                </c:pt>
                <c:pt idx="15">
                  <c:v>Perquín</c:v>
                </c:pt>
                <c:pt idx="16">
                  <c:v>San Carlos</c:v>
                </c:pt>
                <c:pt idx="17">
                  <c:v>San Fernando</c:v>
                </c:pt>
                <c:pt idx="18">
                  <c:v>San Francisco Gotera</c:v>
                </c:pt>
                <c:pt idx="19">
                  <c:v>San Isidro</c:v>
                </c:pt>
                <c:pt idx="20">
                  <c:v>San Simón</c:v>
                </c:pt>
                <c:pt idx="21">
                  <c:v>Sensembra</c:v>
                </c:pt>
                <c:pt idx="22">
                  <c:v>Sociedad</c:v>
                </c:pt>
                <c:pt idx="23">
                  <c:v>Torola</c:v>
                </c:pt>
                <c:pt idx="24">
                  <c:v>Yamabal</c:v>
                </c:pt>
                <c:pt idx="25">
                  <c:v>Yoloaiquín</c:v>
                </c:pt>
              </c:strCache>
            </c:strRef>
          </c:cat>
          <c:val>
            <c:numRef>
              <c:f>CONSOLIDADO!$B$214:$B$239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7891456"/>
        <c:axId val="77894400"/>
        <c:axId val="0"/>
      </c:bar3DChart>
      <c:catAx>
        <c:axId val="7789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7894400"/>
        <c:crosses val="autoZero"/>
        <c:auto val="1"/>
        <c:lblAlgn val="ctr"/>
        <c:lblOffset val="100"/>
        <c:noMultiLvlLbl val="0"/>
      </c:catAx>
      <c:valAx>
        <c:axId val="77894400"/>
        <c:scaling>
          <c:orientation val="minMax"/>
          <c:max val="5"/>
        </c:scaling>
        <c:delete val="1"/>
        <c:axPos val="l"/>
        <c:numFmt formatCode="General" sourceLinked="1"/>
        <c:majorTickMark val="out"/>
        <c:minorTickMark val="none"/>
        <c:tickLblPos val="nextTo"/>
        <c:crossAx val="7789145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s-SV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CONSOLIDADO!$B$243</c:f>
              <c:strCache>
                <c:ptCount val="1"/>
                <c:pt idx="0">
                  <c:v>VIOLENCIA INTRAFAMILIAR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CONSOLIDADO!$A$244:$A$269</c:f>
              <c:strCache>
                <c:ptCount val="26"/>
                <c:pt idx="0">
                  <c:v>Arambala</c:v>
                </c:pt>
                <c:pt idx="1">
                  <c:v>Cacaopera</c:v>
                </c:pt>
                <c:pt idx="2">
                  <c:v>Chilanga</c:v>
                </c:pt>
                <c:pt idx="3">
                  <c:v>Corinto</c:v>
                </c:pt>
                <c:pt idx="4">
                  <c:v>Delicias de Concepción</c:v>
                </c:pt>
                <c:pt idx="5">
                  <c:v>El Divisadero</c:v>
                </c:pt>
                <c:pt idx="6">
                  <c:v>El Rosario</c:v>
                </c:pt>
                <c:pt idx="7">
                  <c:v>Guatajiagua</c:v>
                </c:pt>
                <c:pt idx="8">
                  <c:v>Gualococti</c:v>
                </c:pt>
                <c:pt idx="9">
                  <c:v>Joateca</c:v>
                </c:pt>
                <c:pt idx="10">
                  <c:v>Jocoaitique</c:v>
                </c:pt>
                <c:pt idx="11">
                  <c:v>Jocoro</c:v>
                </c:pt>
                <c:pt idx="12">
                  <c:v>Lolotiquillo</c:v>
                </c:pt>
                <c:pt idx="13">
                  <c:v>Meanguera</c:v>
                </c:pt>
                <c:pt idx="14">
                  <c:v>Osicala</c:v>
                </c:pt>
                <c:pt idx="15">
                  <c:v>Perquín</c:v>
                </c:pt>
                <c:pt idx="16">
                  <c:v>San Carlos</c:v>
                </c:pt>
                <c:pt idx="17">
                  <c:v>San Fernando</c:v>
                </c:pt>
                <c:pt idx="18">
                  <c:v>San Francisco Gotera</c:v>
                </c:pt>
                <c:pt idx="19">
                  <c:v>San Isidro</c:v>
                </c:pt>
                <c:pt idx="20">
                  <c:v>San Simón</c:v>
                </c:pt>
                <c:pt idx="21">
                  <c:v>Sensembra</c:v>
                </c:pt>
                <c:pt idx="22">
                  <c:v>Sociedad</c:v>
                </c:pt>
                <c:pt idx="23">
                  <c:v>Torola</c:v>
                </c:pt>
                <c:pt idx="24">
                  <c:v>Yamabal</c:v>
                </c:pt>
                <c:pt idx="25">
                  <c:v>Yoloaiquín</c:v>
                </c:pt>
              </c:strCache>
            </c:strRef>
          </c:cat>
          <c:val>
            <c:numRef>
              <c:f>CONSOLIDADO!$B$244:$B$269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7910016"/>
        <c:axId val="77912704"/>
        <c:axId val="0"/>
      </c:bar3DChart>
      <c:catAx>
        <c:axId val="7791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7912704"/>
        <c:crosses val="autoZero"/>
        <c:auto val="1"/>
        <c:lblAlgn val="ctr"/>
        <c:lblOffset val="100"/>
        <c:noMultiLvlLbl val="0"/>
      </c:catAx>
      <c:valAx>
        <c:axId val="77912704"/>
        <c:scaling>
          <c:orientation val="minMax"/>
          <c:max val="5"/>
        </c:scaling>
        <c:delete val="1"/>
        <c:axPos val="l"/>
        <c:numFmt formatCode="General" sourceLinked="1"/>
        <c:majorTickMark val="out"/>
        <c:minorTickMark val="none"/>
        <c:tickLblPos val="nextTo"/>
        <c:crossAx val="7791001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s-SV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CONSOLIDADO!$B$273</c:f>
              <c:strCache>
                <c:ptCount val="1"/>
                <c:pt idx="0">
                  <c:v>ROBO DE VEHICULO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CONSOLIDADO!$A$274:$A$299</c:f>
              <c:strCache>
                <c:ptCount val="26"/>
                <c:pt idx="0">
                  <c:v>Arambala</c:v>
                </c:pt>
                <c:pt idx="1">
                  <c:v>Cacaopera</c:v>
                </c:pt>
                <c:pt idx="2">
                  <c:v>Chilanga</c:v>
                </c:pt>
                <c:pt idx="3">
                  <c:v>Corinto</c:v>
                </c:pt>
                <c:pt idx="4">
                  <c:v>Delicias de Concepción</c:v>
                </c:pt>
                <c:pt idx="5">
                  <c:v>El Divisadero</c:v>
                </c:pt>
                <c:pt idx="6">
                  <c:v>El Rosario</c:v>
                </c:pt>
                <c:pt idx="7">
                  <c:v>Guatajiagua</c:v>
                </c:pt>
                <c:pt idx="8">
                  <c:v>Gualococti</c:v>
                </c:pt>
                <c:pt idx="9">
                  <c:v>Joateca</c:v>
                </c:pt>
                <c:pt idx="10">
                  <c:v>Jocoaitique</c:v>
                </c:pt>
                <c:pt idx="11">
                  <c:v>Jocoro</c:v>
                </c:pt>
                <c:pt idx="12">
                  <c:v>Lolotiquillo</c:v>
                </c:pt>
                <c:pt idx="13">
                  <c:v>Meanguera</c:v>
                </c:pt>
                <c:pt idx="14">
                  <c:v>Osicala</c:v>
                </c:pt>
                <c:pt idx="15">
                  <c:v>Perquín</c:v>
                </c:pt>
                <c:pt idx="16">
                  <c:v>San Carlos</c:v>
                </c:pt>
                <c:pt idx="17">
                  <c:v>San Fernando</c:v>
                </c:pt>
                <c:pt idx="18">
                  <c:v>San Francisco Gotera</c:v>
                </c:pt>
                <c:pt idx="19">
                  <c:v>San Isidro</c:v>
                </c:pt>
                <c:pt idx="20">
                  <c:v>San Simón</c:v>
                </c:pt>
                <c:pt idx="21">
                  <c:v>Sensembra</c:v>
                </c:pt>
                <c:pt idx="22">
                  <c:v>Sociedad</c:v>
                </c:pt>
                <c:pt idx="23">
                  <c:v>Torola</c:v>
                </c:pt>
                <c:pt idx="24">
                  <c:v>Yamabal</c:v>
                </c:pt>
                <c:pt idx="25">
                  <c:v>Yoloaiquín</c:v>
                </c:pt>
              </c:strCache>
            </c:strRef>
          </c:cat>
          <c:val>
            <c:numRef>
              <c:f>CONSOLIDADO!$B$274:$B$299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7932032"/>
        <c:axId val="77955456"/>
        <c:axId val="0"/>
      </c:bar3DChart>
      <c:catAx>
        <c:axId val="7793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7955456"/>
        <c:crosses val="autoZero"/>
        <c:auto val="1"/>
        <c:lblAlgn val="ctr"/>
        <c:lblOffset val="100"/>
        <c:noMultiLvlLbl val="0"/>
      </c:catAx>
      <c:valAx>
        <c:axId val="77955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79320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47624</xdr:rowOff>
    </xdr:from>
    <xdr:to>
      <xdr:col>15</xdr:col>
      <xdr:colOff>0</xdr:colOff>
      <xdr:row>60</xdr:row>
      <xdr:rowOff>202405</xdr:rowOff>
    </xdr:to>
    <xdr:graphicFrame macro="">
      <xdr:nvGraphicFramePr>
        <xdr:cNvPr id="130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61</xdr:row>
      <xdr:rowOff>178594</xdr:rowOff>
    </xdr:from>
    <xdr:to>
      <xdr:col>15</xdr:col>
      <xdr:colOff>0</xdr:colOff>
      <xdr:row>90</xdr:row>
      <xdr:rowOff>0</xdr:rowOff>
    </xdr:to>
    <xdr:graphicFrame macro="">
      <xdr:nvGraphicFramePr>
        <xdr:cNvPr id="130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92</xdr:row>
      <xdr:rowOff>-1</xdr:rowOff>
    </xdr:from>
    <xdr:to>
      <xdr:col>15</xdr:col>
      <xdr:colOff>0</xdr:colOff>
      <xdr:row>119</xdr:row>
      <xdr:rowOff>190499</xdr:rowOff>
    </xdr:to>
    <xdr:graphicFrame macro="">
      <xdr:nvGraphicFramePr>
        <xdr:cNvPr id="130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122</xdr:row>
      <xdr:rowOff>0</xdr:rowOff>
    </xdr:from>
    <xdr:to>
      <xdr:col>15</xdr:col>
      <xdr:colOff>0</xdr:colOff>
      <xdr:row>149</xdr:row>
      <xdr:rowOff>190499</xdr:rowOff>
    </xdr:to>
    <xdr:graphicFrame macro="">
      <xdr:nvGraphicFramePr>
        <xdr:cNvPr id="130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152</xdr:row>
      <xdr:rowOff>11905</xdr:rowOff>
    </xdr:from>
    <xdr:to>
      <xdr:col>15</xdr:col>
      <xdr:colOff>0</xdr:colOff>
      <xdr:row>179</xdr:row>
      <xdr:rowOff>190499</xdr:rowOff>
    </xdr:to>
    <xdr:graphicFrame macro="">
      <xdr:nvGraphicFramePr>
        <xdr:cNvPr id="130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182</xdr:row>
      <xdr:rowOff>0</xdr:rowOff>
    </xdr:from>
    <xdr:to>
      <xdr:col>15</xdr:col>
      <xdr:colOff>0</xdr:colOff>
      <xdr:row>210</xdr:row>
      <xdr:rowOff>0</xdr:rowOff>
    </xdr:to>
    <xdr:graphicFrame macro="">
      <xdr:nvGraphicFramePr>
        <xdr:cNvPr id="1306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212</xdr:row>
      <xdr:rowOff>14287</xdr:rowOff>
    </xdr:from>
    <xdr:to>
      <xdr:col>15</xdr:col>
      <xdr:colOff>0</xdr:colOff>
      <xdr:row>240</xdr:row>
      <xdr:rowOff>0</xdr:rowOff>
    </xdr:to>
    <xdr:graphicFrame macro="">
      <xdr:nvGraphicFramePr>
        <xdr:cNvPr id="130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242</xdr:row>
      <xdr:rowOff>0</xdr:rowOff>
    </xdr:from>
    <xdr:to>
      <xdr:col>15</xdr:col>
      <xdr:colOff>0</xdr:colOff>
      <xdr:row>270</xdr:row>
      <xdr:rowOff>0</xdr:rowOff>
    </xdr:to>
    <xdr:graphicFrame macro="">
      <xdr:nvGraphicFramePr>
        <xdr:cNvPr id="1308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11907</xdr:colOff>
      <xdr:row>272</xdr:row>
      <xdr:rowOff>11906</xdr:rowOff>
    </xdr:from>
    <xdr:to>
      <xdr:col>14</xdr:col>
      <xdr:colOff>571499</xdr:colOff>
      <xdr:row>300</xdr:row>
      <xdr:rowOff>11906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47626</xdr:rowOff>
    </xdr:from>
    <xdr:to>
      <xdr:col>18</xdr:col>
      <xdr:colOff>464344</xdr:colOff>
      <xdr:row>37</xdr:row>
      <xdr:rowOff>59532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I307"/>
  <sheetViews>
    <sheetView showGridLines="0" topLeftCell="A4" zoomScale="80" zoomScaleNormal="80" workbookViewId="0">
      <selection activeCell="Q26" sqref="Q26"/>
    </sheetView>
  </sheetViews>
  <sheetFormatPr baseColWidth="10" defaultRowHeight="15" x14ac:dyDescent="0.25"/>
  <cols>
    <col min="1" max="1" width="26.42578125" customWidth="1"/>
    <col min="2" max="2" width="7.7109375" customWidth="1"/>
    <col min="3" max="3" width="7.7109375" style="4" customWidth="1"/>
    <col min="4" max="5" width="7.7109375" style="34" customWidth="1"/>
    <col min="6" max="8" width="7.7109375" customWidth="1"/>
    <col min="9" max="9" width="7.7109375" style="34" customWidth="1"/>
    <col min="10" max="10" width="7.7109375" customWidth="1"/>
    <col min="11" max="11" width="7.7109375" style="34" customWidth="1"/>
    <col min="12" max="15" width="7.7109375" customWidth="1"/>
    <col min="16" max="16" width="7.7109375" style="34" customWidth="1"/>
    <col min="17" max="17" width="7.7109375" customWidth="1"/>
    <col min="18" max="21" width="7.7109375" style="34" customWidth="1"/>
    <col min="22" max="24" width="7.7109375" customWidth="1"/>
    <col min="25" max="26" width="7.7109375" style="3" customWidth="1"/>
    <col min="27" max="27" width="7.7109375" style="34" customWidth="1"/>
    <col min="28" max="28" width="7.7109375" style="8" customWidth="1"/>
    <col min="29" max="34" width="8.7109375" style="8" customWidth="1"/>
    <col min="35" max="35" width="11.7109375" bestFit="1" customWidth="1"/>
  </cols>
  <sheetData>
    <row r="1" spans="1:35" ht="27" customHeight="1" x14ac:dyDescent="0.25">
      <c r="A1" s="99" t="s">
        <v>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ht="15.75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100" t="s">
        <v>73</v>
      </c>
      <c r="AC2" s="100"/>
      <c r="AD2" s="100"/>
      <c r="AE2" s="100"/>
      <c r="AF2" s="100"/>
      <c r="AG2" s="65"/>
      <c r="AH2" s="65"/>
      <c r="AI2" s="65"/>
    </row>
    <row r="3" spans="1:35" s="70" customFormat="1" ht="95.25" customHeight="1" x14ac:dyDescent="0.2">
      <c r="A3" s="68" t="s">
        <v>82</v>
      </c>
      <c r="B3" s="69" t="s">
        <v>64</v>
      </c>
      <c r="C3" s="69" t="s">
        <v>152</v>
      </c>
      <c r="D3" s="69" t="s">
        <v>153</v>
      </c>
      <c r="E3" s="69" t="s">
        <v>154</v>
      </c>
      <c r="F3" s="69" t="s">
        <v>52</v>
      </c>
      <c r="G3" s="69" t="s">
        <v>53</v>
      </c>
      <c r="H3" s="69" t="s">
        <v>54</v>
      </c>
      <c r="I3" s="69" t="s">
        <v>156</v>
      </c>
      <c r="J3" s="69" t="s">
        <v>65</v>
      </c>
      <c r="K3" s="69" t="s">
        <v>158</v>
      </c>
      <c r="L3" s="69" t="s">
        <v>55</v>
      </c>
      <c r="M3" s="69" t="s">
        <v>145</v>
      </c>
      <c r="N3" s="69" t="s">
        <v>56</v>
      </c>
      <c r="O3" s="69" t="s">
        <v>146</v>
      </c>
      <c r="P3" s="69" t="s">
        <v>159</v>
      </c>
      <c r="Q3" s="69" t="s">
        <v>51</v>
      </c>
      <c r="R3" s="69" t="s">
        <v>160</v>
      </c>
      <c r="S3" s="69" t="s">
        <v>161</v>
      </c>
      <c r="T3" s="69" t="s">
        <v>162</v>
      </c>
      <c r="U3" s="69" t="s">
        <v>163</v>
      </c>
      <c r="V3" s="69" t="s">
        <v>130</v>
      </c>
      <c r="W3" s="69" t="s">
        <v>126</v>
      </c>
      <c r="X3" s="69" t="s">
        <v>66</v>
      </c>
      <c r="Y3" s="69" t="s">
        <v>67</v>
      </c>
      <c r="Z3" s="69" t="s">
        <v>68</v>
      </c>
      <c r="AA3" s="69" t="s">
        <v>164</v>
      </c>
      <c r="AB3" s="69" t="s">
        <v>74</v>
      </c>
      <c r="AC3" s="69" t="s">
        <v>75</v>
      </c>
      <c r="AD3" s="69" t="s">
        <v>76</v>
      </c>
      <c r="AE3" s="69" t="s">
        <v>83</v>
      </c>
      <c r="AF3" s="69" t="s">
        <v>85</v>
      </c>
      <c r="AG3" s="69" t="s">
        <v>77</v>
      </c>
      <c r="AH3" s="69" t="s">
        <v>78</v>
      </c>
      <c r="AI3" s="68" t="s">
        <v>62</v>
      </c>
    </row>
    <row r="4" spans="1:35" ht="18" customHeight="1" x14ac:dyDescent="0.25">
      <c r="A4" s="38" t="s">
        <v>92</v>
      </c>
      <c r="B4" s="7">
        <f>SUM(Homicidios!C5)</f>
        <v>0</v>
      </c>
      <c r="C4" s="7">
        <f>SUM(Homicidios!D5)</f>
        <v>0</v>
      </c>
      <c r="D4" s="7">
        <f>+'Delitos sexuales'!C5</f>
        <v>0</v>
      </c>
      <c r="E4" s="7">
        <f>+'Delitos sexuales'!D5</f>
        <v>0</v>
      </c>
      <c r="F4" s="7">
        <f>SUM(Secuestro!C5)</f>
        <v>0</v>
      </c>
      <c r="G4" s="7">
        <f>SUM(extorsión!C5)</f>
        <v>0</v>
      </c>
      <c r="H4" s="7">
        <f>SUM(Lesiones!C5)</f>
        <v>0</v>
      </c>
      <c r="I4" s="7">
        <f>SUM(Lesiones!D5)</f>
        <v>0</v>
      </c>
      <c r="J4" s="7">
        <f>SUM(Amenazas!C5)</f>
        <v>1</v>
      </c>
      <c r="K4" s="64">
        <f>+Otros!C5</f>
        <v>0</v>
      </c>
      <c r="L4" s="7">
        <f>SUM(Robo!C5)</f>
        <v>0</v>
      </c>
      <c r="M4" s="7">
        <f>SUM('Robo y Hurto de Vehículos'!C5)</f>
        <v>0</v>
      </c>
      <c r="N4" s="2">
        <f>SUM(Hurto!C5)</f>
        <v>0</v>
      </c>
      <c r="O4" s="7">
        <f>SUM('Robo y Hurto de Vehículos'!D5)</f>
        <v>0</v>
      </c>
      <c r="P4" s="7">
        <f>+Otros!D5</f>
        <v>0</v>
      </c>
      <c r="Q4" s="2">
        <f>SUM('Violencia Intrafamiliar'!C5)+(ISDEMU!C8)</f>
        <v>0</v>
      </c>
      <c r="R4" s="64">
        <f>+Homicidios!E5</f>
        <v>0</v>
      </c>
      <c r="S4" s="64">
        <f>+Otros!E5</f>
        <v>0</v>
      </c>
      <c r="T4" s="64">
        <f>+Otros!F5</f>
        <v>1</v>
      </c>
      <c r="U4" s="64">
        <f>+Otros!G5</f>
        <v>0</v>
      </c>
      <c r="V4" s="64">
        <f>SUM('Maltrato Infantil'!C5)+(ISDEMU!D8)</f>
        <v>0</v>
      </c>
      <c r="W4" s="7">
        <f>SUM('Portación Ilegal de Armas'!C5)</f>
        <v>0</v>
      </c>
      <c r="X4" s="7">
        <f>SUM('Agrupaciones Ilícitas'!C5)</f>
        <v>0</v>
      </c>
      <c r="Y4" s="7">
        <f>SUM('Delitos sexuales'!E5)+(ISDEMU!B8)</f>
        <v>0</v>
      </c>
      <c r="Z4" s="7">
        <f>SUM('Delitos sexuales'!F5)+(ISDEMU!E8)</f>
        <v>0</v>
      </c>
      <c r="AA4" s="7">
        <f>+Otros!H5</f>
        <v>0</v>
      </c>
      <c r="AB4" s="7">
        <f>SUM(Bomberos!G4)</f>
        <v>0</v>
      </c>
      <c r="AC4" s="7">
        <f>SUM(Bomberos!H4)</f>
        <v>0</v>
      </c>
      <c r="AD4" s="7">
        <f>SUM(Bomberos!I4)</f>
        <v>0</v>
      </c>
      <c r="AE4" s="7">
        <f>SUM(Bomberos!G4)</f>
        <v>0</v>
      </c>
      <c r="AF4" s="7">
        <f>SUM(Bomberos!H4)</f>
        <v>0</v>
      </c>
      <c r="AG4" s="7">
        <f>SUM(Bomberos!I4)</f>
        <v>0</v>
      </c>
      <c r="AH4" s="7">
        <f>SUM(Bomberos!J4)</f>
        <v>0</v>
      </c>
      <c r="AI4" s="67">
        <f t="shared" ref="AI4:AI29" si="0">SUM(B4:AH4)</f>
        <v>2</v>
      </c>
    </row>
    <row r="5" spans="1:35" ht="18" customHeight="1" x14ac:dyDescent="0.25">
      <c r="A5" s="38" t="s">
        <v>98</v>
      </c>
      <c r="B5" s="7">
        <f>SUM(Homicidios!C6)</f>
        <v>1</v>
      </c>
      <c r="C5" s="7">
        <f>SUM(Homicidios!D6)</f>
        <v>0</v>
      </c>
      <c r="D5" s="7">
        <f>+'Delitos sexuales'!C6</f>
        <v>0</v>
      </c>
      <c r="E5" s="7">
        <f>+'Delitos sexuales'!D6</f>
        <v>0</v>
      </c>
      <c r="F5" s="7">
        <f>SUM(Secuestro!C6)</f>
        <v>0</v>
      </c>
      <c r="G5" s="7">
        <f>SUM(extorsión!C6)</f>
        <v>0</v>
      </c>
      <c r="H5" s="7">
        <f>SUM(Lesiones!C6)</f>
        <v>2</v>
      </c>
      <c r="I5" s="7">
        <f>SUM(Lesiones!D6)</f>
        <v>0</v>
      </c>
      <c r="J5" s="7">
        <f>SUM(Amenazas!C6)</f>
        <v>0</v>
      </c>
      <c r="K5" s="64">
        <f>+Otros!C6</f>
        <v>0</v>
      </c>
      <c r="L5" s="7">
        <f>SUM(Robo!C6)</f>
        <v>0</v>
      </c>
      <c r="M5" s="7">
        <f>SUM('Robo y Hurto de Vehículos'!C6)</f>
        <v>0</v>
      </c>
      <c r="N5" s="64">
        <f>SUM(Hurto!C6)</f>
        <v>0</v>
      </c>
      <c r="O5" s="7">
        <f>SUM('Robo y Hurto de Vehículos'!D6)</f>
        <v>0</v>
      </c>
      <c r="P5" s="7">
        <f>+Otros!D6</f>
        <v>0</v>
      </c>
      <c r="Q5" s="64">
        <f>SUM('Violencia Intrafamiliar'!C6)+(ISDEMU!C9)</f>
        <v>0</v>
      </c>
      <c r="R5" s="64">
        <f>+Homicidios!E6</f>
        <v>0</v>
      </c>
      <c r="S5" s="64">
        <f>+Otros!E6</f>
        <v>1</v>
      </c>
      <c r="T5" s="64">
        <f>+Otros!F6</f>
        <v>0</v>
      </c>
      <c r="U5" s="64">
        <f>+Otros!G6</f>
        <v>0</v>
      </c>
      <c r="V5" s="64">
        <f>SUM('Maltrato Infantil'!C6)+(ISDEMU!D9)</f>
        <v>0</v>
      </c>
      <c r="W5" s="7">
        <f>SUM('Portación Ilegal de Armas'!C6)</f>
        <v>0</v>
      </c>
      <c r="X5" s="7">
        <f>SUM('Agrupaciones Ilícitas'!C6)</f>
        <v>0</v>
      </c>
      <c r="Y5" s="7">
        <f>SUM('Delitos sexuales'!E6)+(ISDEMU!B9)</f>
        <v>0</v>
      </c>
      <c r="Z5" s="7">
        <f>SUM('Delitos sexuales'!F6)+(ISDEMU!E9)</f>
        <v>0</v>
      </c>
      <c r="AA5" s="7">
        <f>+Otros!H6</f>
        <v>0</v>
      </c>
      <c r="AB5" s="7">
        <f>SUM(Bomberos!G5)</f>
        <v>0</v>
      </c>
      <c r="AC5" s="7">
        <f>SUM(Bomberos!H5)</f>
        <v>0</v>
      </c>
      <c r="AD5" s="7">
        <f>SUM(Bomberos!I5)</f>
        <v>0</v>
      </c>
      <c r="AE5" s="7">
        <f>SUM(Bomberos!J5)</f>
        <v>0</v>
      </c>
      <c r="AF5" s="7">
        <f>SUM(Bomberos!K5)</f>
        <v>0</v>
      </c>
      <c r="AG5" s="7">
        <f>SUM(Bomberos!L5)</f>
        <v>0</v>
      </c>
      <c r="AH5" s="7">
        <f>SUM(Bomberos!M5)</f>
        <v>0</v>
      </c>
      <c r="AI5" s="67">
        <f t="shared" si="0"/>
        <v>4</v>
      </c>
    </row>
    <row r="6" spans="1:35" ht="18" customHeight="1" x14ac:dyDescent="0.25">
      <c r="A6" s="38" t="s">
        <v>109</v>
      </c>
      <c r="B6" s="7">
        <f>SUM(Homicidios!C7)</f>
        <v>0</v>
      </c>
      <c r="C6" s="7">
        <f>SUM(Homicidios!D7)</f>
        <v>0</v>
      </c>
      <c r="D6" s="7">
        <f>+'Delitos sexuales'!C7</f>
        <v>0</v>
      </c>
      <c r="E6" s="7">
        <f>+'Delitos sexuales'!D7</f>
        <v>0</v>
      </c>
      <c r="F6" s="7">
        <f>SUM(Secuestro!C7)</f>
        <v>0</v>
      </c>
      <c r="G6" s="7">
        <f>SUM(extorsión!C7)</f>
        <v>0</v>
      </c>
      <c r="H6" s="7">
        <f>SUM(Lesiones!C7)</f>
        <v>0</v>
      </c>
      <c r="I6" s="7">
        <f>SUM(Lesiones!D7)</f>
        <v>1</v>
      </c>
      <c r="J6" s="7">
        <f>SUM(Amenazas!C7)</f>
        <v>3</v>
      </c>
      <c r="K6" s="64">
        <f>+Otros!C7</f>
        <v>0</v>
      </c>
      <c r="L6" s="7">
        <f>SUM(Robo!C7)</f>
        <v>1</v>
      </c>
      <c r="M6" s="7">
        <f>SUM('Robo y Hurto de Vehículos'!C7)</f>
        <v>0</v>
      </c>
      <c r="N6" s="64">
        <f>SUM(Hurto!C7)</f>
        <v>2</v>
      </c>
      <c r="O6" s="7">
        <f>SUM('Robo y Hurto de Vehículos'!D7)</f>
        <v>0</v>
      </c>
      <c r="P6" s="7">
        <f>+Otros!D7</f>
        <v>0</v>
      </c>
      <c r="Q6" s="64">
        <f>SUM('Violencia Intrafamiliar'!C7)+(ISDEMU!C10)</f>
        <v>0</v>
      </c>
      <c r="R6" s="64">
        <f>+Homicidios!E7</f>
        <v>0</v>
      </c>
      <c r="S6" s="64">
        <f>+Otros!E7</f>
        <v>0</v>
      </c>
      <c r="T6" s="64">
        <f>+Otros!F7</f>
        <v>0</v>
      </c>
      <c r="U6" s="64">
        <f>+Otros!G7</f>
        <v>0</v>
      </c>
      <c r="V6" s="64">
        <f>SUM('Maltrato Infantil'!C7)+(ISDEMU!D10)</f>
        <v>0</v>
      </c>
      <c r="W6" s="7">
        <f>SUM('Portación Ilegal de Armas'!C7)</f>
        <v>0</v>
      </c>
      <c r="X6" s="7">
        <f>SUM('Agrupaciones Ilícitas'!C7)</f>
        <v>0</v>
      </c>
      <c r="Y6" s="7">
        <f>SUM('Delitos sexuales'!E7)+(ISDEMU!B10)</f>
        <v>0</v>
      </c>
      <c r="Z6" s="7">
        <f>SUM('Delitos sexuales'!F7)+(ISDEMU!E10)</f>
        <v>0</v>
      </c>
      <c r="AA6" s="7">
        <f>+Otros!H7</f>
        <v>2</v>
      </c>
      <c r="AB6" s="7">
        <f>SUM(Bomberos!G6)</f>
        <v>0</v>
      </c>
      <c r="AC6" s="7">
        <f>SUM(Bomberos!H6)</f>
        <v>0</v>
      </c>
      <c r="AD6" s="7">
        <f>SUM(Bomberos!I6)</f>
        <v>0</v>
      </c>
      <c r="AE6" s="7">
        <f>SUM(Bomberos!J6)</f>
        <v>0</v>
      </c>
      <c r="AF6" s="7">
        <f>SUM(Bomberos!K6)</f>
        <v>0</v>
      </c>
      <c r="AG6" s="7">
        <f>SUM(Bomberos!L6)</f>
        <v>0</v>
      </c>
      <c r="AH6" s="7">
        <f>SUM(Bomberos!M6)</f>
        <v>0</v>
      </c>
      <c r="AI6" s="67">
        <f t="shared" si="0"/>
        <v>9</v>
      </c>
    </row>
    <row r="7" spans="1:35" ht="18" customHeight="1" x14ac:dyDescent="0.25">
      <c r="A7" s="38" t="s">
        <v>97</v>
      </c>
      <c r="B7" s="7">
        <f>SUM(Homicidios!C8)</f>
        <v>0</v>
      </c>
      <c r="C7" s="7">
        <f>SUM(Homicidios!D8)</f>
        <v>0</v>
      </c>
      <c r="D7" s="7">
        <f>+'Delitos sexuales'!C8</f>
        <v>0</v>
      </c>
      <c r="E7" s="7">
        <f>+'Delitos sexuales'!D8</f>
        <v>0</v>
      </c>
      <c r="F7" s="7">
        <f>SUM(Secuestro!C8)</f>
        <v>0</v>
      </c>
      <c r="G7" s="7">
        <f>SUM(extorsión!C8)</f>
        <v>0</v>
      </c>
      <c r="H7" s="7">
        <f>SUM(Lesiones!C8)</f>
        <v>0</v>
      </c>
      <c r="I7" s="7">
        <f>SUM(Lesiones!D8)</f>
        <v>1</v>
      </c>
      <c r="J7" s="7">
        <f>SUM(Amenazas!C8)</f>
        <v>3</v>
      </c>
      <c r="K7" s="64">
        <f>+Otros!C8</f>
        <v>0</v>
      </c>
      <c r="L7" s="7">
        <f>SUM(Robo!C8)</f>
        <v>1</v>
      </c>
      <c r="M7" s="7">
        <f>SUM('Robo y Hurto de Vehículos'!C8)</f>
        <v>0</v>
      </c>
      <c r="N7" s="64">
        <f>SUM(Hurto!C8)</f>
        <v>0</v>
      </c>
      <c r="O7" s="7">
        <f>SUM('Robo y Hurto de Vehículos'!D8)</f>
        <v>0</v>
      </c>
      <c r="P7" s="7">
        <f>+Otros!D8</f>
        <v>0</v>
      </c>
      <c r="Q7" s="64">
        <f>SUM('Violencia Intrafamiliar'!C8)+(ISDEMU!C11)</f>
        <v>0</v>
      </c>
      <c r="R7" s="64">
        <f>+Homicidios!E8</f>
        <v>0</v>
      </c>
      <c r="S7" s="64">
        <f>+Otros!E8</f>
        <v>0</v>
      </c>
      <c r="T7" s="64">
        <f>+Otros!F8</f>
        <v>1</v>
      </c>
      <c r="U7" s="64">
        <f>+Otros!G8</f>
        <v>0</v>
      </c>
      <c r="V7" s="64">
        <f>SUM('Maltrato Infantil'!C8)+(ISDEMU!D11)</f>
        <v>0</v>
      </c>
      <c r="W7" s="7">
        <f>SUM('Portación Ilegal de Armas'!C8)</f>
        <v>0</v>
      </c>
      <c r="X7" s="7">
        <f>SUM('Agrupaciones Ilícitas'!C8)</f>
        <v>0</v>
      </c>
      <c r="Y7" s="7">
        <f>SUM('Delitos sexuales'!E8)+(ISDEMU!B11)</f>
        <v>0</v>
      </c>
      <c r="Z7" s="7">
        <f>SUM('Delitos sexuales'!F8)+(ISDEMU!E11)</f>
        <v>0</v>
      </c>
      <c r="AA7" s="7">
        <f>+Otros!H8</f>
        <v>1</v>
      </c>
      <c r="AB7" s="7">
        <f>SUM(Bomberos!G7)</f>
        <v>0</v>
      </c>
      <c r="AC7" s="7">
        <f>SUM(Bomberos!H7)</f>
        <v>0</v>
      </c>
      <c r="AD7" s="7">
        <f>SUM(Bomberos!I7)</f>
        <v>0</v>
      </c>
      <c r="AE7" s="7">
        <f>SUM(Bomberos!J7)</f>
        <v>0</v>
      </c>
      <c r="AF7" s="7">
        <f>SUM(Bomberos!K7)</f>
        <v>0</v>
      </c>
      <c r="AG7" s="7">
        <f>SUM(Bomberos!L7)</f>
        <v>0</v>
      </c>
      <c r="AH7" s="7">
        <f>SUM(Bomberos!M7)</f>
        <v>0</v>
      </c>
      <c r="AI7" s="67">
        <f t="shared" si="0"/>
        <v>7</v>
      </c>
    </row>
    <row r="8" spans="1:35" ht="18" customHeight="1" x14ac:dyDescent="0.25">
      <c r="A8" s="38" t="s">
        <v>112</v>
      </c>
      <c r="B8" s="7">
        <f>SUM(Homicidios!C9)</f>
        <v>0</v>
      </c>
      <c r="C8" s="7">
        <f>SUM(Homicidios!D9)</f>
        <v>0</v>
      </c>
      <c r="D8" s="7">
        <f>+'Delitos sexuales'!C9</f>
        <v>0</v>
      </c>
      <c r="E8" s="7">
        <f>+'Delitos sexuales'!D9</f>
        <v>0</v>
      </c>
      <c r="F8" s="7">
        <f>SUM(Secuestro!C9)</f>
        <v>0</v>
      </c>
      <c r="G8" s="7">
        <f>SUM(extorsión!C9)</f>
        <v>0</v>
      </c>
      <c r="H8" s="7">
        <f>SUM(Lesiones!C9)</f>
        <v>1</v>
      </c>
      <c r="I8" s="7">
        <f>SUM(Lesiones!D9)</f>
        <v>0</v>
      </c>
      <c r="J8" s="7">
        <f>SUM(Amenazas!C9)</f>
        <v>1</v>
      </c>
      <c r="K8" s="64">
        <f>+Otros!C9</f>
        <v>0</v>
      </c>
      <c r="L8" s="7">
        <f>SUM(Robo!C9)</f>
        <v>0</v>
      </c>
      <c r="M8" s="7">
        <f>SUM('Robo y Hurto de Vehículos'!C9)</f>
        <v>0</v>
      </c>
      <c r="N8" s="64">
        <f>SUM(Hurto!C9)</f>
        <v>0</v>
      </c>
      <c r="O8" s="7">
        <f>SUM('Robo y Hurto de Vehículos'!D9)</f>
        <v>0</v>
      </c>
      <c r="P8" s="7">
        <f>+Otros!D9</f>
        <v>0</v>
      </c>
      <c r="Q8" s="64">
        <f>SUM('Violencia Intrafamiliar'!C9)+(ISDEMU!C12)</f>
        <v>1</v>
      </c>
      <c r="R8" s="64">
        <f>+Homicidios!E9</f>
        <v>0</v>
      </c>
      <c r="S8" s="64">
        <f>+Otros!E9</f>
        <v>0</v>
      </c>
      <c r="T8" s="64">
        <f>+Otros!F9</f>
        <v>0</v>
      </c>
      <c r="U8" s="64">
        <f>+Otros!G9</f>
        <v>0</v>
      </c>
      <c r="V8" s="64">
        <f>SUM('Maltrato Infantil'!C9)+(ISDEMU!D12)</f>
        <v>0</v>
      </c>
      <c r="W8" s="7">
        <f>SUM('Portación Ilegal de Armas'!C9)</f>
        <v>0</v>
      </c>
      <c r="X8" s="7">
        <f>SUM('Agrupaciones Ilícitas'!C9)</f>
        <v>0</v>
      </c>
      <c r="Y8" s="7">
        <f>SUM('Delitos sexuales'!E9)+(ISDEMU!B12)</f>
        <v>0</v>
      </c>
      <c r="Z8" s="7">
        <f>SUM('Delitos sexuales'!F9)+(ISDEMU!E12)</f>
        <v>0</v>
      </c>
      <c r="AA8" s="7">
        <f>+Otros!H9</f>
        <v>1</v>
      </c>
      <c r="AB8" s="7">
        <f>SUM(Bomberos!G8)</f>
        <v>0</v>
      </c>
      <c r="AC8" s="7">
        <f>SUM(Bomberos!H8)</f>
        <v>0</v>
      </c>
      <c r="AD8" s="7">
        <f>SUM(Bomberos!I8)</f>
        <v>0</v>
      </c>
      <c r="AE8" s="7">
        <f>SUM(Bomberos!J8)</f>
        <v>0</v>
      </c>
      <c r="AF8" s="7">
        <f>SUM(Bomberos!K8)</f>
        <v>0</v>
      </c>
      <c r="AG8" s="7">
        <f>SUM(Bomberos!L8)</f>
        <v>0</v>
      </c>
      <c r="AH8" s="7">
        <f>SUM(Bomberos!M8)</f>
        <v>0</v>
      </c>
      <c r="AI8" s="67">
        <f t="shared" si="0"/>
        <v>4</v>
      </c>
    </row>
    <row r="9" spans="1:35" ht="18" customHeight="1" x14ac:dyDescent="0.25">
      <c r="A9" s="38" t="s">
        <v>115</v>
      </c>
      <c r="B9" s="7">
        <f>SUM(Homicidios!C10)</f>
        <v>0</v>
      </c>
      <c r="C9" s="7">
        <f>SUM(Homicidios!D10)</f>
        <v>0</v>
      </c>
      <c r="D9" s="7">
        <f>+'Delitos sexuales'!C10</f>
        <v>0</v>
      </c>
      <c r="E9" s="7">
        <f>+'Delitos sexuales'!D10</f>
        <v>0</v>
      </c>
      <c r="F9" s="7">
        <f>SUM(Secuestro!C10)</f>
        <v>0</v>
      </c>
      <c r="G9" s="7">
        <f>SUM(extorsión!C10)</f>
        <v>1</v>
      </c>
      <c r="H9" s="7">
        <f>SUM(Lesiones!C10)</f>
        <v>1</v>
      </c>
      <c r="I9" s="7">
        <f>SUM(Lesiones!D10)</f>
        <v>0</v>
      </c>
      <c r="J9" s="7">
        <f>SUM(Amenazas!C10)</f>
        <v>1</v>
      </c>
      <c r="K9" s="64">
        <f>+Otros!C10</f>
        <v>0</v>
      </c>
      <c r="L9" s="7">
        <f>SUM(Robo!C10)</f>
        <v>0</v>
      </c>
      <c r="M9" s="7">
        <f>SUM('Robo y Hurto de Vehículos'!C10)</f>
        <v>0</v>
      </c>
      <c r="N9" s="64">
        <f>SUM(Hurto!C10)</f>
        <v>1</v>
      </c>
      <c r="O9" s="7">
        <f>SUM('Robo y Hurto de Vehículos'!D10)</f>
        <v>0</v>
      </c>
      <c r="P9" s="7">
        <f>+Otros!D10</f>
        <v>0</v>
      </c>
      <c r="Q9" s="64">
        <f>SUM('Violencia Intrafamiliar'!C10)+(ISDEMU!C13)</f>
        <v>0</v>
      </c>
      <c r="R9" s="64">
        <f>+Homicidios!E10</f>
        <v>0</v>
      </c>
      <c r="S9" s="64">
        <f>+Otros!E10</f>
        <v>0</v>
      </c>
      <c r="T9" s="64">
        <f>+Otros!F10</f>
        <v>0</v>
      </c>
      <c r="U9" s="64">
        <f>+Otros!G10</f>
        <v>0</v>
      </c>
      <c r="V9" s="64">
        <f>SUM('Maltrato Infantil'!C10)+(ISDEMU!D13)</f>
        <v>0</v>
      </c>
      <c r="W9" s="7">
        <f>SUM('Portación Ilegal de Armas'!C10)</f>
        <v>0</v>
      </c>
      <c r="X9" s="7">
        <f>SUM('Agrupaciones Ilícitas'!C10)</f>
        <v>0</v>
      </c>
      <c r="Y9" s="7">
        <f>SUM('Delitos sexuales'!E10)+(ISDEMU!B13)</f>
        <v>0</v>
      </c>
      <c r="Z9" s="7">
        <f>SUM('Delitos sexuales'!F10)+(ISDEMU!E13)</f>
        <v>0</v>
      </c>
      <c r="AA9" s="7">
        <f>+Otros!H10</f>
        <v>0</v>
      </c>
      <c r="AB9" s="7">
        <f>SUM(Bomberos!G9)</f>
        <v>0</v>
      </c>
      <c r="AC9" s="7">
        <f>SUM(Bomberos!H9)</f>
        <v>0</v>
      </c>
      <c r="AD9" s="7">
        <f>SUM(Bomberos!I9)</f>
        <v>0</v>
      </c>
      <c r="AE9" s="7">
        <f>SUM(Bomberos!J9)</f>
        <v>0</v>
      </c>
      <c r="AF9" s="7">
        <f>SUM(Bomberos!K9)</f>
        <v>0</v>
      </c>
      <c r="AG9" s="7">
        <f>SUM(Bomberos!L9)</f>
        <v>0</v>
      </c>
      <c r="AH9" s="7">
        <f>SUM(Bomberos!M9)</f>
        <v>0</v>
      </c>
      <c r="AI9" s="67">
        <f t="shared" si="0"/>
        <v>4</v>
      </c>
    </row>
    <row r="10" spans="1:35" ht="18" customHeight="1" x14ac:dyDescent="0.25">
      <c r="A10" s="38" t="s">
        <v>0</v>
      </c>
      <c r="B10" s="7">
        <f>SUM(Homicidios!C11)</f>
        <v>0</v>
      </c>
      <c r="C10" s="7">
        <f>SUM(Homicidios!D11)</f>
        <v>0</v>
      </c>
      <c r="D10" s="7">
        <f>+'Delitos sexuales'!C11</f>
        <v>0</v>
      </c>
      <c r="E10" s="7">
        <f>+'Delitos sexuales'!D11</f>
        <v>0</v>
      </c>
      <c r="F10" s="7">
        <f>SUM(Secuestro!C11)</f>
        <v>0</v>
      </c>
      <c r="G10" s="7">
        <f>SUM(extorsión!C11)</f>
        <v>0</v>
      </c>
      <c r="H10" s="7">
        <f>SUM(Lesiones!C11)</f>
        <v>0</v>
      </c>
      <c r="I10" s="7">
        <f>SUM(Lesiones!D11)</f>
        <v>0</v>
      </c>
      <c r="J10" s="7">
        <f>SUM(Amenazas!C11)</f>
        <v>0</v>
      </c>
      <c r="K10" s="64">
        <f>+Otros!C11</f>
        <v>0</v>
      </c>
      <c r="L10" s="7">
        <f>SUM(Robo!C11)</f>
        <v>0</v>
      </c>
      <c r="M10" s="7">
        <f>SUM('Robo y Hurto de Vehículos'!C11)</f>
        <v>0</v>
      </c>
      <c r="N10" s="64">
        <f>SUM(Hurto!C11)</f>
        <v>0</v>
      </c>
      <c r="O10" s="7">
        <f>SUM('Robo y Hurto de Vehículos'!D11)</f>
        <v>0</v>
      </c>
      <c r="P10" s="7">
        <f>+Otros!D11</f>
        <v>0</v>
      </c>
      <c r="Q10" s="64">
        <f>SUM('Violencia Intrafamiliar'!C11)+(ISDEMU!C14)</f>
        <v>0</v>
      </c>
      <c r="R10" s="64">
        <f>+Homicidios!E11</f>
        <v>0</v>
      </c>
      <c r="S10" s="64">
        <f>+Otros!E11</f>
        <v>0</v>
      </c>
      <c r="T10" s="64">
        <f>+Otros!F11</f>
        <v>0</v>
      </c>
      <c r="U10" s="64">
        <f>+Otros!G11</f>
        <v>0</v>
      </c>
      <c r="V10" s="64">
        <f>SUM('Maltrato Infantil'!C11)+(ISDEMU!D14)</f>
        <v>0</v>
      </c>
      <c r="W10" s="7">
        <f>SUM('Portación Ilegal de Armas'!C11)</f>
        <v>0</v>
      </c>
      <c r="X10" s="7">
        <f>SUM('Agrupaciones Ilícitas'!C11)</f>
        <v>0</v>
      </c>
      <c r="Y10" s="7">
        <f>SUM('Delitos sexuales'!E11)+(ISDEMU!B14)</f>
        <v>0</v>
      </c>
      <c r="Z10" s="7">
        <f>SUM('Delitos sexuales'!F11)+(ISDEMU!E14)</f>
        <v>0</v>
      </c>
      <c r="AA10" s="7">
        <f>+Otros!H11</f>
        <v>0</v>
      </c>
      <c r="AB10" s="7">
        <f>SUM(Bomberos!G10)</f>
        <v>0</v>
      </c>
      <c r="AC10" s="7">
        <f>SUM(Bomberos!H10)</f>
        <v>0</v>
      </c>
      <c r="AD10" s="7">
        <f>SUM(Bomberos!I10)</f>
        <v>0</v>
      </c>
      <c r="AE10" s="7">
        <f>SUM(Bomberos!J10)</f>
        <v>0</v>
      </c>
      <c r="AF10" s="7">
        <f>SUM(Bomberos!K10)</f>
        <v>0</v>
      </c>
      <c r="AG10" s="7">
        <f>SUM(Bomberos!L10)</f>
        <v>0</v>
      </c>
      <c r="AH10" s="7">
        <f>SUM(Bomberos!M10)</f>
        <v>0</v>
      </c>
      <c r="AI10" s="67">
        <f t="shared" si="0"/>
        <v>0</v>
      </c>
    </row>
    <row r="11" spans="1:35" ht="18" customHeight="1" x14ac:dyDescent="0.25">
      <c r="A11" s="38" t="s">
        <v>101</v>
      </c>
      <c r="B11" s="7">
        <f>SUM(Homicidios!C12)</f>
        <v>0</v>
      </c>
      <c r="C11" s="7">
        <f>SUM(Homicidios!D12)</f>
        <v>0</v>
      </c>
      <c r="D11" s="7">
        <f>+'Delitos sexuales'!C12</f>
        <v>0</v>
      </c>
      <c r="E11" s="7">
        <f>+'Delitos sexuales'!D12</f>
        <v>0</v>
      </c>
      <c r="F11" s="7">
        <f>SUM(Secuestro!C12)</f>
        <v>0</v>
      </c>
      <c r="G11" s="7">
        <f>SUM(extorsión!C12)</f>
        <v>0</v>
      </c>
      <c r="H11" s="7">
        <f>SUM(Lesiones!C12)</f>
        <v>0</v>
      </c>
      <c r="I11" s="7">
        <f>SUM(Lesiones!D12)</f>
        <v>0</v>
      </c>
      <c r="J11" s="7">
        <f>SUM(Amenazas!C12)</f>
        <v>3</v>
      </c>
      <c r="K11" s="64">
        <f>+Otros!C12</f>
        <v>2</v>
      </c>
      <c r="L11" s="7">
        <f>SUM(Robo!C12)</f>
        <v>1</v>
      </c>
      <c r="M11" s="7">
        <f>SUM('Robo y Hurto de Vehículos'!C12)</f>
        <v>0</v>
      </c>
      <c r="N11" s="64">
        <f>SUM(Hurto!C12)</f>
        <v>0</v>
      </c>
      <c r="O11" s="7">
        <f>SUM('Robo y Hurto de Vehículos'!D12)</f>
        <v>0</v>
      </c>
      <c r="P11" s="7">
        <f>+Otros!D12</f>
        <v>0</v>
      </c>
      <c r="Q11" s="64">
        <f>SUM('Violencia Intrafamiliar'!C12)+(ISDEMU!C15)</f>
        <v>0</v>
      </c>
      <c r="R11" s="64">
        <f>+Homicidios!E12</f>
        <v>0</v>
      </c>
      <c r="S11" s="64">
        <f>+Otros!E12</f>
        <v>0</v>
      </c>
      <c r="T11" s="64">
        <f>+Otros!F12</f>
        <v>0</v>
      </c>
      <c r="U11" s="64">
        <f>+Otros!G12</f>
        <v>0</v>
      </c>
      <c r="V11" s="64">
        <f>SUM('Maltrato Infantil'!C12)+(ISDEMU!D15)</f>
        <v>0</v>
      </c>
      <c r="W11" s="7">
        <f>SUM('Portación Ilegal de Armas'!C12)</f>
        <v>0</v>
      </c>
      <c r="X11" s="7">
        <f>SUM('Agrupaciones Ilícitas'!C12)</f>
        <v>0</v>
      </c>
      <c r="Y11" s="7">
        <f>SUM('Delitos sexuales'!E12)+(ISDEMU!B15)</f>
        <v>0</v>
      </c>
      <c r="Z11" s="7">
        <f>SUM('Delitos sexuales'!F12)+(ISDEMU!E15)</f>
        <v>0</v>
      </c>
      <c r="AA11" s="7">
        <f>+Otros!H12</f>
        <v>0</v>
      </c>
      <c r="AB11" s="7">
        <f>SUM(Bomberos!G11)</f>
        <v>0</v>
      </c>
      <c r="AC11" s="7">
        <f>SUM(Bomberos!H11)</f>
        <v>0</v>
      </c>
      <c r="AD11" s="7">
        <f>SUM(Bomberos!I11)</f>
        <v>0</v>
      </c>
      <c r="AE11" s="7">
        <f>SUM(Bomberos!J11)</f>
        <v>0</v>
      </c>
      <c r="AF11" s="7">
        <f>SUM(Bomberos!K11)</f>
        <v>0</v>
      </c>
      <c r="AG11" s="7">
        <f>SUM(Bomberos!L11)</f>
        <v>0</v>
      </c>
      <c r="AH11" s="7">
        <f>SUM(Bomberos!M11)</f>
        <v>0</v>
      </c>
      <c r="AI11" s="67">
        <f t="shared" si="0"/>
        <v>6</v>
      </c>
    </row>
    <row r="12" spans="1:35" ht="18" customHeight="1" x14ac:dyDescent="0.25">
      <c r="A12" s="38" t="s">
        <v>107</v>
      </c>
      <c r="B12" s="7">
        <f>SUM(Homicidios!C13)</f>
        <v>1</v>
      </c>
      <c r="C12" s="7">
        <f>SUM(Homicidios!D13)</f>
        <v>0</v>
      </c>
      <c r="D12" s="7">
        <f>+'Delitos sexuales'!C13</f>
        <v>0</v>
      </c>
      <c r="E12" s="7">
        <f>+'Delitos sexuales'!D13</f>
        <v>0</v>
      </c>
      <c r="F12" s="7">
        <f>SUM(Secuestro!C13)</f>
        <v>0</v>
      </c>
      <c r="G12" s="7">
        <f>SUM(extorsión!C13)</f>
        <v>0</v>
      </c>
      <c r="H12" s="7">
        <f>SUM(Lesiones!C13)</f>
        <v>0</v>
      </c>
      <c r="I12" s="7">
        <f>SUM(Lesiones!D13)</f>
        <v>0</v>
      </c>
      <c r="J12" s="7">
        <f>SUM(Amenazas!C13)</f>
        <v>0</v>
      </c>
      <c r="K12" s="64">
        <f>+Otros!C13</f>
        <v>1</v>
      </c>
      <c r="L12" s="7">
        <f>SUM(Robo!C13)</f>
        <v>0</v>
      </c>
      <c r="M12" s="7">
        <f>SUM('Robo y Hurto de Vehículos'!C13)</f>
        <v>0</v>
      </c>
      <c r="N12" s="64">
        <f>SUM(Hurto!C13)</f>
        <v>1</v>
      </c>
      <c r="O12" s="7">
        <f>SUM('Robo y Hurto de Vehículos'!D13)</f>
        <v>0</v>
      </c>
      <c r="P12" s="7">
        <f>+Otros!D13</f>
        <v>0</v>
      </c>
      <c r="Q12" s="64">
        <f>SUM('Violencia Intrafamiliar'!C13)+(ISDEMU!C16)</f>
        <v>0</v>
      </c>
      <c r="R12" s="64">
        <f>+Homicidios!E13</f>
        <v>0</v>
      </c>
      <c r="S12" s="64">
        <f>+Otros!E13</f>
        <v>0</v>
      </c>
      <c r="T12" s="64">
        <f>+Otros!F13</f>
        <v>0</v>
      </c>
      <c r="U12" s="64">
        <f>+Otros!G13</f>
        <v>0</v>
      </c>
      <c r="V12" s="64">
        <f>SUM('Maltrato Infantil'!C13)+(ISDEMU!D16)</f>
        <v>0</v>
      </c>
      <c r="W12" s="7">
        <f>SUM('Portación Ilegal de Armas'!C13)</f>
        <v>0</v>
      </c>
      <c r="X12" s="7">
        <f>SUM('Agrupaciones Ilícitas'!C13)</f>
        <v>0</v>
      </c>
      <c r="Y12" s="7">
        <f>SUM('Delitos sexuales'!E13)+(ISDEMU!B16)</f>
        <v>0</v>
      </c>
      <c r="Z12" s="7">
        <f>SUM('Delitos sexuales'!F13)+(ISDEMU!E16)</f>
        <v>0</v>
      </c>
      <c r="AA12" s="7">
        <f>+Otros!H13</f>
        <v>0</v>
      </c>
      <c r="AB12" s="7">
        <f>SUM(Bomberos!G12)</f>
        <v>0</v>
      </c>
      <c r="AC12" s="7">
        <f>SUM(Bomberos!H12)</f>
        <v>0</v>
      </c>
      <c r="AD12" s="7">
        <f>SUM(Bomberos!I12)</f>
        <v>0</v>
      </c>
      <c r="AE12" s="7">
        <f>SUM(Bomberos!J12)</f>
        <v>0</v>
      </c>
      <c r="AF12" s="7">
        <f>SUM(Bomberos!K12)</f>
        <v>0</v>
      </c>
      <c r="AG12" s="7">
        <f>SUM(Bomberos!L12)</f>
        <v>0</v>
      </c>
      <c r="AH12" s="7">
        <f>SUM(Bomberos!M12)</f>
        <v>0</v>
      </c>
      <c r="AI12" s="67">
        <f t="shared" si="0"/>
        <v>3</v>
      </c>
    </row>
    <row r="13" spans="1:35" ht="18" customHeight="1" x14ac:dyDescent="0.25">
      <c r="A13" s="38" t="s">
        <v>96</v>
      </c>
      <c r="B13" s="7">
        <f>SUM(Homicidios!C14)</f>
        <v>0</v>
      </c>
      <c r="C13" s="7">
        <f>SUM(Homicidios!D14)</f>
        <v>0</v>
      </c>
      <c r="D13" s="7">
        <f>+'Delitos sexuales'!C14</f>
        <v>0</v>
      </c>
      <c r="E13" s="7">
        <f>+'Delitos sexuales'!D14</f>
        <v>0</v>
      </c>
      <c r="F13" s="7">
        <f>SUM(Secuestro!C14)</f>
        <v>0</v>
      </c>
      <c r="G13" s="7">
        <f>SUM(extorsión!C14)</f>
        <v>0</v>
      </c>
      <c r="H13" s="7">
        <f>SUM(Lesiones!C14)</f>
        <v>0</v>
      </c>
      <c r="I13" s="7">
        <f>SUM(Lesiones!D14)</f>
        <v>0</v>
      </c>
      <c r="J13" s="7">
        <f>SUM(Amenazas!C14)</f>
        <v>1</v>
      </c>
      <c r="K13" s="64">
        <f>+Otros!C14</f>
        <v>0</v>
      </c>
      <c r="L13" s="7">
        <f>SUM(Robo!C14)</f>
        <v>0</v>
      </c>
      <c r="M13" s="7">
        <f>SUM('Robo y Hurto de Vehículos'!C14)</f>
        <v>0</v>
      </c>
      <c r="N13" s="64">
        <f>SUM(Hurto!C14)</f>
        <v>0</v>
      </c>
      <c r="O13" s="7">
        <f>SUM('Robo y Hurto de Vehículos'!D14)</f>
        <v>0</v>
      </c>
      <c r="P13" s="7">
        <f>+Otros!D14</f>
        <v>0</v>
      </c>
      <c r="Q13" s="64">
        <f>SUM('Violencia Intrafamiliar'!C14)+(ISDEMU!C17)</f>
        <v>0</v>
      </c>
      <c r="R13" s="64">
        <f>+Homicidios!E14</f>
        <v>0</v>
      </c>
      <c r="S13" s="64">
        <f>+Otros!E14</f>
        <v>0</v>
      </c>
      <c r="T13" s="64">
        <f>+Otros!F14</f>
        <v>0</v>
      </c>
      <c r="U13" s="64">
        <f>+Otros!G14</f>
        <v>0</v>
      </c>
      <c r="V13" s="64">
        <f>SUM('Maltrato Infantil'!C14)+(ISDEMU!D17)</f>
        <v>0</v>
      </c>
      <c r="W13" s="7">
        <f>SUM('Portación Ilegal de Armas'!C14)</f>
        <v>0</v>
      </c>
      <c r="X13" s="7">
        <f>SUM('Agrupaciones Ilícitas'!C14)</f>
        <v>0</v>
      </c>
      <c r="Y13" s="7">
        <f>SUM('Delitos sexuales'!E14)+(ISDEMU!B17)</f>
        <v>0</v>
      </c>
      <c r="Z13" s="7">
        <f>SUM('Delitos sexuales'!F14)+(ISDEMU!E17)</f>
        <v>0</v>
      </c>
      <c r="AA13" s="7">
        <f>+Otros!H14</f>
        <v>1</v>
      </c>
      <c r="AB13" s="7">
        <f>SUM(Bomberos!G13)</f>
        <v>0</v>
      </c>
      <c r="AC13" s="7">
        <f>SUM(Bomberos!H13)</f>
        <v>0</v>
      </c>
      <c r="AD13" s="7">
        <f>SUM(Bomberos!I13)</f>
        <v>0</v>
      </c>
      <c r="AE13" s="7">
        <f>SUM(Bomberos!J13)</f>
        <v>0</v>
      </c>
      <c r="AF13" s="7">
        <f>SUM(Bomberos!K13)</f>
        <v>0</v>
      </c>
      <c r="AG13" s="7">
        <f>SUM(Bomberos!L13)</f>
        <v>0</v>
      </c>
      <c r="AH13" s="7">
        <f>SUM(Bomberos!M13)</f>
        <v>0</v>
      </c>
      <c r="AI13" s="67">
        <f t="shared" si="0"/>
        <v>2</v>
      </c>
    </row>
    <row r="14" spans="1:35" ht="18" customHeight="1" x14ac:dyDescent="0.25">
      <c r="A14" s="38" t="s">
        <v>91</v>
      </c>
      <c r="B14" s="7">
        <f>SUM(Homicidios!C15)</f>
        <v>0</v>
      </c>
      <c r="C14" s="7">
        <f>SUM(Homicidios!D15)</f>
        <v>0</v>
      </c>
      <c r="D14" s="7">
        <f>+'Delitos sexuales'!C15</f>
        <v>0</v>
      </c>
      <c r="E14" s="7">
        <f>+'Delitos sexuales'!D15</f>
        <v>0</v>
      </c>
      <c r="F14" s="7">
        <f>SUM(Secuestro!C15)</f>
        <v>0</v>
      </c>
      <c r="G14" s="7">
        <f>SUM(extorsión!C15)</f>
        <v>0</v>
      </c>
      <c r="H14" s="7">
        <f>SUM(Lesiones!C15)</f>
        <v>0</v>
      </c>
      <c r="I14" s="7">
        <f>SUM(Lesiones!D15)</f>
        <v>0</v>
      </c>
      <c r="J14" s="7">
        <f>SUM(Amenazas!C15)</f>
        <v>0</v>
      </c>
      <c r="K14" s="64">
        <f>+Otros!C15</f>
        <v>0</v>
      </c>
      <c r="L14" s="7">
        <f>SUM(Robo!C15)</f>
        <v>0</v>
      </c>
      <c r="M14" s="7">
        <f>SUM('Robo y Hurto de Vehículos'!C15)</f>
        <v>0</v>
      </c>
      <c r="N14" s="64">
        <f>SUM(Hurto!C15)</f>
        <v>0</v>
      </c>
      <c r="O14" s="7">
        <f>SUM('Robo y Hurto de Vehículos'!D15)</f>
        <v>0</v>
      </c>
      <c r="P14" s="7">
        <f>+Otros!D15</f>
        <v>0</v>
      </c>
      <c r="Q14" s="64">
        <f>SUM('Violencia Intrafamiliar'!C15)+(ISDEMU!C18)</f>
        <v>0</v>
      </c>
      <c r="R14" s="64">
        <f>+Homicidios!E15</f>
        <v>0</v>
      </c>
      <c r="S14" s="64">
        <f>+Otros!E15</f>
        <v>1</v>
      </c>
      <c r="T14" s="64">
        <f>+Otros!F15</f>
        <v>0</v>
      </c>
      <c r="U14" s="64">
        <f>+Otros!G15</f>
        <v>0</v>
      </c>
      <c r="V14" s="64">
        <f>SUM('Maltrato Infantil'!C15)+(ISDEMU!D18)</f>
        <v>0</v>
      </c>
      <c r="W14" s="7">
        <f>SUM('Portación Ilegal de Armas'!C15)</f>
        <v>0</v>
      </c>
      <c r="X14" s="7">
        <f>SUM('Agrupaciones Ilícitas'!C15)</f>
        <v>0</v>
      </c>
      <c r="Y14" s="7">
        <f>SUM('Delitos sexuales'!E15)+(ISDEMU!B18)</f>
        <v>0</v>
      </c>
      <c r="Z14" s="7">
        <f>SUM('Delitos sexuales'!F15)+(ISDEMU!E18)</f>
        <v>0</v>
      </c>
      <c r="AA14" s="7">
        <f>+Otros!H15</f>
        <v>0</v>
      </c>
      <c r="AB14" s="7">
        <f>SUM(Bomberos!G14)</f>
        <v>0</v>
      </c>
      <c r="AC14" s="7">
        <f>SUM(Bomberos!H14)</f>
        <v>0</v>
      </c>
      <c r="AD14" s="7">
        <f>SUM(Bomberos!I14)</f>
        <v>0</v>
      </c>
      <c r="AE14" s="7">
        <f>SUM(Bomberos!J14)</f>
        <v>0</v>
      </c>
      <c r="AF14" s="7">
        <f>SUM(Bomberos!K14)</f>
        <v>0</v>
      </c>
      <c r="AG14" s="7">
        <f>SUM(Bomberos!L14)</f>
        <v>0</v>
      </c>
      <c r="AH14" s="7">
        <f>SUM(Bomberos!M14)</f>
        <v>0</v>
      </c>
      <c r="AI14" s="67">
        <f t="shared" si="0"/>
        <v>1</v>
      </c>
    </row>
    <row r="15" spans="1:35" ht="18" customHeight="1" x14ac:dyDescent="0.25">
      <c r="A15" s="38" t="s">
        <v>103</v>
      </c>
      <c r="B15" s="7">
        <f>SUM(Homicidios!C16)</f>
        <v>0</v>
      </c>
      <c r="C15" s="7">
        <f>SUM(Homicidios!D16)</f>
        <v>0</v>
      </c>
      <c r="D15" s="7">
        <f>+'Delitos sexuales'!C16</f>
        <v>1</v>
      </c>
      <c r="E15" s="7">
        <f>+'Delitos sexuales'!D16</f>
        <v>0</v>
      </c>
      <c r="F15" s="7">
        <f>SUM(Secuestro!C16)</f>
        <v>0</v>
      </c>
      <c r="G15" s="7">
        <f>SUM(extorsión!C16)</f>
        <v>1</v>
      </c>
      <c r="H15" s="7">
        <f>SUM(Lesiones!C16)</f>
        <v>0</v>
      </c>
      <c r="I15" s="7">
        <f>SUM(Lesiones!D16)</f>
        <v>0</v>
      </c>
      <c r="J15" s="7">
        <f>SUM(Amenazas!C16)</f>
        <v>1</v>
      </c>
      <c r="K15" s="64">
        <f>+Otros!C16</f>
        <v>0</v>
      </c>
      <c r="L15" s="7">
        <f>SUM(Robo!C16)</f>
        <v>0</v>
      </c>
      <c r="M15" s="7">
        <f>SUM('Robo y Hurto de Vehículos'!C16)</f>
        <v>0</v>
      </c>
      <c r="N15" s="64">
        <f>SUM(Hurto!C16)</f>
        <v>0</v>
      </c>
      <c r="O15" s="7">
        <f>SUM('Robo y Hurto de Vehículos'!D16)</f>
        <v>0</v>
      </c>
      <c r="P15" s="7">
        <f>+Otros!D16</f>
        <v>0</v>
      </c>
      <c r="Q15" s="64">
        <f>SUM('Violencia Intrafamiliar'!C16)+(ISDEMU!C19)</f>
        <v>0</v>
      </c>
      <c r="R15" s="64">
        <f>+Homicidios!E16</f>
        <v>0</v>
      </c>
      <c r="S15" s="64">
        <f>+Otros!E16</f>
        <v>1</v>
      </c>
      <c r="T15" s="64">
        <f>+Otros!F16</f>
        <v>0</v>
      </c>
      <c r="U15" s="64">
        <f>+Otros!G16</f>
        <v>0</v>
      </c>
      <c r="V15" s="64">
        <f>SUM('Maltrato Infantil'!C16)+(ISDEMU!D19)</f>
        <v>0</v>
      </c>
      <c r="W15" s="7">
        <f>SUM('Portación Ilegal de Armas'!C16)</f>
        <v>0</v>
      </c>
      <c r="X15" s="7">
        <f>SUM('Agrupaciones Ilícitas'!C16)</f>
        <v>0</v>
      </c>
      <c r="Y15" s="7">
        <f>SUM('Delitos sexuales'!E16)+(ISDEMU!B19)</f>
        <v>0</v>
      </c>
      <c r="Z15" s="7">
        <f>SUM('Delitos sexuales'!F16)+(ISDEMU!E19)</f>
        <v>0</v>
      </c>
      <c r="AA15" s="7">
        <f>+Otros!H16</f>
        <v>0</v>
      </c>
      <c r="AB15" s="7">
        <f>SUM(Bomberos!G15)</f>
        <v>0</v>
      </c>
      <c r="AC15" s="7">
        <f>SUM(Bomberos!H15)</f>
        <v>0</v>
      </c>
      <c r="AD15" s="7">
        <f>SUM(Bomberos!I15)</f>
        <v>0</v>
      </c>
      <c r="AE15" s="7">
        <f>SUM(Bomberos!J15)</f>
        <v>0</v>
      </c>
      <c r="AF15" s="7">
        <f>SUM(Bomberos!K15)</f>
        <v>0</v>
      </c>
      <c r="AG15" s="7">
        <f>SUM(Bomberos!L15)</f>
        <v>0</v>
      </c>
      <c r="AH15" s="7">
        <f>SUM(Bomberos!M15)</f>
        <v>0</v>
      </c>
      <c r="AI15" s="67">
        <f t="shared" si="0"/>
        <v>4</v>
      </c>
    </row>
    <row r="16" spans="1:35" ht="18" customHeight="1" x14ac:dyDescent="0.25">
      <c r="A16" s="38" t="s">
        <v>110</v>
      </c>
      <c r="B16" s="7">
        <f>SUM(Homicidios!C17)</f>
        <v>0</v>
      </c>
      <c r="C16" s="7">
        <f>SUM(Homicidios!D17)</f>
        <v>0</v>
      </c>
      <c r="D16" s="7">
        <f>+'Delitos sexuales'!C17</f>
        <v>0</v>
      </c>
      <c r="E16" s="7">
        <f>+'Delitos sexuales'!D17</f>
        <v>0</v>
      </c>
      <c r="F16" s="7">
        <f>SUM(Secuestro!C17)</f>
        <v>0</v>
      </c>
      <c r="G16" s="7">
        <f>SUM(extorsión!C17)</f>
        <v>0</v>
      </c>
      <c r="H16" s="7">
        <f>SUM(Lesiones!C17)</f>
        <v>1</v>
      </c>
      <c r="I16" s="7">
        <f>SUM(Lesiones!D17)</f>
        <v>0</v>
      </c>
      <c r="J16" s="7">
        <f>SUM(Amenazas!C17)</f>
        <v>0</v>
      </c>
      <c r="K16" s="64">
        <f>+Otros!C17</f>
        <v>0</v>
      </c>
      <c r="L16" s="7">
        <f>SUM(Robo!C17)</f>
        <v>0</v>
      </c>
      <c r="M16" s="7">
        <f>SUM('Robo y Hurto de Vehículos'!C17)</f>
        <v>0</v>
      </c>
      <c r="N16" s="64">
        <f>SUM(Hurto!C17)</f>
        <v>0</v>
      </c>
      <c r="O16" s="7">
        <f>SUM('Robo y Hurto de Vehículos'!D17)</f>
        <v>0</v>
      </c>
      <c r="P16" s="7">
        <f>+Otros!D17</f>
        <v>0</v>
      </c>
      <c r="Q16" s="64">
        <f>SUM('Violencia Intrafamiliar'!C17)+(ISDEMU!C20)</f>
        <v>1</v>
      </c>
      <c r="R16" s="64">
        <f>+Homicidios!E17</f>
        <v>0</v>
      </c>
      <c r="S16" s="64">
        <f>+Otros!E17</f>
        <v>0</v>
      </c>
      <c r="T16" s="64">
        <f>+Otros!F17</f>
        <v>0</v>
      </c>
      <c r="U16" s="64">
        <f>+Otros!G17</f>
        <v>0</v>
      </c>
      <c r="V16" s="64">
        <f>SUM('Maltrato Infantil'!C17)+(ISDEMU!D20)</f>
        <v>0</v>
      </c>
      <c r="W16" s="7">
        <f>SUM('Portación Ilegal de Armas'!C17)</f>
        <v>0</v>
      </c>
      <c r="X16" s="7">
        <f>SUM('Agrupaciones Ilícitas'!C17)</f>
        <v>0</v>
      </c>
      <c r="Y16" s="7">
        <f>SUM('Delitos sexuales'!E17)+(ISDEMU!B20)</f>
        <v>0</v>
      </c>
      <c r="Z16" s="7">
        <f>SUM('Delitos sexuales'!F17)+(ISDEMU!E20)</f>
        <v>0</v>
      </c>
      <c r="AA16" s="7">
        <f>+Otros!H17</f>
        <v>0</v>
      </c>
      <c r="AB16" s="7">
        <f>SUM(Bomberos!G16)</f>
        <v>0</v>
      </c>
      <c r="AC16" s="7">
        <f>SUM(Bomberos!H16)</f>
        <v>0</v>
      </c>
      <c r="AD16" s="7">
        <f>SUM(Bomberos!I16)</f>
        <v>0</v>
      </c>
      <c r="AE16" s="7">
        <f>SUM(Bomberos!J16)</f>
        <v>0</v>
      </c>
      <c r="AF16" s="7">
        <f>SUM(Bomberos!K16)</f>
        <v>0</v>
      </c>
      <c r="AG16" s="7">
        <f>SUM(Bomberos!L16)</f>
        <v>0</v>
      </c>
      <c r="AH16" s="7">
        <f>SUM(Bomberos!M16)</f>
        <v>0</v>
      </c>
      <c r="AI16" s="67">
        <f t="shared" si="0"/>
        <v>2</v>
      </c>
    </row>
    <row r="17" spans="1:35" ht="18" customHeight="1" x14ac:dyDescent="0.25">
      <c r="A17" s="38" t="s">
        <v>90</v>
      </c>
      <c r="B17" s="7">
        <f>SUM(Homicidios!C18)</f>
        <v>0</v>
      </c>
      <c r="C17" s="7">
        <f>SUM(Homicidios!D18)</f>
        <v>0</v>
      </c>
      <c r="D17" s="7">
        <f>+'Delitos sexuales'!C18</f>
        <v>0</v>
      </c>
      <c r="E17" s="7">
        <f>+'Delitos sexuales'!D18</f>
        <v>0</v>
      </c>
      <c r="F17" s="7">
        <f>SUM(Secuestro!C18)</f>
        <v>0</v>
      </c>
      <c r="G17" s="7">
        <f>SUM(extorsión!C18)</f>
        <v>0</v>
      </c>
      <c r="H17" s="7">
        <f>SUM(Lesiones!C18)</f>
        <v>1</v>
      </c>
      <c r="I17" s="7">
        <f>SUM(Lesiones!D18)</f>
        <v>0</v>
      </c>
      <c r="J17" s="7">
        <f>SUM(Amenazas!C18)</f>
        <v>2</v>
      </c>
      <c r="K17" s="64">
        <f>+Otros!C18</f>
        <v>0</v>
      </c>
      <c r="L17" s="7">
        <f>SUM(Robo!C18)</f>
        <v>1</v>
      </c>
      <c r="M17" s="7">
        <f>SUM('Robo y Hurto de Vehículos'!C18)</f>
        <v>0</v>
      </c>
      <c r="N17" s="64">
        <f>SUM(Hurto!C18)</f>
        <v>1</v>
      </c>
      <c r="O17" s="7">
        <f>SUM('Robo y Hurto de Vehículos'!D18)</f>
        <v>0</v>
      </c>
      <c r="P17" s="7">
        <f>+Otros!D18</f>
        <v>0</v>
      </c>
      <c r="Q17" s="64">
        <f>SUM('Violencia Intrafamiliar'!C18)+(ISDEMU!C21)</f>
        <v>0</v>
      </c>
      <c r="R17" s="64">
        <f>+Homicidios!E18</f>
        <v>0</v>
      </c>
      <c r="S17" s="64">
        <f>+Otros!E18</f>
        <v>0</v>
      </c>
      <c r="T17" s="64">
        <f>+Otros!F18</f>
        <v>0</v>
      </c>
      <c r="U17" s="64">
        <f>+Otros!G18</f>
        <v>0</v>
      </c>
      <c r="V17" s="64">
        <f>SUM('Maltrato Infantil'!C18)+(ISDEMU!D21)</f>
        <v>0</v>
      </c>
      <c r="W17" s="7">
        <f>SUM('Portación Ilegal de Armas'!C18)</f>
        <v>0</v>
      </c>
      <c r="X17" s="7">
        <f>SUM('Agrupaciones Ilícitas'!C18)</f>
        <v>0</v>
      </c>
      <c r="Y17" s="7">
        <f>SUM('Delitos sexuales'!E18)+(ISDEMU!B21)</f>
        <v>0</v>
      </c>
      <c r="Z17" s="7">
        <f>SUM('Delitos sexuales'!F18)+(ISDEMU!E21)</f>
        <v>0</v>
      </c>
      <c r="AA17" s="7">
        <f>+Otros!H18</f>
        <v>1</v>
      </c>
      <c r="AB17" s="7">
        <f>SUM(Bomberos!G17)</f>
        <v>0</v>
      </c>
      <c r="AC17" s="7">
        <f>SUM(Bomberos!H17)</f>
        <v>0</v>
      </c>
      <c r="AD17" s="7">
        <f>SUM(Bomberos!I17)</f>
        <v>0</v>
      </c>
      <c r="AE17" s="7">
        <f>SUM(Bomberos!J17)</f>
        <v>0</v>
      </c>
      <c r="AF17" s="7">
        <f>SUM(Bomberos!K17)</f>
        <v>0</v>
      </c>
      <c r="AG17" s="7">
        <f>SUM(Bomberos!L17)</f>
        <v>0</v>
      </c>
      <c r="AH17" s="7">
        <f>SUM(Bomberos!M17)</f>
        <v>0</v>
      </c>
      <c r="AI17" s="67">
        <f t="shared" si="0"/>
        <v>6</v>
      </c>
    </row>
    <row r="18" spans="1:35" ht="18" customHeight="1" x14ac:dyDescent="0.25">
      <c r="A18" s="38" t="s">
        <v>106</v>
      </c>
      <c r="B18" s="7">
        <f>SUM(Homicidios!C19)</f>
        <v>0</v>
      </c>
      <c r="C18" s="7">
        <f>SUM(Homicidios!D19)</f>
        <v>0</v>
      </c>
      <c r="D18" s="7">
        <f>+'Delitos sexuales'!C19</f>
        <v>0</v>
      </c>
      <c r="E18" s="7">
        <f>+'Delitos sexuales'!D19</f>
        <v>0</v>
      </c>
      <c r="F18" s="7">
        <f>SUM(Secuestro!C19)</f>
        <v>0</v>
      </c>
      <c r="G18" s="7">
        <f>SUM(extorsión!C19)</f>
        <v>0</v>
      </c>
      <c r="H18" s="7">
        <f>SUM(Lesiones!C19)</f>
        <v>0</v>
      </c>
      <c r="I18" s="7">
        <f>SUM(Lesiones!D19)</f>
        <v>0</v>
      </c>
      <c r="J18" s="7">
        <f>SUM(Amenazas!C19)</f>
        <v>0</v>
      </c>
      <c r="K18" s="64">
        <f>+Otros!C19</f>
        <v>0</v>
      </c>
      <c r="L18" s="7">
        <f>SUM(Robo!C19)</f>
        <v>0</v>
      </c>
      <c r="M18" s="7">
        <f>SUM('Robo y Hurto de Vehículos'!C19)</f>
        <v>0</v>
      </c>
      <c r="N18" s="64">
        <f>SUM(Hurto!C19)</f>
        <v>0</v>
      </c>
      <c r="O18" s="7">
        <f>SUM('Robo y Hurto de Vehículos'!D19)</f>
        <v>0</v>
      </c>
      <c r="P18" s="7">
        <f>+Otros!D19</f>
        <v>0</v>
      </c>
      <c r="Q18" s="64">
        <f>SUM('Violencia Intrafamiliar'!C19)+(ISDEMU!C22)</f>
        <v>0</v>
      </c>
      <c r="R18" s="64">
        <f>+Homicidios!E19</f>
        <v>0</v>
      </c>
      <c r="S18" s="64">
        <f>+Otros!E19</f>
        <v>0</v>
      </c>
      <c r="T18" s="64">
        <f>+Otros!F19</f>
        <v>0</v>
      </c>
      <c r="U18" s="64">
        <f>+Otros!G19</f>
        <v>0</v>
      </c>
      <c r="V18" s="64">
        <f>SUM('Maltrato Infantil'!C19)+(ISDEMU!D22)</f>
        <v>0</v>
      </c>
      <c r="W18" s="7">
        <f>SUM('Portación Ilegal de Armas'!C19)</f>
        <v>0</v>
      </c>
      <c r="X18" s="7">
        <f>SUM('Agrupaciones Ilícitas'!C19)</f>
        <v>0</v>
      </c>
      <c r="Y18" s="7">
        <f>SUM('Delitos sexuales'!E19)+(ISDEMU!B22)</f>
        <v>0</v>
      </c>
      <c r="Z18" s="7">
        <f>SUM('Delitos sexuales'!F19)+(ISDEMU!E22)</f>
        <v>0</v>
      </c>
      <c r="AA18" s="7">
        <f>+Otros!H19</f>
        <v>0</v>
      </c>
      <c r="AB18" s="7">
        <f>SUM(Bomberos!G18)</f>
        <v>0</v>
      </c>
      <c r="AC18" s="7">
        <f>SUM(Bomberos!H18)</f>
        <v>0</v>
      </c>
      <c r="AD18" s="7">
        <f>SUM(Bomberos!I18)</f>
        <v>0</v>
      </c>
      <c r="AE18" s="7">
        <f>SUM(Bomberos!J18)</f>
        <v>0</v>
      </c>
      <c r="AF18" s="7">
        <f>SUM(Bomberos!K18)</f>
        <v>0</v>
      </c>
      <c r="AG18" s="7">
        <f>SUM(Bomberos!L18)</f>
        <v>0</v>
      </c>
      <c r="AH18" s="7">
        <f>SUM(Bomberos!M18)</f>
        <v>0</v>
      </c>
      <c r="AI18" s="67">
        <f t="shared" si="0"/>
        <v>0</v>
      </c>
    </row>
    <row r="19" spans="1:35" s="23" customFormat="1" ht="18" customHeight="1" x14ac:dyDescent="0.25">
      <c r="A19" s="38" t="s">
        <v>93</v>
      </c>
      <c r="B19" s="7">
        <f>SUM(Homicidios!C20)</f>
        <v>0</v>
      </c>
      <c r="C19" s="7">
        <f>SUM(Homicidios!D20)</f>
        <v>0</v>
      </c>
      <c r="D19" s="7">
        <f>+'Delitos sexuales'!C20</f>
        <v>0</v>
      </c>
      <c r="E19" s="7">
        <f>+'Delitos sexuales'!D20</f>
        <v>0</v>
      </c>
      <c r="F19" s="7">
        <f>SUM(Secuestro!C20)</f>
        <v>0</v>
      </c>
      <c r="G19" s="7">
        <f>SUM(extorsión!C20)</f>
        <v>0</v>
      </c>
      <c r="H19" s="7">
        <f>SUM(Lesiones!C20)</f>
        <v>0</v>
      </c>
      <c r="I19" s="7">
        <f>SUM(Lesiones!D20)</f>
        <v>0</v>
      </c>
      <c r="J19" s="7">
        <f>SUM(Amenazas!C20)</f>
        <v>1</v>
      </c>
      <c r="K19" s="64">
        <f>+Otros!C20</f>
        <v>1</v>
      </c>
      <c r="L19" s="7">
        <f>SUM(Robo!C20)</f>
        <v>0</v>
      </c>
      <c r="M19" s="7">
        <f>SUM('Robo y Hurto de Vehículos'!C20)</f>
        <v>0</v>
      </c>
      <c r="N19" s="64">
        <f>SUM(Hurto!C20)</f>
        <v>0</v>
      </c>
      <c r="O19" s="7">
        <f>SUM('Robo y Hurto de Vehículos'!D20)</f>
        <v>0</v>
      </c>
      <c r="P19" s="7">
        <f>+Otros!D20</f>
        <v>0</v>
      </c>
      <c r="Q19" s="64">
        <f>SUM('Violencia Intrafamiliar'!C20)+(ISDEMU!C23)</f>
        <v>0</v>
      </c>
      <c r="R19" s="64">
        <f>+Homicidios!E20</f>
        <v>0</v>
      </c>
      <c r="S19" s="64">
        <f>+Otros!E20</f>
        <v>0</v>
      </c>
      <c r="T19" s="64">
        <f>+Otros!F20</f>
        <v>0</v>
      </c>
      <c r="U19" s="64">
        <f>+Otros!G20</f>
        <v>0</v>
      </c>
      <c r="V19" s="64">
        <f>SUM('Maltrato Infantil'!C20)+(ISDEMU!D23)</f>
        <v>0</v>
      </c>
      <c r="W19" s="7">
        <f>SUM('Portación Ilegal de Armas'!C20)</f>
        <v>0</v>
      </c>
      <c r="X19" s="7">
        <f>SUM('Agrupaciones Ilícitas'!C20)</f>
        <v>0</v>
      </c>
      <c r="Y19" s="7">
        <f>SUM('Delitos sexuales'!E20)+(ISDEMU!B23)</f>
        <v>0</v>
      </c>
      <c r="Z19" s="7">
        <f>SUM('Delitos sexuales'!F20)+(ISDEMU!E23)</f>
        <v>0</v>
      </c>
      <c r="AA19" s="7">
        <f>+Otros!H20</f>
        <v>0</v>
      </c>
      <c r="AB19" s="7">
        <f>SUM(Bomberos!G19)</f>
        <v>0</v>
      </c>
      <c r="AC19" s="7">
        <f>SUM(Bomberos!H19)</f>
        <v>0</v>
      </c>
      <c r="AD19" s="7">
        <f>SUM(Bomberos!I19)</f>
        <v>0</v>
      </c>
      <c r="AE19" s="7">
        <f>SUM(Bomberos!J19)</f>
        <v>0</v>
      </c>
      <c r="AF19" s="7">
        <f>SUM(Bomberos!K19)</f>
        <v>0</v>
      </c>
      <c r="AG19" s="7">
        <f>SUM(Bomberos!L19)</f>
        <v>0</v>
      </c>
      <c r="AH19" s="7">
        <f>SUM(Bomberos!M19)</f>
        <v>0</v>
      </c>
      <c r="AI19" s="67">
        <f t="shared" si="0"/>
        <v>2</v>
      </c>
    </row>
    <row r="20" spans="1:35" s="23" customFormat="1" ht="18" customHeight="1" x14ac:dyDescent="0.25">
      <c r="A20" s="38" t="s">
        <v>116</v>
      </c>
      <c r="B20" s="7">
        <f>SUM(Homicidios!C21)</f>
        <v>0</v>
      </c>
      <c r="C20" s="7">
        <f>SUM(Homicidios!D21)</f>
        <v>0</v>
      </c>
      <c r="D20" s="7">
        <f>+'Delitos sexuales'!C21</f>
        <v>0</v>
      </c>
      <c r="E20" s="7">
        <f>+'Delitos sexuales'!D21</f>
        <v>0</v>
      </c>
      <c r="F20" s="7">
        <f>SUM(Secuestro!C21)</f>
        <v>0</v>
      </c>
      <c r="G20" s="7">
        <f>SUM(extorsión!C21)</f>
        <v>0</v>
      </c>
      <c r="H20" s="7">
        <f>SUM(Lesiones!C21)</f>
        <v>1</v>
      </c>
      <c r="I20" s="7">
        <f>SUM(Lesiones!D21)</f>
        <v>0</v>
      </c>
      <c r="J20" s="7">
        <f>SUM(Amenazas!C21)</f>
        <v>1</v>
      </c>
      <c r="K20" s="64">
        <f>+Otros!C21</f>
        <v>0</v>
      </c>
      <c r="L20" s="7">
        <f>SUM(Robo!C21)</f>
        <v>0</v>
      </c>
      <c r="M20" s="7">
        <f>SUM('Robo y Hurto de Vehículos'!C21)</f>
        <v>0</v>
      </c>
      <c r="N20" s="64">
        <f>SUM(Hurto!C21)</f>
        <v>1</v>
      </c>
      <c r="O20" s="7">
        <f>SUM('Robo y Hurto de Vehículos'!D21)</f>
        <v>0</v>
      </c>
      <c r="P20" s="7">
        <f>+Otros!D21</f>
        <v>0</v>
      </c>
      <c r="Q20" s="64">
        <f>SUM('Violencia Intrafamiliar'!C21)+(ISDEMU!C24)</f>
        <v>0</v>
      </c>
      <c r="R20" s="64">
        <f>+Homicidios!E21</f>
        <v>0</v>
      </c>
      <c r="S20" s="64">
        <f>+Otros!E21</f>
        <v>0</v>
      </c>
      <c r="T20" s="64">
        <f>+Otros!F21</f>
        <v>0</v>
      </c>
      <c r="U20" s="64">
        <f>+Otros!G21</f>
        <v>0</v>
      </c>
      <c r="V20" s="64">
        <f>SUM('Maltrato Infantil'!C21)+(ISDEMU!D24)</f>
        <v>0</v>
      </c>
      <c r="W20" s="7">
        <f>SUM('Portación Ilegal de Armas'!C21)</f>
        <v>0</v>
      </c>
      <c r="X20" s="7">
        <f>SUM('Agrupaciones Ilícitas'!C21)</f>
        <v>0</v>
      </c>
      <c r="Y20" s="7">
        <f>SUM('Delitos sexuales'!E21)+(ISDEMU!B24)</f>
        <v>0</v>
      </c>
      <c r="Z20" s="7">
        <f>SUM('Delitos sexuales'!F21)+(ISDEMU!E24)</f>
        <v>0</v>
      </c>
      <c r="AA20" s="7">
        <f>+Otros!H21</f>
        <v>0</v>
      </c>
      <c r="AB20" s="7">
        <f>SUM(Bomberos!G20)</f>
        <v>0</v>
      </c>
      <c r="AC20" s="7">
        <f>SUM(Bomberos!H20)</f>
        <v>0</v>
      </c>
      <c r="AD20" s="7">
        <f>SUM(Bomberos!I20)</f>
        <v>0</v>
      </c>
      <c r="AE20" s="7">
        <f>SUM(Bomberos!J20)</f>
        <v>0</v>
      </c>
      <c r="AF20" s="7">
        <f>SUM(Bomberos!K20)</f>
        <v>0</v>
      </c>
      <c r="AG20" s="7">
        <f>SUM(Bomberos!L20)</f>
        <v>0</v>
      </c>
      <c r="AH20" s="7">
        <f>SUM(Bomberos!M20)</f>
        <v>0</v>
      </c>
      <c r="AI20" s="67">
        <f t="shared" si="0"/>
        <v>3</v>
      </c>
    </row>
    <row r="21" spans="1:35" s="23" customFormat="1" ht="18" customHeight="1" x14ac:dyDescent="0.25">
      <c r="A21" s="38" t="s">
        <v>94</v>
      </c>
      <c r="B21" s="7">
        <f>SUM(Homicidios!C22)</f>
        <v>0</v>
      </c>
      <c r="C21" s="7">
        <f>SUM(Homicidios!D22)</f>
        <v>0</v>
      </c>
      <c r="D21" s="7">
        <f>+'Delitos sexuales'!C22</f>
        <v>0</v>
      </c>
      <c r="E21" s="7">
        <f>+'Delitos sexuales'!D22</f>
        <v>0</v>
      </c>
      <c r="F21" s="7">
        <f>SUM(Secuestro!C22)</f>
        <v>0</v>
      </c>
      <c r="G21" s="7">
        <f>SUM(extorsión!C22)</f>
        <v>0</v>
      </c>
      <c r="H21" s="7">
        <f>SUM(Lesiones!C22)</f>
        <v>0</v>
      </c>
      <c r="I21" s="7">
        <f>SUM(Lesiones!D22)</f>
        <v>0</v>
      </c>
      <c r="J21" s="7">
        <f>SUM(Amenazas!C22)</f>
        <v>2</v>
      </c>
      <c r="K21" s="64">
        <f>+Otros!C22</f>
        <v>0</v>
      </c>
      <c r="L21" s="7">
        <f>SUM(Robo!C22)</f>
        <v>0</v>
      </c>
      <c r="M21" s="7">
        <f>SUM('Robo y Hurto de Vehículos'!C22)</f>
        <v>0</v>
      </c>
      <c r="N21" s="64">
        <f>SUM(Hurto!C22)</f>
        <v>0</v>
      </c>
      <c r="O21" s="7">
        <f>SUM('Robo y Hurto de Vehículos'!D22)</f>
        <v>0</v>
      </c>
      <c r="P21" s="7">
        <f>+Otros!D22</f>
        <v>0</v>
      </c>
      <c r="Q21" s="64">
        <f>SUM('Violencia Intrafamiliar'!C22)+(ISDEMU!C25)</f>
        <v>1</v>
      </c>
      <c r="R21" s="64">
        <f>+Homicidios!E22</f>
        <v>0</v>
      </c>
      <c r="S21" s="64">
        <f>+Otros!E22</f>
        <v>0</v>
      </c>
      <c r="T21" s="64">
        <f>+Otros!F22</f>
        <v>0</v>
      </c>
      <c r="U21" s="64">
        <f>+Otros!G22</f>
        <v>0</v>
      </c>
      <c r="V21" s="64">
        <f>SUM('Maltrato Infantil'!C22)+(ISDEMU!D25)</f>
        <v>0</v>
      </c>
      <c r="W21" s="7">
        <f>SUM('Portación Ilegal de Armas'!C22)</f>
        <v>0</v>
      </c>
      <c r="X21" s="7">
        <f>SUM('Agrupaciones Ilícitas'!C22)</f>
        <v>0</v>
      </c>
      <c r="Y21" s="7">
        <f>SUM('Delitos sexuales'!E22)+(ISDEMU!B25)</f>
        <v>0</v>
      </c>
      <c r="Z21" s="7">
        <f>SUM('Delitos sexuales'!F22)+(ISDEMU!E25)</f>
        <v>0</v>
      </c>
      <c r="AA21" s="7">
        <f>+Otros!H22</f>
        <v>0</v>
      </c>
      <c r="AB21" s="7">
        <f>SUM(Bomberos!G21)</f>
        <v>0</v>
      </c>
      <c r="AC21" s="7">
        <f>SUM(Bomberos!H21)</f>
        <v>0</v>
      </c>
      <c r="AD21" s="7">
        <f>SUM(Bomberos!I21)</f>
        <v>0</v>
      </c>
      <c r="AE21" s="7">
        <f>SUM(Bomberos!J21)</f>
        <v>0</v>
      </c>
      <c r="AF21" s="7">
        <f>SUM(Bomberos!K21)</f>
        <v>0</v>
      </c>
      <c r="AG21" s="7">
        <f>SUM(Bomberos!L21)</f>
        <v>0</v>
      </c>
      <c r="AH21" s="7">
        <f>SUM(Bomberos!M21)</f>
        <v>0</v>
      </c>
      <c r="AI21" s="67">
        <f t="shared" si="0"/>
        <v>3</v>
      </c>
    </row>
    <row r="22" spans="1:35" s="23" customFormat="1" ht="18" customHeight="1" x14ac:dyDescent="0.25">
      <c r="A22" s="38" t="s">
        <v>108</v>
      </c>
      <c r="B22" s="7">
        <f>SUM(Homicidios!C23)</f>
        <v>1</v>
      </c>
      <c r="C22" s="7">
        <f>SUM(Homicidios!D23)</f>
        <v>0</v>
      </c>
      <c r="D22" s="7">
        <f>+'Delitos sexuales'!C23</f>
        <v>0</v>
      </c>
      <c r="E22" s="7">
        <f>+'Delitos sexuales'!D23</f>
        <v>0</v>
      </c>
      <c r="F22" s="7">
        <f>SUM(Secuestro!C23)</f>
        <v>0</v>
      </c>
      <c r="G22" s="7">
        <f>SUM(extorsión!C23)</f>
        <v>3</v>
      </c>
      <c r="H22" s="7">
        <f>SUM(Lesiones!C23)</f>
        <v>2</v>
      </c>
      <c r="I22" s="7">
        <f>SUM(Lesiones!D23)</f>
        <v>0</v>
      </c>
      <c r="J22" s="7">
        <f>SUM(Amenazas!C23)</f>
        <v>2</v>
      </c>
      <c r="K22" s="64">
        <f>+Otros!C23</f>
        <v>0</v>
      </c>
      <c r="L22" s="7">
        <f>SUM(Robo!C23)</f>
        <v>1</v>
      </c>
      <c r="M22" s="7">
        <f>SUM('Robo y Hurto de Vehículos'!C23)</f>
        <v>0</v>
      </c>
      <c r="N22" s="64">
        <f>SUM(Hurto!C23)</f>
        <v>1</v>
      </c>
      <c r="O22" s="7">
        <f>SUM('Robo y Hurto de Vehículos'!D23)</f>
        <v>0</v>
      </c>
      <c r="P22" s="7">
        <f>+Otros!D23</f>
        <v>0</v>
      </c>
      <c r="Q22" s="64">
        <f>SUM('Violencia Intrafamiliar'!C23)+(ISDEMU!C26)</f>
        <v>1</v>
      </c>
      <c r="R22" s="64">
        <f>+Homicidios!E23</f>
        <v>0</v>
      </c>
      <c r="S22" s="64">
        <f>+Otros!E23</f>
        <v>0</v>
      </c>
      <c r="T22" s="64">
        <f>+Otros!F23</f>
        <v>1</v>
      </c>
      <c r="U22" s="64">
        <f>+Otros!G23</f>
        <v>0</v>
      </c>
      <c r="V22" s="64">
        <f>SUM('Maltrato Infantil'!C23)+(ISDEMU!D26)</f>
        <v>0</v>
      </c>
      <c r="W22" s="7">
        <f>SUM('Portación Ilegal de Armas'!C23)</f>
        <v>0</v>
      </c>
      <c r="X22" s="7">
        <f>SUM('Agrupaciones Ilícitas'!C23)</f>
        <v>0</v>
      </c>
      <c r="Y22" s="7">
        <f>SUM('Delitos sexuales'!E23)+(ISDEMU!B26)</f>
        <v>0</v>
      </c>
      <c r="Z22" s="7">
        <f>SUM('Delitos sexuales'!F23)+(ISDEMU!E26)</f>
        <v>0</v>
      </c>
      <c r="AA22" s="7">
        <f>+Otros!H23</f>
        <v>1</v>
      </c>
      <c r="AB22" s="7">
        <f>SUM(Bomberos!G22)</f>
        <v>0</v>
      </c>
      <c r="AC22" s="7">
        <f>SUM(Bomberos!H22)</f>
        <v>0</v>
      </c>
      <c r="AD22" s="7">
        <f>SUM(Bomberos!I22)</f>
        <v>0</v>
      </c>
      <c r="AE22" s="7">
        <f>SUM(Bomberos!J22)</f>
        <v>0</v>
      </c>
      <c r="AF22" s="7">
        <f>SUM(Bomberos!K22)</f>
        <v>0</v>
      </c>
      <c r="AG22" s="7">
        <f>SUM(Bomberos!L22)</f>
        <v>0</v>
      </c>
      <c r="AH22" s="7">
        <f>SUM(Bomberos!M22)</f>
        <v>0</v>
      </c>
      <c r="AI22" s="67">
        <f t="shared" si="0"/>
        <v>13</v>
      </c>
    </row>
    <row r="23" spans="1:35" s="23" customFormat="1" ht="18" customHeight="1" x14ac:dyDescent="0.25">
      <c r="A23" s="38" t="s">
        <v>104</v>
      </c>
      <c r="B23" s="7">
        <f>SUM(Homicidios!C24)</f>
        <v>0</v>
      </c>
      <c r="C23" s="7">
        <f>SUM(Homicidios!D24)</f>
        <v>0</v>
      </c>
      <c r="D23" s="7">
        <f>+'Delitos sexuales'!C24</f>
        <v>0</v>
      </c>
      <c r="E23" s="7">
        <f>+'Delitos sexuales'!D24</f>
        <v>0</v>
      </c>
      <c r="F23" s="7">
        <f>SUM(Secuestro!C24)</f>
        <v>0</v>
      </c>
      <c r="G23" s="7">
        <f>SUM(extorsión!C24)</f>
        <v>1</v>
      </c>
      <c r="H23" s="7">
        <f>SUM(Lesiones!C24)</f>
        <v>0</v>
      </c>
      <c r="I23" s="7">
        <f>SUM(Lesiones!D24)</f>
        <v>0</v>
      </c>
      <c r="J23" s="7">
        <f>SUM(Amenazas!C24)</f>
        <v>0</v>
      </c>
      <c r="K23" s="64">
        <f>+Otros!C24</f>
        <v>0</v>
      </c>
      <c r="L23" s="7">
        <f>SUM(Robo!C24)</f>
        <v>0</v>
      </c>
      <c r="M23" s="7">
        <f>SUM('Robo y Hurto de Vehículos'!C24)</f>
        <v>0</v>
      </c>
      <c r="N23" s="64">
        <f>SUM(Hurto!C24)</f>
        <v>0</v>
      </c>
      <c r="O23" s="7">
        <f>SUM('Robo y Hurto de Vehículos'!D24)</f>
        <v>0</v>
      </c>
      <c r="P23" s="7">
        <f>+Otros!D24</f>
        <v>0</v>
      </c>
      <c r="Q23" s="64">
        <f>SUM('Violencia Intrafamiliar'!C24)+(ISDEMU!C27)</f>
        <v>0</v>
      </c>
      <c r="R23" s="64">
        <f>+Homicidios!E24</f>
        <v>0</v>
      </c>
      <c r="S23" s="64">
        <f>+Otros!E24</f>
        <v>0</v>
      </c>
      <c r="T23" s="64">
        <f>+Otros!F24</f>
        <v>0</v>
      </c>
      <c r="U23" s="64">
        <f>+Otros!G24</f>
        <v>0</v>
      </c>
      <c r="V23" s="64">
        <f>SUM('Maltrato Infantil'!C24)+(ISDEMU!D27)</f>
        <v>0</v>
      </c>
      <c r="W23" s="7">
        <f>SUM('Portación Ilegal de Armas'!C24)</f>
        <v>0</v>
      </c>
      <c r="X23" s="7">
        <f>SUM('Agrupaciones Ilícitas'!C24)</f>
        <v>0</v>
      </c>
      <c r="Y23" s="7">
        <f>SUM('Delitos sexuales'!E24)+(ISDEMU!B27)</f>
        <v>0</v>
      </c>
      <c r="Z23" s="7">
        <f>SUM('Delitos sexuales'!F24)+(ISDEMU!E27)</f>
        <v>0</v>
      </c>
      <c r="AA23" s="7">
        <f>+Otros!H24</f>
        <v>0</v>
      </c>
      <c r="AB23" s="7">
        <f>SUM(Bomberos!G23)</f>
        <v>0</v>
      </c>
      <c r="AC23" s="7">
        <f>SUM(Bomberos!H23)</f>
        <v>0</v>
      </c>
      <c r="AD23" s="7">
        <f>SUM(Bomberos!I23)</f>
        <v>0</v>
      </c>
      <c r="AE23" s="7">
        <f>SUM(Bomberos!J23)</f>
        <v>0</v>
      </c>
      <c r="AF23" s="7">
        <f>SUM(Bomberos!K23)</f>
        <v>0</v>
      </c>
      <c r="AG23" s="7">
        <f>SUM(Bomberos!L23)</f>
        <v>0</v>
      </c>
      <c r="AH23" s="7">
        <f>SUM(Bomberos!M23)</f>
        <v>0</v>
      </c>
      <c r="AI23" s="67">
        <f t="shared" si="0"/>
        <v>1</v>
      </c>
    </row>
    <row r="24" spans="1:35" s="23" customFormat="1" ht="18" customHeight="1" x14ac:dyDescent="0.25">
      <c r="A24" s="38" t="s">
        <v>105</v>
      </c>
      <c r="B24" s="7">
        <f>SUM(Homicidios!C25)</f>
        <v>0</v>
      </c>
      <c r="C24" s="7">
        <f>SUM(Homicidios!D25)</f>
        <v>0</v>
      </c>
      <c r="D24" s="7">
        <f>+'Delitos sexuales'!C25</f>
        <v>0</v>
      </c>
      <c r="E24" s="7">
        <f>+'Delitos sexuales'!D25</f>
        <v>0</v>
      </c>
      <c r="F24" s="7">
        <f>SUM(Secuestro!C25)</f>
        <v>0</v>
      </c>
      <c r="G24" s="7">
        <f>SUM(extorsión!C25)</f>
        <v>0</v>
      </c>
      <c r="H24" s="7">
        <f>SUM(Lesiones!C25)</f>
        <v>1</v>
      </c>
      <c r="I24" s="7">
        <f>SUM(Lesiones!D25)</f>
        <v>1</v>
      </c>
      <c r="J24" s="7">
        <f>SUM(Amenazas!C25)</f>
        <v>1</v>
      </c>
      <c r="K24" s="64">
        <f>+Otros!C25</f>
        <v>0</v>
      </c>
      <c r="L24" s="7">
        <f>SUM(Robo!C25)</f>
        <v>0</v>
      </c>
      <c r="M24" s="7">
        <f>SUM('Robo y Hurto de Vehículos'!C25)</f>
        <v>0</v>
      </c>
      <c r="N24" s="64">
        <f>SUM(Hurto!C25)</f>
        <v>0</v>
      </c>
      <c r="O24" s="7">
        <f>SUM('Robo y Hurto de Vehículos'!D25)</f>
        <v>0</v>
      </c>
      <c r="P24" s="7">
        <f>+Otros!D25</f>
        <v>0</v>
      </c>
      <c r="Q24" s="64">
        <f>SUM('Violencia Intrafamiliar'!C25)+(ISDEMU!C28)</f>
        <v>0</v>
      </c>
      <c r="R24" s="64">
        <f>+Homicidios!E25</f>
        <v>0</v>
      </c>
      <c r="S24" s="64">
        <f>+Otros!E25</f>
        <v>0</v>
      </c>
      <c r="T24" s="64">
        <f>+Otros!F25</f>
        <v>0</v>
      </c>
      <c r="U24" s="64">
        <f>+Otros!G25</f>
        <v>0</v>
      </c>
      <c r="V24" s="64">
        <f>SUM('Maltrato Infantil'!C25)+(ISDEMU!D28)</f>
        <v>0</v>
      </c>
      <c r="W24" s="7">
        <f>SUM('Portación Ilegal de Armas'!C25)</f>
        <v>0</v>
      </c>
      <c r="X24" s="7">
        <f>SUM('Agrupaciones Ilícitas'!C25)</f>
        <v>0</v>
      </c>
      <c r="Y24" s="7">
        <f>SUM('Delitos sexuales'!E25)+(ISDEMU!B28)</f>
        <v>0</v>
      </c>
      <c r="Z24" s="7">
        <f>SUM('Delitos sexuales'!F25)+(ISDEMU!E28)</f>
        <v>0</v>
      </c>
      <c r="AA24" s="7">
        <f>+Otros!H25</f>
        <v>2</v>
      </c>
      <c r="AB24" s="7">
        <f>SUM(Bomberos!G24)</f>
        <v>0</v>
      </c>
      <c r="AC24" s="7">
        <f>SUM(Bomberos!H24)</f>
        <v>0</v>
      </c>
      <c r="AD24" s="7">
        <f>SUM(Bomberos!I24)</f>
        <v>0</v>
      </c>
      <c r="AE24" s="7">
        <f>SUM(Bomberos!J24)</f>
        <v>0</v>
      </c>
      <c r="AF24" s="7">
        <f>SUM(Bomberos!K24)</f>
        <v>0</v>
      </c>
      <c r="AG24" s="7">
        <f>SUM(Bomberos!L24)</f>
        <v>0</v>
      </c>
      <c r="AH24" s="7">
        <f>SUM(Bomberos!M24)</f>
        <v>0</v>
      </c>
      <c r="AI24" s="67">
        <f t="shared" si="0"/>
        <v>5</v>
      </c>
    </row>
    <row r="25" spans="1:35" s="23" customFormat="1" ht="18" customHeight="1" x14ac:dyDescent="0.25">
      <c r="A25" s="38" t="s">
        <v>99</v>
      </c>
      <c r="B25" s="7">
        <f>SUM(Homicidios!C26)</f>
        <v>0</v>
      </c>
      <c r="C25" s="7">
        <f>SUM(Homicidios!D26)</f>
        <v>0</v>
      </c>
      <c r="D25" s="7">
        <f>+'Delitos sexuales'!C26</f>
        <v>0</v>
      </c>
      <c r="E25" s="7">
        <f>+'Delitos sexuales'!D26</f>
        <v>0</v>
      </c>
      <c r="F25" s="7">
        <f>SUM(Secuestro!C26)</f>
        <v>0</v>
      </c>
      <c r="G25" s="7">
        <f>SUM(extorsión!C26)</f>
        <v>0</v>
      </c>
      <c r="H25" s="7">
        <f>SUM(Lesiones!C26)</f>
        <v>0</v>
      </c>
      <c r="I25" s="7">
        <f>SUM(Lesiones!D26)</f>
        <v>0</v>
      </c>
      <c r="J25" s="7">
        <f>SUM(Amenazas!C26)</f>
        <v>0</v>
      </c>
      <c r="K25" s="64">
        <f>+Otros!C26</f>
        <v>0</v>
      </c>
      <c r="L25" s="7">
        <f>SUM(Robo!C26)</f>
        <v>0</v>
      </c>
      <c r="M25" s="7">
        <f>SUM('Robo y Hurto de Vehículos'!C26)</f>
        <v>0</v>
      </c>
      <c r="N25" s="64">
        <f>SUM(Hurto!C26)</f>
        <v>0</v>
      </c>
      <c r="O25" s="7">
        <f>SUM('Robo y Hurto de Vehículos'!D26)</f>
        <v>0</v>
      </c>
      <c r="P25" s="7">
        <f>+Otros!D26</f>
        <v>0</v>
      </c>
      <c r="Q25" s="64">
        <f>SUM('Violencia Intrafamiliar'!C26)+(ISDEMU!C29)</f>
        <v>0</v>
      </c>
      <c r="R25" s="64">
        <f>+Homicidios!E26</f>
        <v>0</v>
      </c>
      <c r="S25" s="64">
        <f>+Otros!E26</f>
        <v>0</v>
      </c>
      <c r="T25" s="64">
        <f>+Otros!F26</f>
        <v>0</v>
      </c>
      <c r="U25" s="64">
        <f>+Otros!G26</f>
        <v>0</v>
      </c>
      <c r="V25" s="64">
        <f>SUM('Maltrato Infantil'!C26)+(ISDEMU!D29)</f>
        <v>0</v>
      </c>
      <c r="W25" s="7">
        <f>SUM('Portación Ilegal de Armas'!C26)</f>
        <v>0</v>
      </c>
      <c r="X25" s="7">
        <f>SUM('Agrupaciones Ilícitas'!C26)</f>
        <v>0</v>
      </c>
      <c r="Y25" s="7">
        <f>SUM('Delitos sexuales'!E26)+(ISDEMU!B29)</f>
        <v>0</v>
      </c>
      <c r="Z25" s="7">
        <f>SUM('Delitos sexuales'!F26)+(ISDEMU!E29)</f>
        <v>0</v>
      </c>
      <c r="AA25" s="7">
        <f>+Otros!H26</f>
        <v>0</v>
      </c>
      <c r="AB25" s="7">
        <f>SUM(Bomberos!G25)</f>
        <v>0</v>
      </c>
      <c r="AC25" s="7">
        <f>SUM(Bomberos!H25)</f>
        <v>0</v>
      </c>
      <c r="AD25" s="7">
        <f>SUM(Bomberos!I25)</f>
        <v>0</v>
      </c>
      <c r="AE25" s="7">
        <f>SUM(Bomberos!J25)</f>
        <v>0</v>
      </c>
      <c r="AF25" s="7">
        <f>SUM(Bomberos!K25)</f>
        <v>0</v>
      </c>
      <c r="AG25" s="7">
        <f>SUM(Bomberos!L25)</f>
        <v>0</v>
      </c>
      <c r="AH25" s="7">
        <f>SUM(Bomberos!M25)</f>
        <v>0</v>
      </c>
      <c r="AI25" s="67">
        <f t="shared" si="0"/>
        <v>0</v>
      </c>
    </row>
    <row r="26" spans="1:35" s="23" customFormat="1" ht="18" customHeight="1" x14ac:dyDescent="0.25">
      <c r="A26" s="38" t="s">
        <v>102</v>
      </c>
      <c r="B26" s="7">
        <f>SUM(Homicidios!C27)</f>
        <v>0</v>
      </c>
      <c r="C26" s="7">
        <f>SUM(Homicidios!D27)</f>
        <v>0</v>
      </c>
      <c r="D26" s="7">
        <f>+'Delitos sexuales'!C27</f>
        <v>1</v>
      </c>
      <c r="E26" s="7">
        <f>+'Delitos sexuales'!D27</f>
        <v>0</v>
      </c>
      <c r="F26" s="7">
        <f>SUM(Secuestro!C27)</f>
        <v>0</v>
      </c>
      <c r="G26" s="7">
        <f>SUM(extorsión!C27)</f>
        <v>0</v>
      </c>
      <c r="H26" s="7">
        <f>SUM(Lesiones!C27)</f>
        <v>1</v>
      </c>
      <c r="I26" s="7">
        <f>SUM(Lesiones!D27)</f>
        <v>0</v>
      </c>
      <c r="J26" s="7">
        <f>SUM(Amenazas!C27)</f>
        <v>1</v>
      </c>
      <c r="K26" s="64">
        <f>+Otros!C27</f>
        <v>0</v>
      </c>
      <c r="L26" s="7">
        <f>SUM(Robo!C27)</f>
        <v>1</v>
      </c>
      <c r="M26" s="7">
        <f>SUM('Robo y Hurto de Vehículos'!C27)</f>
        <v>0</v>
      </c>
      <c r="N26" s="64">
        <f>SUM(Hurto!C27)</f>
        <v>0</v>
      </c>
      <c r="O26" s="7">
        <f>SUM('Robo y Hurto de Vehículos'!D27)</f>
        <v>0</v>
      </c>
      <c r="P26" s="7">
        <f>+Otros!D27</f>
        <v>0</v>
      </c>
      <c r="Q26" s="64">
        <f>SUM('Violencia Intrafamiliar'!C27)+(ISDEMU!C30)</f>
        <v>1</v>
      </c>
      <c r="R26" s="64">
        <f>+Homicidios!E27</f>
        <v>0</v>
      </c>
      <c r="S26" s="64">
        <f>+Otros!E27</f>
        <v>0</v>
      </c>
      <c r="T26" s="64">
        <f>+Otros!F27</f>
        <v>0</v>
      </c>
      <c r="U26" s="64">
        <f>+Otros!G27</f>
        <v>0</v>
      </c>
      <c r="V26" s="64">
        <f>SUM('Maltrato Infantil'!C27)+(ISDEMU!D30)</f>
        <v>0</v>
      </c>
      <c r="W26" s="7">
        <f>SUM('Portación Ilegal de Armas'!C27)</f>
        <v>0</v>
      </c>
      <c r="X26" s="7">
        <f>SUM('Agrupaciones Ilícitas'!C27)</f>
        <v>0</v>
      </c>
      <c r="Y26" s="7">
        <f>SUM('Delitos sexuales'!E27)+(ISDEMU!B30)</f>
        <v>0</v>
      </c>
      <c r="Z26" s="7">
        <f>SUM('Delitos sexuales'!F27)+(ISDEMU!E30)</f>
        <v>0</v>
      </c>
      <c r="AA26" s="7">
        <f>+Otros!H27</f>
        <v>1</v>
      </c>
      <c r="AB26" s="7">
        <f>SUM(Bomberos!G26)</f>
        <v>0</v>
      </c>
      <c r="AC26" s="7">
        <f>SUM(Bomberos!H26)</f>
        <v>0</v>
      </c>
      <c r="AD26" s="7">
        <f>SUM(Bomberos!I26)</f>
        <v>0</v>
      </c>
      <c r="AE26" s="7">
        <f>SUM(Bomberos!J26)</f>
        <v>0</v>
      </c>
      <c r="AF26" s="7">
        <f>SUM(Bomberos!K26)</f>
        <v>0</v>
      </c>
      <c r="AG26" s="7">
        <f>SUM(Bomberos!L26)</f>
        <v>0</v>
      </c>
      <c r="AH26" s="7">
        <f>SUM(Bomberos!M26)</f>
        <v>0</v>
      </c>
      <c r="AI26" s="67">
        <f t="shared" si="0"/>
        <v>6</v>
      </c>
    </row>
    <row r="27" spans="1:35" ht="18" customHeight="1" x14ac:dyDescent="0.25">
      <c r="A27" s="38" t="s">
        <v>95</v>
      </c>
      <c r="B27" s="7">
        <f>SUM(Homicidios!C28)</f>
        <v>0</v>
      </c>
      <c r="C27" s="7">
        <f>SUM(Homicidios!D28)</f>
        <v>0</v>
      </c>
      <c r="D27" s="7">
        <f>+'Delitos sexuales'!C28</f>
        <v>0</v>
      </c>
      <c r="E27" s="7">
        <f>+'Delitos sexuales'!D28</f>
        <v>0</v>
      </c>
      <c r="F27" s="7">
        <f>SUM(Secuestro!C28)</f>
        <v>0</v>
      </c>
      <c r="G27" s="7">
        <f>SUM(extorsión!C28)</f>
        <v>0</v>
      </c>
      <c r="H27" s="7">
        <f>SUM(Lesiones!C28)</f>
        <v>1</v>
      </c>
      <c r="I27" s="7">
        <f>SUM(Lesiones!D28)</f>
        <v>0</v>
      </c>
      <c r="J27" s="7">
        <f>SUM(Amenazas!C28)</f>
        <v>0</v>
      </c>
      <c r="K27" s="64">
        <f>+Otros!C28</f>
        <v>0</v>
      </c>
      <c r="L27" s="7">
        <f>SUM(Robo!C28)</f>
        <v>0</v>
      </c>
      <c r="M27" s="7">
        <f>SUM('Robo y Hurto de Vehículos'!C28)</f>
        <v>0</v>
      </c>
      <c r="N27" s="64">
        <f>SUM(Hurto!C28)</f>
        <v>2</v>
      </c>
      <c r="O27" s="7">
        <f>SUM('Robo y Hurto de Vehículos'!D28)</f>
        <v>0</v>
      </c>
      <c r="P27" s="7">
        <f>+Otros!D28</f>
        <v>1</v>
      </c>
      <c r="Q27" s="64">
        <f>SUM('Violencia Intrafamiliar'!C28)+(ISDEMU!C31)</f>
        <v>0</v>
      </c>
      <c r="R27" s="64">
        <f>+Homicidios!E28</f>
        <v>0</v>
      </c>
      <c r="S27" s="64">
        <f>+Otros!E28</f>
        <v>0</v>
      </c>
      <c r="T27" s="64">
        <f>+Otros!F28</f>
        <v>0</v>
      </c>
      <c r="U27" s="64">
        <f>+Otros!G28</f>
        <v>0</v>
      </c>
      <c r="V27" s="64">
        <f>SUM('Maltrato Infantil'!C28)+(ISDEMU!D31)</f>
        <v>0</v>
      </c>
      <c r="W27" s="7">
        <f>SUM('Portación Ilegal de Armas'!C28)</f>
        <v>0</v>
      </c>
      <c r="X27" s="7">
        <f>SUM('Agrupaciones Ilícitas'!C28)</f>
        <v>0</v>
      </c>
      <c r="Y27" s="7">
        <f>SUM('Delitos sexuales'!E28)+(ISDEMU!B31)</f>
        <v>0</v>
      </c>
      <c r="Z27" s="7">
        <f>SUM('Delitos sexuales'!F28)+(ISDEMU!E31)</f>
        <v>0</v>
      </c>
      <c r="AA27" s="7">
        <f>+Otros!H28</f>
        <v>0</v>
      </c>
      <c r="AB27" s="7">
        <f>SUM(Bomberos!G27)</f>
        <v>0</v>
      </c>
      <c r="AC27" s="7">
        <f>SUM(Bomberos!H27)</f>
        <v>0</v>
      </c>
      <c r="AD27" s="7">
        <f>SUM(Bomberos!I27)</f>
        <v>0</v>
      </c>
      <c r="AE27" s="7">
        <f>SUM(Bomberos!J27)</f>
        <v>0</v>
      </c>
      <c r="AF27" s="7">
        <f>SUM(Bomberos!K27)</f>
        <v>0</v>
      </c>
      <c r="AG27" s="7">
        <f>SUM(Bomberos!L27)</f>
        <v>0</v>
      </c>
      <c r="AH27" s="7">
        <f>SUM(Bomberos!M27)</f>
        <v>0</v>
      </c>
      <c r="AI27" s="67">
        <f t="shared" si="0"/>
        <v>4</v>
      </c>
    </row>
    <row r="28" spans="1:35" s="33" customFormat="1" ht="18" customHeight="1" x14ac:dyDescent="0.25">
      <c r="A28" s="38" t="s">
        <v>100</v>
      </c>
      <c r="B28" s="7">
        <f>SUM(Homicidios!C29)</f>
        <v>0</v>
      </c>
      <c r="C28" s="7">
        <f>SUM(Homicidios!D29)</f>
        <v>0</v>
      </c>
      <c r="D28" s="7">
        <f>+'Delitos sexuales'!C29</f>
        <v>0</v>
      </c>
      <c r="E28" s="7">
        <f>+'Delitos sexuales'!D29</f>
        <v>0</v>
      </c>
      <c r="F28" s="7">
        <f>SUM(Secuestro!C29)</f>
        <v>0</v>
      </c>
      <c r="G28" s="7">
        <f>SUM(extorsión!C29)</f>
        <v>0</v>
      </c>
      <c r="H28" s="7">
        <f>SUM(Lesiones!C29)</f>
        <v>0</v>
      </c>
      <c r="I28" s="7">
        <f>SUM(Lesiones!D29)</f>
        <v>0</v>
      </c>
      <c r="J28" s="7">
        <f>SUM(Amenazas!C29)</f>
        <v>2</v>
      </c>
      <c r="K28" s="64">
        <f>+Otros!C29</f>
        <v>0</v>
      </c>
      <c r="L28" s="7">
        <f>SUM(Robo!C29)</f>
        <v>0</v>
      </c>
      <c r="M28" s="7">
        <f>SUM('Robo y Hurto de Vehículos'!C29)</f>
        <v>0</v>
      </c>
      <c r="N28" s="64">
        <f>SUM(Hurto!C29)</f>
        <v>0</v>
      </c>
      <c r="O28" s="7">
        <f>SUM('Robo y Hurto de Vehículos'!D29)</f>
        <v>0</v>
      </c>
      <c r="P28" s="7">
        <f>+Otros!D29</f>
        <v>0</v>
      </c>
      <c r="Q28" s="64">
        <f>SUM('Violencia Intrafamiliar'!C29)+(ISDEMU!C32)</f>
        <v>0</v>
      </c>
      <c r="R28" s="64">
        <f>+Homicidios!E29</f>
        <v>0</v>
      </c>
      <c r="S28" s="64">
        <f>+Otros!E29</f>
        <v>1</v>
      </c>
      <c r="T28" s="64">
        <f>+Otros!F29</f>
        <v>0</v>
      </c>
      <c r="U28" s="64">
        <f>+Otros!G29</f>
        <v>0</v>
      </c>
      <c r="V28" s="64">
        <f>SUM('Maltrato Infantil'!C29)+(ISDEMU!D32)</f>
        <v>0</v>
      </c>
      <c r="W28" s="7">
        <f>SUM('Portación Ilegal de Armas'!C29)</f>
        <v>0</v>
      </c>
      <c r="X28" s="7">
        <f>SUM('Agrupaciones Ilícitas'!C29)</f>
        <v>0</v>
      </c>
      <c r="Y28" s="7">
        <f>SUM('Delitos sexuales'!E29)+(ISDEMU!B32)</f>
        <v>0</v>
      </c>
      <c r="Z28" s="7">
        <f>SUM('Delitos sexuales'!F29)+(ISDEMU!E32)</f>
        <v>0</v>
      </c>
      <c r="AA28" s="7">
        <f>+Otros!H29</f>
        <v>0</v>
      </c>
      <c r="AB28" s="7">
        <f>SUM(Bomberos!G28)</f>
        <v>0</v>
      </c>
      <c r="AC28" s="7">
        <f>SUM(Bomberos!H28)</f>
        <v>0</v>
      </c>
      <c r="AD28" s="7">
        <f>SUM(Bomberos!I28)</f>
        <v>0</v>
      </c>
      <c r="AE28" s="7">
        <f>SUM(Bomberos!J28)</f>
        <v>0</v>
      </c>
      <c r="AF28" s="7">
        <f>SUM(Bomberos!K28)</f>
        <v>0</v>
      </c>
      <c r="AG28" s="7">
        <f>SUM(Bomberos!L28)</f>
        <v>0</v>
      </c>
      <c r="AH28" s="7">
        <f>SUM(Bomberos!M28)</f>
        <v>0</v>
      </c>
      <c r="AI28" s="67">
        <f t="shared" si="0"/>
        <v>3</v>
      </c>
    </row>
    <row r="29" spans="1:35" s="13" customFormat="1" ht="18" customHeight="1" x14ac:dyDescent="0.25">
      <c r="A29" s="38" t="s">
        <v>111</v>
      </c>
      <c r="B29" s="7">
        <f>SUM(Homicidios!C30)</f>
        <v>0</v>
      </c>
      <c r="C29" s="7">
        <f>SUM(Homicidios!D30)</f>
        <v>0</v>
      </c>
      <c r="D29" s="7">
        <f>+'Delitos sexuales'!C30</f>
        <v>0</v>
      </c>
      <c r="E29" s="7">
        <f>+'Delitos sexuales'!D30</f>
        <v>0</v>
      </c>
      <c r="F29" s="7">
        <f>SUM(Secuestro!C30)</f>
        <v>0</v>
      </c>
      <c r="G29" s="7">
        <f>SUM(extorsión!C30)</f>
        <v>0</v>
      </c>
      <c r="H29" s="7">
        <f>SUM(Lesiones!C30)</f>
        <v>0</v>
      </c>
      <c r="I29" s="7">
        <f>SUM(Lesiones!D30)</f>
        <v>0</v>
      </c>
      <c r="J29" s="7">
        <f>SUM(Amenazas!C30)</f>
        <v>0</v>
      </c>
      <c r="K29" s="64">
        <f>+Otros!C30</f>
        <v>0</v>
      </c>
      <c r="L29" s="7">
        <f>SUM(Robo!C30)</f>
        <v>0</v>
      </c>
      <c r="M29" s="7">
        <f>SUM('Robo y Hurto de Vehículos'!C30)</f>
        <v>0</v>
      </c>
      <c r="N29" s="64">
        <f>SUM(Hurto!C30)</f>
        <v>0</v>
      </c>
      <c r="O29" s="7">
        <f>SUM('Robo y Hurto de Vehículos'!D30)</f>
        <v>0</v>
      </c>
      <c r="P29" s="7">
        <f>+Otros!D30</f>
        <v>0</v>
      </c>
      <c r="Q29" s="64">
        <f>SUM('Violencia Intrafamiliar'!C30)+(ISDEMU!C33)</f>
        <v>0</v>
      </c>
      <c r="R29" s="64">
        <f>+Homicidios!E30</f>
        <v>0</v>
      </c>
      <c r="S29" s="64">
        <f>+Otros!E30</f>
        <v>0</v>
      </c>
      <c r="T29" s="64">
        <f>+Otros!F30</f>
        <v>0</v>
      </c>
      <c r="U29" s="64">
        <f>+Otros!G30</f>
        <v>0</v>
      </c>
      <c r="V29" s="64">
        <f>SUM('Maltrato Infantil'!C30)+(ISDEMU!D33)</f>
        <v>0</v>
      </c>
      <c r="W29" s="7">
        <f>SUM('Portación Ilegal de Armas'!C30)</f>
        <v>0</v>
      </c>
      <c r="X29" s="7">
        <f>SUM('Agrupaciones Ilícitas'!C30)</f>
        <v>0</v>
      </c>
      <c r="Y29" s="7">
        <f>SUM('Delitos sexuales'!E30)+(ISDEMU!B33)</f>
        <v>0</v>
      </c>
      <c r="Z29" s="7">
        <f>SUM('Delitos sexuales'!F30)+(ISDEMU!E33)</f>
        <v>0</v>
      </c>
      <c r="AA29" s="7">
        <f>+Otros!H30</f>
        <v>0</v>
      </c>
      <c r="AB29" s="7">
        <f>SUM(Bomberos!G29)</f>
        <v>0</v>
      </c>
      <c r="AC29" s="7">
        <f>SUM(Bomberos!H29)</f>
        <v>0</v>
      </c>
      <c r="AD29" s="7">
        <f>SUM(Bomberos!I29)</f>
        <v>0</v>
      </c>
      <c r="AE29" s="7">
        <f>SUM(Bomberos!J29)</f>
        <v>0</v>
      </c>
      <c r="AF29" s="7">
        <f>SUM(Bomberos!K29)</f>
        <v>0</v>
      </c>
      <c r="AG29" s="7">
        <f>SUM(Bomberos!L29)</f>
        <v>0</v>
      </c>
      <c r="AH29" s="7">
        <f>SUM(Bomberos!M29)</f>
        <v>0</v>
      </c>
      <c r="AI29" s="67">
        <f t="shared" si="0"/>
        <v>0</v>
      </c>
    </row>
    <row r="30" spans="1:35" s="30" customFormat="1" ht="26.25" customHeight="1" x14ac:dyDescent="0.25">
      <c r="A30" s="31" t="s">
        <v>62</v>
      </c>
      <c r="B30" s="32">
        <f t="shared" ref="B30:AH30" si="1">SUM(B4:B29)</f>
        <v>3</v>
      </c>
      <c r="C30" s="32">
        <f t="shared" si="1"/>
        <v>0</v>
      </c>
      <c r="D30" s="32">
        <f t="shared" si="1"/>
        <v>2</v>
      </c>
      <c r="E30" s="32">
        <f t="shared" si="1"/>
        <v>0</v>
      </c>
      <c r="F30" s="32">
        <f t="shared" si="1"/>
        <v>0</v>
      </c>
      <c r="G30" s="32">
        <f t="shared" si="1"/>
        <v>6</v>
      </c>
      <c r="H30" s="32">
        <f t="shared" si="1"/>
        <v>12</v>
      </c>
      <c r="I30" s="32">
        <f t="shared" si="1"/>
        <v>3</v>
      </c>
      <c r="J30" s="32">
        <f t="shared" si="1"/>
        <v>26</v>
      </c>
      <c r="K30" s="32">
        <f t="shared" si="1"/>
        <v>4</v>
      </c>
      <c r="L30" s="32">
        <f t="shared" si="1"/>
        <v>6</v>
      </c>
      <c r="M30" s="32">
        <f t="shared" si="1"/>
        <v>0</v>
      </c>
      <c r="N30" s="32">
        <f t="shared" si="1"/>
        <v>9</v>
      </c>
      <c r="O30" s="32">
        <f t="shared" si="1"/>
        <v>0</v>
      </c>
      <c r="P30" s="32">
        <f>SUM(P4:P29)</f>
        <v>1</v>
      </c>
      <c r="Q30" s="32">
        <f>SUM(Q4:Q29)</f>
        <v>5</v>
      </c>
      <c r="R30" s="32">
        <f t="shared" ref="R30:U30" si="2">SUM(R4:R29)</f>
        <v>0</v>
      </c>
      <c r="S30" s="32">
        <f t="shared" si="2"/>
        <v>4</v>
      </c>
      <c r="T30" s="32">
        <f t="shared" si="2"/>
        <v>3</v>
      </c>
      <c r="U30" s="32">
        <f t="shared" si="2"/>
        <v>0</v>
      </c>
      <c r="V30" s="32">
        <f t="shared" si="1"/>
        <v>0</v>
      </c>
      <c r="W30" s="32">
        <f t="shared" si="1"/>
        <v>0</v>
      </c>
      <c r="X30" s="32">
        <f t="shared" si="1"/>
        <v>0</v>
      </c>
      <c r="Y30" s="32">
        <f t="shared" si="1"/>
        <v>0</v>
      </c>
      <c r="Z30" s="32">
        <f t="shared" si="1"/>
        <v>0</v>
      </c>
      <c r="AA30" s="32">
        <f t="shared" si="1"/>
        <v>10</v>
      </c>
      <c r="AB30" s="32">
        <f t="shared" si="1"/>
        <v>0</v>
      </c>
      <c r="AC30" s="32">
        <f t="shared" si="1"/>
        <v>0</v>
      </c>
      <c r="AD30" s="32">
        <f t="shared" si="1"/>
        <v>0</v>
      </c>
      <c r="AE30" s="32">
        <f t="shared" si="1"/>
        <v>0</v>
      </c>
      <c r="AF30" s="32">
        <f t="shared" si="1"/>
        <v>0</v>
      </c>
      <c r="AG30" s="32">
        <f t="shared" si="1"/>
        <v>0</v>
      </c>
      <c r="AH30" s="32">
        <f t="shared" si="1"/>
        <v>0</v>
      </c>
      <c r="AI30" s="32">
        <f>SUM(AI4:AI29)</f>
        <v>94</v>
      </c>
    </row>
    <row r="31" spans="1:35" s="18" customFormat="1" x14ac:dyDescent="0.25">
      <c r="A31" s="19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s="18" customFormat="1" ht="20.25" customHeight="1" x14ac:dyDescent="0.25">
      <c r="A32" s="1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27" s="21" customFormat="1" x14ac:dyDescent="0.25">
      <c r="D33" s="34"/>
      <c r="E33" s="34"/>
      <c r="I33" s="34"/>
      <c r="K33" s="34"/>
      <c r="P33" s="34"/>
      <c r="R33" s="34"/>
      <c r="S33" s="34"/>
      <c r="T33" s="34"/>
      <c r="U33" s="34"/>
      <c r="AA33" s="34"/>
    </row>
    <row r="34" spans="1:27" s="21" customFormat="1" ht="57.75" customHeight="1" x14ac:dyDescent="0.25">
      <c r="A34" s="66" t="s">
        <v>82</v>
      </c>
      <c r="B34" s="71" t="s">
        <v>57</v>
      </c>
      <c r="D34" s="34"/>
      <c r="E34" s="34"/>
      <c r="I34" s="34"/>
      <c r="K34" s="34"/>
      <c r="P34" s="34"/>
      <c r="R34" s="34"/>
      <c r="S34" s="34"/>
      <c r="T34" s="34"/>
      <c r="U34" s="34"/>
      <c r="AA34" s="34"/>
    </row>
    <row r="35" spans="1:27" s="21" customFormat="1" x14ac:dyDescent="0.25">
      <c r="A35" s="38" t="s">
        <v>92</v>
      </c>
      <c r="B35" s="7">
        <f>SUM(Homicidios!C5)</f>
        <v>0</v>
      </c>
      <c r="D35" s="34"/>
      <c r="E35" s="34"/>
      <c r="I35" s="34"/>
      <c r="K35" s="34"/>
      <c r="P35" s="34"/>
      <c r="R35" s="34"/>
      <c r="S35" s="34"/>
      <c r="T35" s="34"/>
      <c r="U35" s="34"/>
      <c r="AA35" s="34"/>
    </row>
    <row r="36" spans="1:27" s="21" customFormat="1" x14ac:dyDescent="0.25">
      <c r="A36" s="38" t="s">
        <v>98</v>
      </c>
      <c r="B36" s="7">
        <f>SUM(Homicidios!C6)</f>
        <v>1</v>
      </c>
      <c r="D36" s="34"/>
      <c r="E36" s="34"/>
      <c r="I36" s="34"/>
      <c r="K36" s="34"/>
      <c r="P36" s="34"/>
      <c r="R36" s="34"/>
      <c r="S36" s="34"/>
      <c r="T36" s="34"/>
      <c r="U36" s="34"/>
      <c r="AA36" s="34"/>
    </row>
    <row r="37" spans="1:27" s="21" customFormat="1" x14ac:dyDescent="0.25">
      <c r="A37" s="38" t="s">
        <v>109</v>
      </c>
      <c r="B37" s="7">
        <f>SUM(Homicidios!C7)</f>
        <v>0</v>
      </c>
      <c r="D37" s="34"/>
      <c r="E37" s="34"/>
      <c r="I37" s="34"/>
      <c r="K37" s="34"/>
      <c r="P37" s="34"/>
      <c r="R37" s="34"/>
      <c r="S37" s="34"/>
      <c r="T37" s="34"/>
      <c r="U37" s="34"/>
      <c r="AA37" s="34"/>
    </row>
    <row r="38" spans="1:27" s="21" customFormat="1" x14ac:dyDescent="0.25">
      <c r="A38" s="38" t="s">
        <v>97</v>
      </c>
      <c r="B38" s="7">
        <f>SUM(Homicidios!C8)</f>
        <v>0</v>
      </c>
      <c r="D38" s="34"/>
      <c r="E38" s="34"/>
      <c r="I38" s="34"/>
      <c r="K38" s="34"/>
      <c r="P38" s="34"/>
      <c r="R38" s="34"/>
      <c r="S38" s="34"/>
      <c r="T38" s="34"/>
      <c r="U38" s="34"/>
      <c r="AA38" s="34"/>
    </row>
    <row r="39" spans="1:27" s="21" customFormat="1" x14ac:dyDescent="0.25">
      <c r="A39" s="38" t="s">
        <v>112</v>
      </c>
      <c r="B39" s="7">
        <f>SUM(Homicidios!C9)</f>
        <v>0</v>
      </c>
      <c r="D39" s="34"/>
      <c r="E39" s="34"/>
      <c r="I39" s="34"/>
      <c r="K39" s="34"/>
      <c r="P39" s="34"/>
      <c r="R39" s="34"/>
      <c r="S39" s="34"/>
      <c r="T39" s="34"/>
      <c r="U39" s="34"/>
      <c r="AA39" s="34"/>
    </row>
    <row r="40" spans="1:27" s="21" customFormat="1" x14ac:dyDescent="0.25">
      <c r="A40" s="38" t="s">
        <v>115</v>
      </c>
      <c r="B40" s="7">
        <f>SUM(Homicidios!C10)</f>
        <v>0</v>
      </c>
      <c r="D40" s="34"/>
      <c r="E40" s="34"/>
      <c r="I40" s="34"/>
      <c r="K40" s="34"/>
      <c r="P40" s="34"/>
      <c r="R40" s="34"/>
      <c r="S40" s="34"/>
      <c r="T40" s="34"/>
      <c r="U40" s="34"/>
      <c r="AA40" s="34"/>
    </row>
    <row r="41" spans="1:27" s="21" customFormat="1" x14ac:dyDescent="0.25">
      <c r="A41" s="38" t="s">
        <v>0</v>
      </c>
      <c r="B41" s="7">
        <f>SUM(Homicidios!C11)</f>
        <v>0</v>
      </c>
      <c r="D41" s="34"/>
      <c r="E41" s="34"/>
      <c r="I41" s="34"/>
      <c r="K41" s="34"/>
      <c r="P41" s="34"/>
      <c r="R41" s="34"/>
      <c r="S41" s="34"/>
      <c r="T41" s="34"/>
      <c r="U41" s="34"/>
      <c r="AA41" s="34"/>
    </row>
    <row r="42" spans="1:27" s="21" customFormat="1" x14ac:dyDescent="0.25">
      <c r="A42" s="38" t="s">
        <v>101</v>
      </c>
      <c r="B42" s="7">
        <f>SUM(Homicidios!C12)</f>
        <v>0</v>
      </c>
      <c r="D42" s="34"/>
      <c r="E42" s="34"/>
      <c r="I42" s="34"/>
      <c r="K42" s="34"/>
      <c r="P42" s="34"/>
      <c r="R42" s="34"/>
      <c r="S42" s="34"/>
      <c r="T42" s="34"/>
      <c r="U42" s="34"/>
      <c r="AA42" s="34"/>
    </row>
    <row r="43" spans="1:27" s="21" customFormat="1" x14ac:dyDescent="0.25">
      <c r="A43" s="38" t="s">
        <v>107</v>
      </c>
      <c r="B43" s="7">
        <f>SUM(Homicidios!C13)</f>
        <v>1</v>
      </c>
      <c r="D43" s="34"/>
      <c r="E43" s="34"/>
      <c r="I43" s="34"/>
      <c r="K43" s="34"/>
      <c r="P43" s="34"/>
      <c r="R43" s="34"/>
      <c r="S43" s="34"/>
      <c r="T43" s="34"/>
      <c r="U43" s="34"/>
      <c r="AA43" s="34"/>
    </row>
    <row r="44" spans="1:27" s="21" customFormat="1" x14ac:dyDescent="0.25">
      <c r="A44" s="38" t="s">
        <v>96</v>
      </c>
      <c r="B44" s="7">
        <f>SUM(Homicidios!C14)</f>
        <v>0</v>
      </c>
      <c r="D44" s="34"/>
      <c r="E44" s="34"/>
      <c r="I44" s="34"/>
      <c r="K44" s="34"/>
      <c r="P44" s="34"/>
      <c r="R44" s="34"/>
      <c r="S44" s="34"/>
      <c r="T44" s="34"/>
      <c r="U44" s="34"/>
      <c r="AA44" s="34"/>
    </row>
    <row r="45" spans="1:27" s="21" customFormat="1" x14ac:dyDescent="0.25">
      <c r="A45" s="38" t="s">
        <v>91</v>
      </c>
      <c r="B45" s="7">
        <f>SUM(Homicidios!C15)</f>
        <v>0</v>
      </c>
      <c r="D45" s="34"/>
      <c r="E45" s="34"/>
      <c r="I45" s="34"/>
      <c r="K45" s="34"/>
      <c r="P45" s="34"/>
      <c r="R45" s="34"/>
      <c r="S45" s="34"/>
      <c r="T45" s="34"/>
      <c r="U45" s="34"/>
      <c r="AA45" s="34"/>
    </row>
    <row r="46" spans="1:27" s="21" customFormat="1" x14ac:dyDescent="0.25">
      <c r="A46" s="38" t="s">
        <v>103</v>
      </c>
      <c r="B46" s="7">
        <f>SUM(Homicidios!C16)</f>
        <v>0</v>
      </c>
      <c r="D46" s="34"/>
      <c r="E46" s="34"/>
      <c r="I46" s="34"/>
      <c r="K46" s="34"/>
      <c r="P46" s="34"/>
      <c r="R46" s="34"/>
      <c r="S46" s="34"/>
      <c r="T46" s="34"/>
      <c r="U46" s="34"/>
      <c r="AA46" s="34"/>
    </row>
    <row r="47" spans="1:27" s="21" customFormat="1" x14ac:dyDescent="0.25">
      <c r="A47" s="38" t="s">
        <v>110</v>
      </c>
      <c r="B47" s="7">
        <f>SUM(Homicidios!C17)</f>
        <v>0</v>
      </c>
      <c r="D47" s="34"/>
      <c r="E47" s="34"/>
      <c r="I47" s="34"/>
      <c r="K47" s="34"/>
      <c r="P47" s="34"/>
      <c r="R47" s="34"/>
      <c r="S47" s="34"/>
      <c r="T47" s="34"/>
      <c r="U47" s="34"/>
      <c r="AA47" s="34"/>
    </row>
    <row r="48" spans="1:27" s="21" customFormat="1" x14ac:dyDescent="0.25">
      <c r="A48" s="38" t="s">
        <v>90</v>
      </c>
      <c r="B48" s="7">
        <f>SUM(Homicidios!C18)</f>
        <v>0</v>
      </c>
      <c r="D48" s="34"/>
      <c r="E48" s="34"/>
      <c r="I48" s="34"/>
      <c r="K48" s="34"/>
      <c r="P48" s="34"/>
      <c r="R48" s="34"/>
      <c r="S48" s="34"/>
      <c r="T48" s="34"/>
      <c r="U48" s="34"/>
      <c r="AA48" s="34"/>
    </row>
    <row r="49" spans="1:27" s="21" customFormat="1" x14ac:dyDescent="0.25">
      <c r="A49" s="38" t="s">
        <v>106</v>
      </c>
      <c r="B49" s="7">
        <f>SUM(Homicidios!C19)</f>
        <v>0</v>
      </c>
      <c r="D49" s="34"/>
      <c r="E49" s="34"/>
      <c r="I49" s="34"/>
      <c r="K49" s="34"/>
      <c r="P49" s="34"/>
      <c r="R49" s="34"/>
      <c r="S49" s="34"/>
      <c r="T49" s="34"/>
      <c r="U49" s="34"/>
      <c r="AA49" s="34"/>
    </row>
    <row r="50" spans="1:27" s="23" customFormat="1" x14ac:dyDescent="0.25">
      <c r="A50" s="38" t="s">
        <v>93</v>
      </c>
      <c r="B50" s="7">
        <f>SUM(Homicidios!C20)</f>
        <v>0</v>
      </c>
      <c r="D50" s="34"/>
      <c r="E50" s="34"/>
      <c r="I50" s="34"/>
      <c r="K50" s="34"/>
      <c r="P50" s="34"/>
      <c r="R50" s="34"/>
      <c r="S50" s="34"/>
      <c r="T50" s="34"/>
      <c r="U50" s="34"/>
      <c r="AA50" s="34"/>
    </row>
    <row r="51" spans="1:27" s="23" customFormat="1" x14ac:dyDescent="0.25">
      <c r="A51" s="38" t="s">
        <v>116</v>
      </c>
      <c r="B51" s="7">
        <f>SUM(Homicidios!C21)</f>
        <v>0</v>
      </c>
      <c r="D51" s="34"/>
      <c r="E51" s="34"/>
      <c r="I51" s="34"/>
      <c r="K51" s="34"/>
      <c r="P51" s="34"/>
      <c r="R51" s="34"/>
      <c r="S51" s="34"/>
      <c r="T51" s="34"/>
      <c r="U51" s="34"/>
      <c r="AA51" s="34"/>
    </row>
    <row r="52" spans="1:27" s="23" customFormat="1" x14ac:dyDescent="0.25">
      <c r="A52" s="38" t="s">
        <v>94</v>
      </c>
      <c r="B52" s="7">
        <f>SUM(Homicidios!C22)</f>
        <v>0</v>
      </c>
      <c r="D52" s="34"/>
      <c r="E52" s="34"/>
      <c r="I52" s="34"/>
      <c r="K52" s="34"/>
      <c r="P52" s="34"/>
      <c r="R52" s="34"/>
      <c r="S52" s="34"/>
      <c r="T52" s="34"/>
      <c r="U52" s="34"/>
      <c r="AA52" s="34"/>
    </row>
    <row r="53" spans="1:27" s="23" customFormat="1" x14ac:dyDescent="0.25">
      <c r="A53" s="38" t="s">
        <v>108</v>
      </c>
      <c r="B53" s="7">
        <f>SUM(Homicidios!C23)</f>
        <v>1</v>
      </c>
      <c r="D53" s="34"/>
      <c r="E53" s="34"/>
      <c r="I53" s="34"/>
      <c r="K53" s="34"/>
      <c r="P53" s="34"/>
      <c r="R53" s="34"/>
      <c r="S53" s="34"/>
      <c r="T53" s="34"/>
      <c r="U53" s="34"/>
      <c r="AA53" s="34"/>
    </row>
    <row r="54" spans="1:27" s="23" customFormat="1" x14ac:dyDescent="0.25">
      <c r="A54" s="38" t="s">
        <v>104</v>
      </c>
      <c r="B54" s="7">
        <f>SUM(Homicidios!C24)</f>
        <v>0</v>
      </c>
      <c r="D54" s="34"/>
      <c r="E54" s="34"/>
      <c r="I54" s="34"/>
      <c r="K54" s="34"/>
      <c r="P54" s="34"/>
      <c r="R54" s="34"/>
      <c r="S54" s="34"/>
      <c r="T54" s="34"/>
      <c r="U54" s="34"/>
      <c r="AA54" s="34"/>
    </row>
    <row r="55" spans="1:27" s="23" customFormat="1" x14ac:dyDescent="0.25">
      <c r="A55" s="38" t="s">
        <v>105</v>
      </c>
      <c r="B55" s="7">
        <f>SUM(Homicidios!C25)</f>
        <v>0</v>
      </c>
      <c r="D55" s="34"/>
      <c r="E55" s="34"/>
      <c r="I55" s="34"/>
      <c r="K55" s="34"/>
      <c r="P55" s="34"/>
      <c r="R55" s="34"/>
      <c r="S55" s="34"/>
      <c r="T55" s="34"/>
      <c r="U55" s="34"/>
      <c r="AA55" s="34"/>
    </row>
    <row r="56" spans="1:27" s="23" customFormat="1" x14ac:dyDescent="0.25">
      <c r="A56" s="38" t="s">
        <v>99</v>
      </c>
      <c r="B56" s="7">
        <f>SUM(Homicidios!C26)</f>
        <v>0</v>
      </c>
      <c r="D56" s="34"/>
      <c r="E56" s="34"/>
      <c r="I56" s="34"/>
      <c r="K56" s="34"/>
      <c r="P56" s="34"/>
      <c r="R56" s="34"/>
      <c r="S56" s="34"/>
      <c r="T56" s="34"/>
      <c r="U56" s="34"/>
      <c r="AA56" s="34"/>
    </row>
    <row r="57" spans="1:27" s="23" customFormat="1" x14ac:dyDescent="0.25">
      <c r="A57" s="38" t="s">
        <v>102</v>
      </c>
      <c r="B57" s="7">
        <f>SUM(Homicidios!C27)</f>
        <v>0</v>
      </c>
      <c r="D57" s="34"/>
      <c r="E57" s="34"/>
      <c r="I57" s="34"/>
      <c r="K57" s="34"/>
      <c r="P57" s="34"/>
      <c r="R57" s="34"/>
      <c r="S57" s="34"/>
      <c r="T57" s="34"/>
      <c r="U57" s="34"/>
      <c r="AA57" s="34"/>
    </row>
    <row r="58" spans="1:27" s="23" customFormat="1" x14ac:dyDescent="0.25">
      <c r="A58" s="38" t="s">
        <v>95</v>
      </c>
      <c r="B58" s="7">
        <f>SUM(Homicidios!C28)</f>
        <v>0</v>
      </c>
      <c r="D58" s="34"/>
      <c r="E58" s="34"/>
      <c r="I58" s="34"/>
      <c r="K58" s="34"/>
      <c r="P58" s="34"/>
      <c r="R58" s="34"/>
      <c r="S58" s="34"/>
      <c r="T58" s="34"/>
      <c r="U58" s="34"/>
      <c r="AA58" s="34"/>
    </row>
    <row r="59" spans="1:27" s="23" customFormat="1" x14ac:dyDescent="0.25">
      <c r="A59" s="38" t="s">
        <v>100</v>
      </c>
      <c r="B59" s="7">
        <f>SUM(Homicidios!C29)</f>
        <v>0</v>
      </c>
      <c r="D59" s="34"/>
      <c r="E59" s="34"/>
      <c r="I59" s="34"/>
      <c r="K59" s="34"/>
      <c r="P59" s="34"/>
      <c r="R59" s="34"/>
      <c r="S59" s="34"/>
      <c r="T59" s="34"/>
      <c r="U59" s="34"/>
      <c r="AA59" s="34"/>
    </row>
    <row r="60" spans="1:27" s="21" customFormat="1" x14ac:dyDescent="0.25">
      <c r="A60" s="38" t="s">
        <v>111</v>
      </c>
      <c r="B60" s="7">
        <f>SUM(Homicidios!C30)</f>
        <v>0</v>
      </c>
      <c r="D60" s="34"/>
      <c r="E60" s="34"/>
      <c r="I60" s="34"/>
      <c r="K60" s="34"/>
      <c r="P60" s="34"/>
      <c r="R60" s="34"/>
      <c r="S60" s="34"/>
      <c r="T60" s="34"/>
      <c r="U60" s="34"/>
      <c r="AA60" s="34"/>
    </row>
    <row r="61" spans="1:27" s="21" customFormat="1" ht="15.75" x14ac:dyDescent="0.25">
      <c r="A61" s="73" t="s">
        <v>62</v>
      </c>
      <c r="B61" s="76">
        <f>SUM(B35:B60)</f>
        <v>3</v>
      </c>
      <c r="D61" s="34"/>
      <c r="E61" s="34"/>
      <c r="I61" s="34"/>
      <c r="K61" s="34"/>
      <c r="P61" s="34"/>
      <c r="R61" s="34"/>
      <c r="S61" s="34"/>
      <c r="T61" s="34"/>
      <c r="U61" s="34"/>
      <c r="AA61" s="34"/>
    </row>
    <row r="62" spans="1:27" s="21" customFormat="1" x14ac:dyDescent="0.25">
      <c r="D62" s="34"/>
      <c r="E62" s="34"/>
      <c r="I62" s="34"/>
      <c r="K62" s="34"/>
      <c r="P62" s="34"/>
      <c r="R62" s="34"/>
      <c r="S62" s="34"/>
      <c r="T62" s="34"/>
      <c r="U62" s="34"/>
      <c r="AA62" s="34"/>
    </row>
    <row r="63" spans="1:27" s="22" customFormat="1" ht="57.75" customHeight="1" x14ac:dyDescent="0.25">
      <c r="A63" s="66" t="s">
        <v>82</v>
      </c>
      <c r="B63" s="71" t="s">
        <v>131</v>
      </c>
      <c r="D63" s="34"/>
      <c r="E63" s="34"/>
      <c r="I63" s="34"/>
      <c r="K63" s="34"/>
      <c r="P63" s="34"/>
      <c r="R63" s="34"/>
      <c r="S63" s="34"/>
      <c r="T63" s="34"/>
      <c r="U63" s="34"/>
      <c r="AA63" s="34"/>
    </row>
    <row r="64" spans="1:27" s="22" customFormat="1" x14ac:dyDescent="0.25">
      <c r="A64" s="38" t="s">
        <v>92</v>
      </c>
      <c r="B64" s="7">
        <f>SUM('Delitos sexuales'!C5)</f>
        <v>0</v>
      </c>
      <c r="D64" s="34"/>
      <c r="E64" s="34"/>
      <c r="I64" s="34"/>
      <c r="K64" s="34"/>
      <c r="P64" s="34"/>
      <c r="R64" s="34"/>
      <c r="S64" s="34"/>
      <c r="T64" s="34"/>
      <c r="U64" s="34"/>
      <c r="AA64" s="34"/>
    </row>
    <row r="65" spans="1:27" s="22" customFormat="1" x14ac:dyDescent="0.25">
      <c r="A65" s="38" t="s">
        <v>98</v>
      </c>
      <c r="B65" s="7">
        <f>SUM('Delitos sexuales'!C6)</f>
        <v>0</v>
      </c>
      <c r="D65" s="34"/>
      <c r="E65" s="34"/>
      <c r="I65" s="34"/>
      <c r="K65" s="34"/>
      <c r="P65" s="34"/>
      <c r="R65" s="34"/>
      <c r="S65" s="34"/>
      <c r="T65" s="34"/>
      <c r="U65" s="34"/>
      <c r="AA65" s="34"/>
    </row>
    <row r="66" spans="1:27" s="22" customFormat="1" x14ac:dyDescent="0.25">
      <c r="A66" s="38" t="s">
        <v>109</v>
      </c>
      <c r="B66" s="7">
        <f>SUM('Delitos sexuales'!C7)</f>
        <v>0</v>
      </c>
      <c r="D66" s="34"/>
      <c r="E66" s="34"/>
      <c r="I66" s="34"/>
      <c r="K66" s="34"/>
      <c r="P66" s="34"/>
      <c r="R66" s="34"/>
      <c r="S66" s="34"/>
      <c r="T66" s="34"/>
      <c r="U66" s="34"/>
      <c r="AA66" s="34"/>
    </row>
    <row r="67" spans="1:27" s="22" customFormat="1" x14ac:dyDescent="0.25">
      <c r="A67" s="38" t="s">
        <v>97</v>
      </c>
      <c r="B67" s="7">
        <f>SUM('Delitos sexuales'!C8)</f>
        <v>0</v>
      </c>
      <c r="D67" s="34"/>
      <c r="E67" s="34"/>
      <c r="I67" s="34"/>
      <c r="K67" s="34"/>
      <c r="P67" s="34"/>
      <c r="R67" s="34"/>
      <c r="S67" s="34"/>
      <c r="T67" s="34"/>
      <c r="U67" s="34"/>
      <c r="AA67" s="34"/>
    </row>
    <row r="68" spans="1:27" s="22" customFormat="1" x14ac:dyDescent="0.25">
      <c r="A68" s="38" t="s">
        <v>112</v>
      </c>
      <c r="B68" s="7">
        <f>SUM('Delitos sexuales'!C9)</f>
        <v>0</v>
      </c>
      <c r="D68" s="34"/>
      <c r="E68" s="34"/>
      <c r="I68" s="34"/>
      <c r="K68" s="34"/>
      <c r="P68" s="34"/>
      <c r="R68" s="34"/>
      <c r="S68" s="34"/>
      <c r="T68" s="34"/>
      <c r="U68" s="34"/>
      <c r="AA68" s="34"/>
    </row>
    <row r="69" spans="1:27" s="22" customFormat="1" x14ac:dyDescent="0.25">
      <c r="A69" s="38" t="s">
        <v>115</v>
      </c>
      <c r="B69" s="7">
        <f>SUM('Delitos sexuales'!C10)</f>
        <v>0</v>
      </c>
      <c r="D69" s="34"/>
      <c r="E69" s="34"/>
      <c r="I69" s="34"/>
      <c r="K69" s="34"/>
      <c r="P69" s="34"/>
      <c r="R69" s="34"/>
      <c r="S69" s="34"/>
      <c r="T69" s="34"/>
      <c r="U69" s="34"/>
      <c r="AA69" s="34"/>
    </row>
    <row r="70" spans="1:27" s="22" customFormat="1" x14ac:dyDescent="0.25">
      <c r="A70" s="38" t="s">
        <v>0</v>
      </c>
      <c r="B70" s="7">
        <f>SUM('Delitos sexuales'!C11)</f>
        <v>0</v>
      </c>
      <c r="D70" s="34"/>
      <c r="E70" s="34"/>
      <c r="I70" s="34"/>
      <c r="K70" s="34"/>
      <c r="P70" s="34"/>
      <c r="R70" s="34"/>
      <c r="S70" s="34"/>
      <c r="T70" s="34"/>
      <c r="U70" s="34"/>
      <c r="AA70" s="34"/>
    </row>
    <row r="71" spans="1:27" s="22" customFormat="1" x14ac:dyDescent="0.25">
      <c r="A71" s="38" t="s">
        <v>101</v>
      </c>
      <c r="B71" s="7">
        <f>SUM('Delitos sexuales'!C12)</f>
        <v>0</v>
      </c>
      <c r="D71" s="34"/>
      <c r="E71" s="34"/>
      <c r="I71" s="34"/>
      <c r="K71" s="34"/>
      <c r="P71" s="34"/>
      <c r="R71" s="34"/>
      <c r="S71" s="34"/>
      <c r="T71" s="34"/>
      <c r="U71" s="34"/>
      <c r="AA71" s="34"/>
    </row>
    <row r="72" spans="1:27" s="22" customFormat="1" x14ac:dyDescent="0.25">
      <c r="A72" s="38" t="s">
        <v>107</v>
      </c>
      <c r="B72" s="7">
        <f>SUM('Delitos sexuales'!C13)</f>
        <v>0</v>
      </c>
      <c r="D72" s="34"/>
      <c r="E72" s="34"/>
      <c r="I72" s="34"/>
      <c r="K72" s="34"/>
      <c r="P72" s="34"/>
      <c r="R72" s="34"/>
      <c r="S72" s="34"/>
      <c r="T72" s="34"/>
      <c r="U72" s="34"/>
      <c r="AA72" s="34"/>
    </row>
    <row r="73" spans="1:27" s="22" customFormat="1" x14ac:dyDescent="0.25">
      <c r="A73" s="38" t="s">
        <v>96</v>
      </c>
      <c r="B73" s="7">
        <f>SUM('Delitos sexuales'!C14)</f>
        <v>0</v>
      </c>
      <c r="D73" s="34"/>
      <c r="E73" s="34"/>
      <c r="I73" s="34"/>
      <c r="K73" s="34"/>
      <c r="P73" s="34"/>
      <c r="R73" s="34"/>
      <c r="S73" s="34"/>
      <c r="T73" s="34"/>
      <c r="U73" s="34"/>
      <c r="AA73" s="34"/>
    </row>
    <row r="74" spans="1:27" s="22" customFormat="1" x14ac:dyDescent="0.25">
      <c r="A74" s="38" t="s">
        <v>91</v>
      </c>
      <c r="B74" s="7">
        <f>SUM('Delitos sexuales'!C15)</f>
        <v>0</v>
      </c>
      <c r="D74" s="34"/>
      <c r="E74" s="34"/>
      <c r="I74" s="34"/>
      <c r="K74" s="34"/>
      <c r="P74" s="34"/>
      <c r="R74" s="34"/>
      <c r="S74" s="34"/>
      <c r="T74" s="34"/>
      <c r="U74" s="34"/>
      <c r="AA74" s="34"/>
    </row>
    <row r="75" spans="1:27" s="22" customFormat="1" x14ac:dyDescent="0.25">
      <c r="A75" s="38" t="s">
        <v>103</v>
      </c>
      <c r="B75" s="7">
        <f>SUM('Delitos sexuales'!C16)</f>
        <v>1</v>
      </c>
      <c r="D75" s="34"/>
      <c r="E75" s="34"/>
      <c r="I75" s="34"/>
      <c r="K75" s="34"/>
      <c r="P75" s="34"/>
      <c r="R75" s="34"/>
      <c r="S75" s="34"/>
      <c r="T75" s="34"/>
      <c r="U75" s="34"/>
      <c r="AA75" s="34"/>
    </row>
    <row r="76" spans="1:27" s="22" customFormat="1" x14ac:dyDescent="0.25">
      <c r="A76" s="38" t="s">
        <v>110</v>
      </c>
      <c r="B76" s="7">
        <f>SUM('Delitos sexuales'!C17)</f>
        <v>0</v>
      </c>
      <c r="D76" s="34"/>
      <c r="E76" s="34"/>
      <c r="I76" s="34"/>
      <c r="K76" s="34"/>
      <c r="P76" s="34"/>
      <c r="R76" s="34"/>
      <c r="S76" s="34"/>
      <c r="T76" s="34"/>
      <c r="U76" s="34"/>
      <c r="AA76" s="34"/>
    </row>
    <row r="77" spans="1:27" s="22" customFormat="1" x14ac:dyDescent="0.25">
      <c r="A77" s="38" t="s">
        <v>90</v>
      </c>
      <c r="B77" s="7">
        <f>SUM('Delitos sexuales'!C18)</f>
        <v>0</v>
      </c>
      <c r="D77" s="34"/>
      <c r="E77" s="34"/>
      <c r="I77" s="34"/>
      <c r="K77" s="34"/>
      <c r="P77" s="34"/>
      <c r="R77" s="34"/>
      <c r="S77" s="34"/>
      <c r="T77" s="34"/>
      <c r="U77" s="34"/>
      <c r="AA77" s="34"/>
    </row>
    <row r="78" spans="1:27" s="23" customFormat="1" x14ac:dyDescent="0.25">
      <c r="A78" s="38" t="s">
        <v>106</v>
      </c>
      <c r="B78" s="7">
        <f>SUM('Delitos sexuales'!C19)</f>
        <v>0</v>
      </c>
      <c r="D78" s="34"/>
      <c r="E78" s="34"/>
      <c r="I78" s="34"/>
      <c r="K78" s="34"/>
      <c r="P78" s="34"/>
      <c r="R78" s="34"/>
      <c r="S78" s="34"/>
      <c r="T78" s="34"/>
      <c r="U78" s="34"/>
      <c r="AA78" s="34"/>
    </row>
    <row r="79" spans="1:27" s="23" customFormat="1" x14ac:dyDescent="0.25">
      <c r="A79" s="38" t="s">
        <v>93</v>
      </c>
      <c r="B79" s="7">
        <f>SUM('Delitos sexuales'!C20)</f>
        <v>0</v>
      </c>
      <c r="D79" s="34"/>
      <c r="E79" s="34"/>
      <c r="I79" s="34"/>
      <c r="K79" s="34"/>
      <c r="P79" s="34"/>
      <c r="R79" s="34"/>
      <c r="S79" s="34"/>
      <c r="T79" s="34"/>
      <c r="U79" s="34"/>
      <c r="AA79" s="34"/>
    </row>
    <row r="80" spans="1:27" s="23" customFormat="1" x14ac:dyDescent="0.25">
      <c r="A80" s="38" t="s">
        <v>116</v>
      </c>
      <c r="B80" s="7">
        <f>SUM('Delitos sexuales'!C21)</f>
        <v>0</v>
      </c>
      <c r="D80" s="34"/>
      <c r="E80" s="34"/>
      <c r="I80" s="34"/>
      <c r="K80" s="34"/>
      <c r="P80" s="34"/>
      <c r="R80" s="34"/>
      <c r="S80" s="34"/>
      <c r="T80" s="34"/>
      <c r="U80" s="34"/>
      <c r="AA80" s="34"/>
    </row>
    <row r="81" spans="1:27" s="23" customFormat="1" x14ac:dyDescent="0.25">
      <c r="A81" s="38" t="s">
        <v>94</v>
      </c>
      <c r="B81" s="7">
        <f>SUM('Delitos sexuales'!C22)</f>
        <v>0</v>
      </c>
      <c r="D81" s="34"/>
      <c r="E81" s="34"/>
      <c r="I81" s="34"/>
      <c r="K81" s="34"/>
      <c r="P81" s="34"/>
      <c r="R81" s="34"/>
      <c r="S81" s="34"/>
      <c r="T81" s="34"/>
      <c r="U81" s="34"/>
      <c r="AA81" s="34"/>
    </row>
    <row r="82" spans="1:27" s="23" customFormat="1" x14ac:dyDescent="0.25">
      <c r="A82" s="38" t="s">
        <v>108</v>
      </c>
      <c r="B82" s="7">
        <f>SUM('Delitos sexuales'!C23)</f>
        <v>0</v>
      </c>
      <c r="D82" s="34"/>
      <c r="E82" s="34"/>
      <c r="I82" s="34"/>
      <c r="K82" s="34"/>
      <c r="P82" s="34"/>
      <c r="R82" s="34"/>
      <c r="S82" s="34"/>
      <c r="T82" s="34"/>
      <c r="U82" s="34"/>
      <c r="AA82" s="34"/>
    </row>
    <row r="83" spans="1:27" s="23" customFormat="1" x14ac:dyDescent="0.25">
      <c r="A83" s="38" t="s">
        <v>104</v>
      </c>
      <c r="B83" s="7">
        <f>SUM('Delitos sexuales'!C24)</f>
        <v>0</v>
      </c>
      <c r="D83" s="34"/>
      <c r="E83" s="34"/>
      <c r="I83" s="34"/>
      <c r="K83" s="34"/>
      <c r="P83" s="34"/>
      <c r="R83" s="34"/>
      <c r="S83" s="34"/>
      <c r="T83" s="34"/>
      <c r="U83" s="34"/>
      <c r="AA83" s="34"/>
    </row>
    <row r="84" spans="1:27" s="23" customFormat="1" x14ac:dyDescent="0.25">
      <c r="A84" s="38" t="s">
        <v>105</v>
      </c>
      <c r="B84" s="7">
        <f>SUM('Delitos sexuales'!C25)</f>
        <v>0</v>
      </c>
      <c r="D84" s="34"/>
      <c r="E84" s="34"/>
      <c r="I84" s="34"/>
      <c r="K84" s="34"/>
      <c r="P84" s="34"/>
      <c r="R84" s="34"/>
      <c r="S84" s="34"/>
      <c r="T84" s="34"/>
      <c r="U84" s="34"/>
      <c r="AA84" s="34"/>
    </row>
    <row r="85" spans="1:27" s="23" customFormat="1" x14ac:dyDescent="0.25">
      <c r="A85" s="38" t="s">
        <v>99</v>
      </c>
      <c r="B85" s="7">
        <f>SUM('Delitos sexuales'!C26)</f>
        <v>0</v>
      </c>
      <c r="D85" s="34"/>
      <c r="E85" s="34"/>
      <c r="I85" s="34"/>
      <c r="K85" s="34"/>
      <c r="P85" s="34"/>
      <c r="R85" s="34"/>
      <c r="S85" s="34"/>
      <c r="T85" s="34"/>
      <c r="U85" s="34"/>
      <c r="AA85" s="34"/>
    </row>
    <row r="86" spans="1:27" s="23" customFormat="1" x14ac:dyDescent="0.25">
      <c r="A86" s="38" t="s">
        <v>102</v>
      </c>
      <c r="B86" s="7">
        <f>SUM('Delitos sexuales'!C27)</f>
        <v>1</v>
      </c>
      <c r="D86" s="34"/>
      <c r="E86" s="34"/>
      <c r="I86" s="34"/>
      <c r="K86" s="34"/>
      <c r="P86" s="34"/>
      <c r="R86" s="34"/>
      <c r="S86" s="34"/>
      <c r="T86" s="34"/>
      <c r="U86" s="34"/>
      <c r="AA86" s="34"/>
    </row>
    <row r="87" spans="1:27" s="23" customFormat="1" x14ac:dyDescent="0.25">
      <c r="A87" s="38" t="s">
        <v>95</v>
      </c>
      <c r="B87" s="7">
        <f>SUM('Delitos sexuales'!C28)</f>
        <v>0</v>
      </c>
      <c r="D87" s="34"/>
      <c r="E87" s="34"/>
      <c r="I87" s="34"/>
      <c r="K87" s="34"/>
      <c r="P87" s="34"/>
      <c r="R87" s="34"/>
      <c r="S87" s="34"/>
      <c r="T87" s="34"/>
      <c r="U87" s="34"/>
      <c r="AA87" s="34"/>
    </row>
    <row r="88" spans="1:27" s="22" customFormat="1" x14ac:dyDescent="0.25">
      <c r="A88" s="38" t="s">
        <v>100</v>
      </c>
      <c r="B88" s="7">
        <f>SUM('Delitos sexuales'!C29)</f>
        <v>0</v>
      </c>
      <c r="D88" s="34"/>
      <c r="E88" s="34"/>
      <c r="I88" s="34"/>
      <c r="K88" s="34"/>
      <c r="P88" s="34"/>
      <c r="R88" s="34"/>
      <c r="S88" s="34"/>
      <c r="T88" s="34"/>
      <c r="U88" s="34"/>
      <c r="AA88" s="34"/>
    </row>
    <row r="89" spans="1:27" s="22" customFormat="1" x14ac:dyDescent="0.25">
      <c r="A89" s="38" t="s">
        <v>111</v>
      </c>
      <c r="B89" s="7">
        <f>SUM('Delitos sexuales'!C30)</f>
        <v>0</v>
      </c>
      <c r="D89" s="34"/>
      <c r="E89" s="34"/>
      <c r="I89" s="34"/>
      <c r="K89" s="34"/>
      <c r="P89" s="34"/>
      <c r="R89" s="34"/>
      <c r="S89" s="34"/>
      <c r="T89" s="34"/>
      <c r="U89" s="34"/>
      <c r="AA89" s="34"/>
    </row>
    <row r="90" spans="1:27" s="22" customFormat="1" ht="15.75" x14ac:dyDescent="0.25">
      <c r="A90" s="73" t="s">
        <v>62</v>
      </c>
      <c r="B90" s="76">
        <f>SUM(B64:B89)</f>
        <v>2</v>
      </c>
      <c r="D90" s="34"/>
      <c r="E90" s="34"/>
      <c r="I90" s="34"/>
      <c r="K90" s="34"/>
      <c r="P90" s="34"/>
      <c r="R90" s="34"/>
      <c r="S90" s="34"/>
      <c r="T90" s="34"/>
      <c r="U90" s="34"/>
      <c r="AA90" s="34"/>
    </row>
    <row r="91" spans="1:27" s="22" customFormat="1" x14ac:dyDescent="0.25">
      <c r="A91" s="75"/>
      <c r="B91" s="75"/>
      <c r="D91" s="34"/>
      <c r="E91" s="34"/>
      <c r="I91" s="34"/>
      <c r="K91" s="34"/>
      <c r="P91" s="34"/>
      <c r="R91" s="34"/>
      <c r="S91" s="34"/>
      <c r="T91" s="34"/>
      <c r="U91" s="34"/>
      <c r="AA91" s="34"/>
    </row>
    <row r="92" spans="1:27" s="22" customFormat="1" x14ac:dyDescent="0.25">
      <c r="D92" s="34"/>
      <c r="E92" s="34"/>
      <c r="I92" s="34"/>
      <c r="K92" s="34"/>
      <c r="P92" s="34"/>
      <c r="R92" s="34"/>
      <c r="S92" s="34"/>
      <c r="T92" s="34"/>
      <c r="U92" s="34"/>
      <c r="AA92" s="34"/>
    </row>
    <row r="93" spans="1:27" s="22" customFormat="1" ht="57.75" customHeight="1" x14ac:dyDescent="0.25">
      <c r="A93" s="66" t="s">
        <v>82</v>
      </c>
      <c r="B93" s="71" t="s">
        <v>53</v>
      </c>
      <c r="D93" s="34"/>
      <c r="E93" s="34"/>
      <c r="I93" s="34"/>
      <c r="K93" s="34"/>
      <c r="P93" s="34"/>
      <c r="R93" s="34"/>
      <c r="S93" s="34"/>
      <c r="T93" s="34"/>
      <c r="U93" s="34"/>
      <c r="AA93" s="34"/>
    </row>
    <row r="94" spans="1:27" s="22" customFormat="1" x14ac:dyDescent="0.25">
      <c r="A94" s="38" t="s">
        <v>92</v>
      </c>
      <c r="B94" s="7">
        <f>SUM(extorsión!C5)</f>
        <v>0</v>
      </c>
      <c r="D94" s="34"/>
      <c r="E94" s="34"/>
      <c r="I94" s="34"/>
      <c r="K94" s="34"/>
      <c r="P94" s="34"/>
      <c r="R94" s="34"/>
      <c r="S94" s="34"/>
      <c r="T94" s="34"/>
      <c r="U94" s="34"/>
      <c r="AA94" s="34"/>
    </row>
    <row r="95" spans="1:27" s="22" customFormat="1" x14ac:dyDescent="0.25">
      <c r="A95" s="38" t="s">
        <v>98</v>
      </c>
      <c r="B95" s="7">
        <f>SUM(extorsión!C6)</f>
        <v>0</v>
      </c>
      <c r="D95" s="34"/>
      <c r="E95" s="34"/>
      <c r="I95" s="34"/>
      <c r="K95" s="34"/>
      <c r="P95" s="34"/>
      <c r="R95" s="34"/>
      <c r="S95" s="34"/>
      <c r="T95" s="34"/>
      <c r="U95" s="34"/>
      <c r="AA95" s="34"/>
    </row>
    <row r="96" spans="1:27" s="22" customFormat="1" x14ac:dyDescent="0.25">
      <c r="A96" s="38" t="s">
        <v>109</v>
      </c>
      <c r="B96" s="7">
        <f>SUM(extorsión!C7)</f>
        <v>0</v>
      </c>
      <c r="D96" s="34"/>
      <c r="E96" s="34"/>
      <c r="I96" s="34"/>
      <c r="K96" s="34"/>
      <c r="P96" s="34"/>
      <c r="R96" s="34"/>
      <c r="S96" s="34"/>
      <c r="T96" s="34"/>
      <c r="U96" s="34"/>
      <c r="AA96" s="34"/>
    </row>
    <row r="97" spans="1:27" s="22" customFormat="1" x14ac:dyDescent="0.25">
      <c r="A97" s="38" t="s">
        <v>97</v>
      </c>
      <c r="B97" s="7">
        <f>SUM(extorsión!C8)</f>
        <v>0</v>
      </c>
      <c r="D97" s="34"/>
      <c r="E97" s="34"/>
      <c r="I97" s="34"/>
      <c r="K97" s="34"/>
      <c r="P97" s="34"/>
      <c r="R97" s="34"/>
      <c r="S97" s="34"/>
      <c r="T97" s="34"/>
      <c r="U97" s="34"/>
      <c r="AA97" s="34"/>
    </row>
    <row r="98" spans="1:27" s="22" customFormat="1" x14ac:dyDescent="0.25">
      <c r="A98" s="38" t="s">
        <v>112</v>
      </c>
      <c r="B98" s="7">
        <f>SUM(extorsión!C9)</f>
        <v>0</v>
      </c>
      <c r="D98" s="34"/>
      <c r="E98" s="34"/>
      <c r="I98" s="34"/>
      <c r="K98" s="34"/>
      <c r="P98" s="34"/>
      <c r="R98" s="34"/>
      <c r="S98" s="34"/>
      <c r="T98" s="34"/>
      <c r="U98" s="34"/>
      <c r="AA98" s="34"/>
    </row>
    <row r="99" spans="1:27" s="22" customFormat="1" x14ac:dyDescent="0.25">
      <c r="A99" s="38" t="s">
        <v>115</v>
      </c>
      <c r="B99" s="7">
        <f>SUM(extorsión!C10)</f>
        <v>1</v>
      </c>
      <c r="D99" s="34"/>
      <c r="E99" s="34"/>
      <c r="I99" s="34"/>
      <c r="K99" s="34"/>
      <c r="P99" s="34"/>
      <c r="R99" s="34"/>
      <c r="S99" s="34"/>
      <c r="T99" s="34"/>
      <c r="U99" s="34"/>
      <c r="AA99" s="34"/>
    </row>
    <row r="100" spans="1:27" s="22" customFormat="1" x14ac:dyDescent="0.25">
      <c r="A100" s="38" t="s">
        <v>0</v>
      </c>
      <c r="B100" s="7">
        <f>SUM(extorsión!C11)</f>
        <v>0</v>
      </c>
      <c r="D100" s="34"/>
      <c r="E100" s="34"/>
      <c r="I100" s="34"/>
      <c r="K100" s="34"/>
      <c r="P100" s="34"/>
      <c r="R100" s="34"/>
      <c r="S100" s="34"/>
      <c r="T100" s="34"/>
      <c r="U100" s="34"/>
      <c r="AA100" s="34"/>
    </row>
    <row r="101" spans="1:27" s="22" customFormat="1" x14ac:dyDescent="0.25">
      <c r="A101" s="38" t="s">
        <v>101</v>
      </c>
      <c r="B101" s="7">
        <f>SUM(extorsión!C12)</f>
        <v>0</v>
      </c>
      <c r="D101" s="34"/>
      <c r="E101" s="34"/>
      <c r="I101" s="34"/>
      <c r="K101" s="34"/>
      <c r="P101" s="34"/>
      <c r="R101" s="34"/>
      <c r="S101" s="34"/>
      <c r="T101" s="34"/>
      <c r="U101" s="34"/>
      <c r="AA101" s="34"/>
    </row>
    <row r="102" spans="1:27" s="22" customFormat="1" x14ac:dyDescent="0.25">
      <c r="A102" s="38" t="s">
        <v>107</v>
      </c>
      <c r="B102" s="7">
        <f>SUM(extorsión!C13)</f>
        <v>0</v>
      </c>
      <c r="D102" s="34"/>
      <c r="E102" s="34"/>
      <c r="I102" s="34"/>
      <c r="K102" s="34"/>
      <c r="P102" s="34"/>
      <c r="R102" s="34"/>
      <c r="S102" s="34"/>
      <c r="T102" s="34"/>
      <c r="U102" s="34"/>
      <c r="AA102" s="34"/>
    </row>
    <row r="103" spans="1:27" s="22" customFormat="1" x14ac:dyDescent="0.25">
      <c r="A103" s="38" t="s">
        <v>96</v>
      </c>
      <c r="B103" s="7">
        <f>SUM(extorsión!C14)</f>
        <v>0</v>
      </c>
      <c r="D103" s="34"/>
      <c r="E103" s="34"/>
      <c r="I103" s="34"/>
      <c r="K103" s="34"/>
      <c r="P103" s="34"/>
      <c r="R103" s="34"/>
      <c r="S103" s="34"/>
      <c r="T103" s="34"/>
      <c r="U103" s="34"/>
      <c r="AA103" s="34"/>
    </row>
    <row r="104" spans="1:27" s="22" customFormat="1" x14ac:dyDescent="0.25">
      <c r="A104" s="38" t="s">
        <v>91</v>
      </c>
      <c r="B104" s="7">
        <f>SUM(extorsión!C15)</f>
        <v>0</v>
      </c>
      <c r="D104" s="34"/>
      <c r="E104" s="34"/>
      <c r="I104" s="34"/>
      <c r="K104" s="34"/>
      <c r="P104" s="34"/>
      <c r="R104" s="34"/>
      <c r="S104" s="34"/>
      <c r="T104" s="34"/>
      <c r="U104" s="34"/>
      <c r="AA104" s="34"/>
    </row>
    <row r="105" spans="1:27" s="22" customFormat="1" x14ac:dyDescent="0.25">
      <c r="A105" s="38" t="s">
        <v>103</v>
      </c>
      <c r="B105" s="7">
        <f>SUM(extorsión!C16)</f>
        <v>1</v>
      </c>
      <c r="D105" s="34"/>
      <c r="E105" s="34"/>
      <c r="I105" s="34"/>
      <c r="K105" s="34"/>
      <c r="P105" s="34"/>
      <c r="R105" s="34"/>
      <c r="S105" s="34"/>
      <c r="T105" s="34"/>
      <c r="U105" s="34"/>
      <c r="AA105" s="34"/>
    </row>
    <row r="106" spans="1:27" s="22" customFormat="1" x14ac:dyDescent="0.25">
      <c r="A106" s="38" t="s">
        <v>110</v>
      </c>
      <c r="B106" s="7">
        <f>SUM(extorsión!C17)</f>
        <v>0</v>
      </c>
      <c r="D106" s="34"/>
      <c r="E106" s="34"/>
      <c r="I106" s="34"/>
      <c r="K106" s="34"/>
      <c r="P106" s="34"/>
      <c r="R106" s="34"/>
      <c r="S106" s="34"/>
      <c r="T106" s="34"/>
      <c r="U106" s="34"/>
      <c r="AA106" s="34"/>
    </row>
    <row r="107" spans="1:27" s="22" customFormat="1" x14ac:dyDescent="0.25">
      <c r="A107" s="38" t="s">
        <v>90</v>
      </c>
      <c r="B107" s="7">
        <f>SUM(extorsión!C18)</f>
        <v>0</v>
      </c>
      <c r="D107" s="34"/>
      <c r="E107" s="34"/>
      <c r="I107" s="34"/>
      <c r="K107" s="34"/>
      <c r="P107" s="34"/>
      <c r="R107" s="34"/>
      <c r="S107" s="34"/>
      <c r="T107" s="34"/>
      <c r="U107" s="34"/>
      <c r="AA107" s="34"/>
    </row>
    <row r="108" spans="1:27" s="23" customFormat="1" x14ac:dyDescent="0.25">
      <c r="A108" s="38" t="s">
        <v>106</v>
      </c>
      <c r="B108" s="7">
        <f>SUM(extorsión!C19)</f>
        <v>0</v>
      </c>
      <c r="D108" s="34"/>
      <c r="E108" s="34"/>
      <c r="I108" s="34"/>
      <c r="K108" s="34"/>
      <c r="P108" s="34"/>
      <c r="R108" s="34"/>
      <c r="S108" s="34"/>
      <c r="T108" s="34"/>
      <c r="U108" s="34"/>
      <c r="AA108" s="34"/>
    </row>
    <row r="109" spans="1:27" s="23" customFormat="1" x14ac:dyDescent="0.25">
      <c r="A109" s="38" t="s">
        <v>93</v>
      </c>
      <c r="B109" s="7">
        <f>SUM(extorsión!C20)</f>
        <v>0</v>
      </c>
      <c r="D109" s="34"/>
      <c r="E109" s="34"/>
      <c r="I109" s="34"/>
      <c r="K109" s="34"/>
      <c r="P109" s="34"/>
      <c r="R109" s="34"/>
      <c r="S109" s="34"/>
      <c r="T109" s="34"/>
      <c r="U109" s="34"/>
      <c r="AA109" s="34"/>
    </row>
    <row r="110" spans="1:27" s="23" customFormat="1" x14ac:dyDescent="0.25">
      <c r="A110" s="38" t="s">
        <v>116</v>
      </c>
      <c r="B110" s="7">
        <f>SUM(extorsión!C21)</f>
        <v>0</v>
      </c>
      <c r="D110" s="34"/>
      <c r="E110" s="34"/>
      <c r="I110" s="34"/>
      <c r="K110" s="34"/>
      <c r="P110" s="34"/>
      <c r="R110" s="34"/>
      <c r="S110" s="34"/>
      <c r="T110" s="34"/>
      <c r="U110" s="34"/>
      <c r="AA110" s="34"/>
    </row>
    <row r="111" spans="1:27" s="23" customFormat="1" x14ac:dyDescent="0.25">
      <c r="A111" s="38" t="s">
        <v>94</v>
      </c>
      <c r="B111" s="7">
        <f>SUM(extorsión!C22)</f>
        <v>0</v>
      </c>
      <c r="D111" s="34"/>
      <c r="E111" s="34"/>
      <c r="I111" s="34"/>
      <c r="K111" s="34"/>
      <c r="P111" s="34"/>
      <c r="R111" s="34"/>
      <c r="S111" s="34"/>
      <c r="T111" s="34"/>
      <c r="U111" s="34"/>
      <c r="AA111" s="34"/>
    </row>
    <row r="112" spans="1:27" s="23" customFormat="1" x14ac:dyDescent="0.25">
      <c r="A112" s="38" t="s">
        <v>108</v>
      </c>
      <c r="B112" s="7">
        <f>SUM(extorsión!C23)</f>
        <v>3</v>
      </c>
      <c r="D112" s="34"/>
      <c r="E112" s="34"/>
      <c r="I112" s="34"/>
      <c r="K112" s="34"/>
      <c r="P112" s="34"/>
      <c r="R112" s="34"/>
      <c r="S112" s="34"/>
      <c r="T112" s="34"/>
      <c r="U112" s="34"/>
      <c r="AA112" s="34"/>
    </row>
    <row r="113" spans="1:27" s="23" customFormat="1" x14ac:dyDescent="0.25">
      <c r="A113" s="38" t="s">
        <v>104</v>
      </c>
      <c r="B113" s="7">
        <f>SUM(extorsión!C24)</f>
        <v>1</v>
      </c>
      <c r="D113" s="34"/>
      <c r="E113" s="34"/>
      <c r="I113" s="34"/>
      <c r="K113" s="34"/>
      <c r="P113" s="34"/>
      <c r="R113" s="34"/>
      <c r="S113" s="34"/>
      <c r="T113" s="34"/>
      <c r="U113" s="34"/>
      <c r="AA113" s="34"/>
    </row>
    <row r="114" spans="1:27" s="23" customFormat="1" x14ac:dyDescent="0.25">
      <c r="A114" s="38" t="s">
        <v>105</v>
      </c>
      <c r="B114" s="7">
        <f>SUM(extorsión!C25)</f>
        <v>0</v>
      </c>
      <c r="D114" s="34"/>
      <c r="E114" s="34"/>
      <c r="I114" s="34"/>
      <c r="K114" s="34"/>
      <c r="P114" s="34"/>
      <c r="R114" s="34"/>
      <c r="S114" s="34"/>
      <c r="T114" s="34"/>
      <c r="U114" s="34"/>
      <c r="AA114" s="34"/>
    </row>
    <row r="115" spans="1:27" s="23" customFormat="1" x14ac:dyDescent="0.25">
      <c r="A115" s="38" t="s">
        <v>99</v>
      </c>
      <c r="B115" s="7">
        <f>SUM(extorsión!C26)</f>
        <v>0</v>
      </c>
      <c r="D115" s="34"/>
      <c r="E115" s="34"/>
      <c r="I115" s="34"/>
      <c r="K115" s="34"/>
      <c r="P115" s="34"/>
      <c r="R115" s="34"/>
      <c r="S115" s="34"/>
      <c r="T115" s="34"/>
      <c r="U115" s="34"/>
      <c r="AA115" s="34"/>
    </row>
    <row r="116" spans="1:27" s="23" customFormat="1" x14ac:dyDescent="0.25">
      <c r="A116" s="38" t="s">
        <v>102</v>
      </c>
      <c r="B116" s="7">
        <f>SUM(extorsión!C27)</f>
        <v>0</v>
      </c>
      <c r="D116" s="34"/>
      <c r="E116" s="34"/>
      <c r="I116" s="34"/>
      <c r="K116" s="34"/>
      <c r="P116" s="34"/>
      <c r="R116" s="34"/>
      <c r="S116" s="34"/>
      <c r="T116" s="34"/>
      <c r="U116" s="34"/>
      <c r="AA116" s="34"/>
    </row>
    <row r="117" spans="1:27" s="23" customFormat="1" x14ac:dyDescent="0.25">
      <c r="A117" s="38" t="s">
        <v>95</v>
      </c>
      <c r="B117" s="7">
        <f>SUM(extorsión!C28)</f>
        <v>0</v>
      </c>
      <c r="D117" s="34"/>
      <c r="E117" s="34"/>
      <c r="I117" s="34"/>
      <c r="K117" s="34"/>
      <c r="P117" s="34"/>
      <c r="R117" s="34"/>
      <c r="S117" s="34"/>
      <c r="T117" s="34"/>
      <c r="U117" s="34"/>
      <c r="AA117" s="34"/>
    </row>
    <row r="118" spans="1:27" s="22" customFormat="1" x14ac:dyDescent="0.25">
      <c r="A118" s="38" t="s">
        <v>100</v>
      </c>
      <c r="B118" s="7">
        <f>SUM(extorsión!C29)</f>
        <v>0</v>
      </c>
      <c r="D118" s="34"/>
      <c r="E118" s="34"/>
      <c r="I118" s="34"/>
      <c r="K118" s="34"/>
      <c r="P118" s="34"/>
      <c r="R118" s="34"/>
      <c r="S118" s="34"/>
      <c r="T118" s="34"/>
      <c r="U118" s="34"/>
      <c r="AA118" s="34"/>
    </row>
    <row r="119" spans="1:27" s="22" customFormat="1" x14ac:dyDescent="0.25">
      <c r="A119" s="38" t="s">
        <v>111</v>
      </c>
      <c r="B119" s="7">
        <f>SUM(extorsión!C30)</f>
        <v>0</v>
      </c>
      <c r="D119" s="34"/>
      <c r="E119" s="34"/>
      <c r="I119" s="34"/>
      <c r="K119" s="34"/>
      <c r="P119" s="34"/>
      <c r="R119" s="34"/>
      <c r="S119" s="34"/>
      <c r="T119" s="34"/>
      <c r="U119" s="34"/>
      <c r="AA119" s="34"/>
    </row>
    <row r="120" spans="1:27" s="22" customFormat="1" ht="15.75" x14ac:dyDescent="0.25">
      <c r="A120" s="73" t="s">
        <v>117</v>
      </c>
      <c r="B120" s="76">
        <f>SUM(B94:B119)</f>
        <v>6</v>
      </c>
      <c r="D120" s="34"/>
      <c r="E120" s="34"/>
      <c r="I120" s="34"/>
      <c r="K120" s="34"/>
      <c r="P120" s="34"/>
      <c r="R120" s="34"/>
      <c r="S120" s="34"/>
      <c r="T120" s="34"/>
      <c r="U120" s="34"/>
      <c r="AA120" s="34"/>
    </row>
    <row r="121" spans="1:27" s="22" customFormat="1" x14ac:dyDescent="0.25">
      <c r="D121" s="34"/>
      <c r="E121" s="34"/>
      <c r="I121" s="34"/>
      <c r="K121" s="34"/>
      <c r="P121" s="34"/>
      <c r="R121" s="34"/>
      <c r="S121" s="34"/>
      <c r="T121" s="34"/>
      <c r="U121" s="34"/>
      <c r="AA121" s="34"/>
    </row>
    <row r="122" spans="1:27" s="22" customFormat="1" x14ac:dyDescent="0.25">
      <c r="D122" s="34"/>
      <c r="E122" s="34"/>
      <c r="I122" s="34"/>
      <c r="K122" s="34"/>
      <c r="P122" s="34"/>
      <c r="R122" s="34"/>
      <c r="S122" s="34"/>
      <c r="T122" s="34"/>
      <c r="U122" s="34"/>
      <c r="AA122" s="34"/>
    </row>
    <row r="123" spans="1:27" s="22" customFormat="1" ht="57.75" customHeight="1" x14ac:dyDescent="0.25">
      <c r="A123" s="66" t="s">
        <v>82</v>
      </c>
      <c r="B123" s="71" t="s">
        <v>132</v>
      </c>
      <c r="D123" s="34"/>
      <c r="E123" s="34"/>
      <c r="I123" s="34"/>
      <c r="K123" s="34"/>
      <c r="P123" s="34"/>
      <c r="R123" s="34"/>
      <c r="S123" s="34"/>
      <c r="T123" s="34"/>
      <c r="U123" s="34"/>
      <c r="AA123" s="34"/>
    </row>
    <row r="124" spans="1:27" s="22" customFormat="1" x14ac:dyDescent="0.25">
      <c r="A124" s="38" t="s">
        <v>92</v>
      </c>
      <c r="B124" s="2">
        <f>SUM(Lesiones!C5)</f>
        <v>0</v>
      </c>
      <c r="D124" s="34"/>
      <c r="E124" s="34"/>
      <c r="I124" s="34"/>
      <c r="K124" s="34"/>
      <c r="P124" s="34"/>
      <c r="R124" s="34"/>
      <c r="S124" s="34"/>
      <c r="T124" s="34"/>
      <c r="U124" s="34"/>
      <c r="AA124" s="34"/>
    </row>
    <row r="125" spans="1:27" s="22" customFormat="1" x14ac:dyDescent="0.25">
      <c r="A125" s="38" t="s">
        <v>98</v>
      </c>
      <c r="B125" s="64">
        <f>SUM(Lesiones!C6)</f>
        <v>2</v>
      </c>
      <c r="D125" s="34"/>
      <c r="E125" s="34"/>
      <c r="I125" s="34"/>
      <c r="K125" s="34"/>
      <c r="P125" s="34"/>
      <c r="R125" s="34"/>
      <c r="S125" s="34"/>
      <c r="T125" s="34"/>
      <c r="U125" s="34"/>
      <c r="AA125" s="34"/>
    </row>
    <row r="126" spans="1:27" s="22" customFormat="1" x14ac:dyDescent="0.25">
      <c r="A126" s="38" t="s">
        <v>109</v>
      </c>
      <c r="B126" s="64">
        <f>SUM(Lesiones!C7)</f>
        <v>0</v>
      </c>
      <c r="D126" s="34"/>
      <c r="E126" s="34"/>
      <c r="I126" s="34"/>
      <c r="K126" s="34"/>
      <c r="P126" s="34"/>
      <c r="R126" s="34"/>
      <c r="S126" s="34"/>
      <c r="T126" s="34"/>
      <c r="U126" s="34"/>
      <c r="AA126" s="34"/>
    </row>
    <row r="127" spans="1:27" s="22" customFormat="1" x14ac:dyDescent="0.25">
      <c r="A127" s="38" t="s">
        <v>97</v>
      </c>
      <c r="B127" s="64">
        <f>SUM(Lesiones!C8)</f>
        <v>0</v>
      </c>
      <c r="D127" s="34"/>
      <c r="E127" s="34"/>
      <c r="I127" s="34"/>
      <c r="K127" s="34"/>
      <c r="P127" s="34"/>
      <c r="R127" s="34"/>
      <c r="S127" s="34"/>
      <c r="T127" s="34"/>
      <c r="U127" s="34"/>
      <c r="AA127" s="34"/>
    </row>
    <row r="128" spans="1:27" s="22" customFormat="1" x14ac:dyDescent="0.25">
      <c r="A128" s="38" t="s">
        <v>112</v>
      </c>
      <c r="B128" s="64">
        <f>SUM(Lesiones!C9)</f>
        <v>1</v>
      </c>
      <c r="D128" s="34"/>
      <c r="E128" s="34"/>
      <c r="I128" s="34"/>
      <c r="K128" s="34"/>
      <c r="P128" s="34"/>
      <c r="R128" s="34"/>
      <c r="S128" s="34"/>
      <c r="T128" s="34"/>
      <c r="U128" s="34"/>
      <c r="AA128" s="34"/>
    </row>
    <row r="129" spans="1:27" s="22" customFormat="1" x14ac:dyDescent="0.25">
      <c r="A129" s="38" t="s">
        <v>115</v>
      </c>
      <c r="B129" s="64">
        <f>SUM(Lesiones!C10)</f>
        <v>1</v>
      </c>
      <c r="D129" s="34"/>
      <c r="E129" s="34"/>
      <c r="I129" s="34"/>
      <c r="K129" s="34"/>
      <c r="P129" s="34"/>
      <c r="R129" s="34"/>
      <c r="S129" s="34"/>
      <c r="T129" s="34"/>
      <c r="U129" s="34"/>
      <c r="AA129" s="34"/>
    </row>
    <row r="130" spans="1:27" s="22" customFormat="1" x14ac:dyDescent="0.25">
      <c r="A130" s="38" t="s">
        <v>0</v>
      </c>
      <c r="B130" s="64">
        <f>SUM(Lesiones!C11)</f>
        <v>0</v>
      </c>
      <c r="D130" s="34"/>
      <c r="E130" s="34"/>
      <c r="I130" s="34"/>
      <c r="K130" s="34"/>
      <c r="P130" s="34"/>
      <c r="R130" s="34"/>
      <c r="S130" s="34"/>
      <c r="T130" s="34"/>
      <c r="U130" s="34"/>
      <c r="AA130" s="34"/>
    </row>
    <row r="131" spans="1:27" s="22" customFormat="1" x14ac:dyDescent="0.25">
      <c r="A131" s="38" t="s">
        <v>101</v>
      </c>
      <c r="B131" s="64">
        <f>SUM(Lesiones!C12)</f>
        <v>0</v>
      </c>
      <c r="D131" s="34"/>
      <c r="E131" s="34"/>
      <c r="I131" s="34"/>
      <c r="K131" s="34"/>
      <c r="P131" s="34"/>
      <c r="R131" s="34"/>
      <c r="S131" s="34"/>
      <c r="T131" s="34"/>
      <c r="U131" s="34"/>
      <c r="AA131" s="34"/>
    </row>
    <row r="132" spans="1:27" s="22" customFormat="1" x14ac:dyDescent="0.25">
      <c r="A132" s="38" t="s">
        <v>107</v>
      </c>
      <c r="B132" s="64">
        <f>SUM(Lesiones!C13)</f>
        <v>0</v>
      </c>
      <c r="D132" s="34"/>
      <c r="E132" s="34"/>
      <c r="I132" s="34"/>
      <c r="K132" s="34"/>
      <c r="P132" s="34"/>
      <c r="R132" s="34"/>
      <c r="S132" s="34"/>
      <c r="T132" s="34"/>
      <c r="U132" s="34"/>
      <c r="AA132" s="34"/>
    </row>
    <row r="133" spans="1:27" s="22" customFormat="1" x14ac:dyDescent="0.25">
      <c r="A133" s="38" t="s">
        <v>96</v>
      </c>
      <c r="B133" s="64">
        <f>SUM(Lesiones!C14)</f>
        <v>0</v>
      </c>
      <c r="D133" s="34"/>
      <c r="E133" s="34"/>
      <c r="I133" s="34"/>
      <c r="K133" s="34"/>
      <c r="P133" s="34"/>
      <c r="R133" s="34"/>
      <c r="S133" s="34"/>
      <c r="T133" s="34"/>
      <c r="U133" s="34"/>
      <c r="AA133" s="34"/>
    </row>
    <row r="134" spans="1:27" s="22" customFormat="1" x14ac:dyDescent="0.25">
      <c r="A134" s="38" t="s">
        <v>91</v>
      </c>
      <c r="B134" s="64">
        <f>SUM(Lesiones!C15)</f>
        <v>0</v>
      </c>
      <c r="D134" s="34"/>
      <c r="E134" s="34"/>
      <c r="I134" s="34"/>
      <c r="K134" s="34"/>
      <c r="P134" s="34"/>
      <c r="R134" s="34"/>
      <c r="S134" s="34"/>
      <c r="T134" s="34"/>
      <c r="U134" s="34"/>
      <c r="AA134" s="34"/>
    </row>
    <row r="135" spans="1:27" s="22" customFormat="1" x14ac:dyDescent="0.25">
      <c r="A135" s="38" t="s">
        <v>103</v>
      </c>
      <c r="B135" s="64">
        <f>SUM(Lesiones!C16)</f>
        <v>0</v>
      </c>
      <c r="D135" s="34"/>
      <c r="E135" s="34"/>
      <c r="I135" s="34"/>
      <c r="K135" s="34"/>
      <c r="P135" s="34"/>
      <c r="R135" s="34"/>
      <c r="S135" s="34"/>
      <c r="T135" s="34"/>
      <c r="U135" s="34"/>
      <c r="AA135" s="34"/>
    </row>
    <row r="136" spans="1:27" s="22" customFormat="1" x14ac:dyDescent="0.25">
      <c r="A136" s="38" t="s">
        <v>110</v>
      </c>
      <c r="B136" s="64">
        <f>SUM(Lesiones!C17)</f>
        <v>1</v>
      </c>
      <c r="D136" s="34"/>
      <c r="E136" s="34"/>
      <c r="I136" s="34"/>
      <c r="K136" s="34"/>
      <c r="P136" s="34"/>
      <c r="R136" s="34"/>
      <c r="S136" s="34"/>
      <c r="T136" s="34"/>
      <c r="U136" s="34"/>
      <c r="AA136" s="34"/>
    </row>
    <row r="137" spans="1:27" s="22" customFormat="1" x14ac:dyDescent="0.25">
      <c r="A137" s="38" t="s">
        <v>90</v>
      </c>
      <c r="B137" s="64">
        <f>SUM(Lesiones!C18)</f>
        <v>1</v>
      </c>
      <c r="D137" s="34"/>
      <c r="E137" s="34"/>
      <c r="I137" s="34"/>
      <c r="K137" s="34"/>
      <c r="P137" s="34"/>
      <c r="R137" s="34"/>
      <c r="S137" s="34"/>
      <c r="T137" s="34"/>
      <c r="U137" s="34"/>
      <c r="AA137" s="34"/>
    </row>
    <row r="138" spans="1:27" s="23" customFormat="1" x14ac:dyDescent="0.25">
      <c r="A138" s="38" t="s">
        <v>106</v>
      </c>
      <c r="B138" s="64">
        <f>SUM(Lesiones!C19)</f>
        <v>0</v>
      </c>
      <c r="D138" s="34"/>
      <c r="E138" s="34"/>
      <c r="I138" s="34"/>
      <c r="K138" s="34"/>
      <c r="P138" s="34"/>
      <c r="R138" s="34"/>
      <c r="S138" s="34"/>
      <c r="T138" s="34"/>
      <c r="U138" s="34"/>
      <c r="AA138" s="34"/>
    </row>
    <row r="139" spans="1:27" s="23" customFormat="1" x14ac:dyDescent="0.25">
      <c r="A139" s="38" t="s">
        <v>93</v>
      </c>
      <c r="B139" s="64">
        <f>SUM(Lesiones!C20)</f>
        <v>0</v>
      </c>
      <c r="D139" s="34"/>
      <c r="E139" s="34"/>
      <c r="I139" s="34"/>
      <c r="K139" s="34"/>
      <c r="P139" s="34"/>
      <c r="R139" s="34"/>
      <c r="S139" s="34"/>
      <c r="T139" s="34"/>
      <c r="U139" s="34"/>
      <c r="AA139" s="34"/>
    </row>
    <row r="140" spans="1:27" s="23" customFormat="1" x14ac:dyDescent="0.25">
      <c r="A140" s="38" t="s">
        <v>116</v>
      </c>
      <c r="B140" s="64">
        <f>SUM(Lesiones!C21)</f>
        <v>1</v>
      </c>
      <c r="D140" s="34"/>
      <c r="E140" s="34"/>
      <c r="I140" s="34"/>
      <c r="K140" s="34"/>
      <c r="P140" s="34"/>
      <c r="R140" s="34"/>
      <c r="S140" s="34"/>
      <c r="T140" s="34"/>
      <c r="U140" s="34"/>
      <c r="AA140" s="34"/>
    </row>
    <row r="141" spans="1:27" s="23" customFormat="1" x14ac:dyDescent="0.25">
      <c r="A141" s="38" t="s">
        <v>94</v>
      </c>
      <c r="B141" s="64">
        <f>SUM(Lesiones!C22)</f>
        <v>0</v>
      </c>
      <c r="D141" s="34"/>
      <c r="E141" s="34"/>
      <c r="I141" s="34"/>
      <c r="K141" s="34"/>
      <c r="P141" s="34"/>
      <c r="R141" s="34"/>
      <c r="S141" s="34"/>
      <c r="T141" s="34"/>
      <c r="U141" s="34"/>
      <c r="AA141" s="34"/>
    </row>
    <row r="142" spans="1:27" s="23" customFormat="1" x14ac:dyDescent="0.25">
      <c r="A142" s="38" t="s">
        <v>108</v>
      </c>
      <c r="B142" s="64">
        <f>SUM(Lesiones!C23)</f>
        <v>2</v>
      </c>
      <c r="D142" s="34"/>
      <c r="E142" s="34"/>
      <c r="I142" s="34"/>
      <c r="K142" s="34"/>
      <c r="P142" s="34"/>
      <c r="R142" s="34"/>
      <c r="S142" s="34"/>
      <c r="T142" s="34"/>
      <c r="U142" s="34"/>
      <c r="AA142" s="34"/>
    </row>
    <row r="143" spans="1:27" s="23" customFormat="1" x14ac:dyDescent="0.25">
      <c r="A143" s="38" t="s">
        <v>104</v>
      </c>
      <c r="B143" s="64">
        <f>SUM(Lesiones!C24)</f>
        <v>0</v>
      </c>
      <c r="D143" s="34"/>
      <c r="E143" s="34"/>
      <c r="I143" s="34"/>
      <c r="K143" s="34"/>
      <c r="P143" s="34"/>
      <c r="R143" s="34"/>
      <c r="S143" s="34"/>
      <c r="T143" s="34"/>
      <c r="U143" s="34"/>
      <c r="AA143" s="34"/>
    </row>
    <row r="144" spans="1:27" s="23" customFormat="1" x14ac:dyDescent="0.25">
      <c r="A144" s="38" t="s">
        <v>105</v>
      </c>
      <c r="B144" s="64">
        <f>SUM(Lesiones!C25)</f>
        <v>1</v>
      </c>
      <c r="D144" s="34"/>
      <c r="E144" s="34"/>
      <c r="I144" s="34"/>
      <c r="K144" s="34"/>
      <c r="P144" s="34"/>
      <c r="R144" s="34"/>
      <c r="S144" s="34"/>
      <c r="T144" s="34"/>
      <c r="U144" s="34"/>
      <c r="AA144" s="34"/>
    </row>
    <row r="145" spans="1:27" s="23" customFormat="1" x14ac:dyDescent="0.25">
      <c r="A145" s="38" t="s">
        <v>99</v>
      </c>
      <c r="B145" s="64">
        <f>SUM(Lesiones!C26)</f>
        <v>0</v>
      </c>
      <c r="D145" s="34"/>
      <c r="E145" s="34"/>
      <c r="I145" s="34"/>
      <c r="K145" s="34"/>
      <c r="P145" s="34"/>
      <c r="R145" s="34"/>
      <c r="S145" s="34"/>
      <c r="T145" s="34"/>
      <c r="U145" s="34"/>
      <c r="AA145" s="34"/>
    </row>
    <row r="146" spans="1:27" s="23" customFormat="1" x14ac:dyDescent="0.25">
      <c r="A146" s="38" t="s">
        <v>102</v>
      </c>
      <c r="B146" s="64">
        <f>SUM(Lesiones!C27)</f>
        <v>1</v>
      </c>
      <c r="D146" s="34"/>
      <c r="E146" s="34"/>
      <c r="I146" s="34"/>
      <c r="K146" s="34"/>
      <c r="P146" s="34"/>
      <c r="R146" s="34"/>
      <c r="S146" s="34"/>
      <c r="T146" s="34"/>
      <c r="U146" s="34"/>
      <c r="AA146" s="34"/>
    </row>
    <row r="147" spans="1:27" s="23" customFormat="1" x14ac:dyDescent="0.25">
      <c r="A147" s="38" t="s">
        <v>95</v>
      </c>
      <c r="B147" s="64">
        <f>SUM(Lesiones!C28)</f>
        <v>1</v>
      </c>
      <c r="D147" s="34"/>
      <c r="E147" s="34"/>
      <c r="I147" s="34"/>
      <c r="K147" s="34"/>
      <c r="P147" s="34"/>
      <c r="R147" s="34"/>
      <c r="S147" s="34"/>
      <c r="T147" s="34"/>
      <c r="U147" s="34"/>
      <c r="AA147" s="34"/>
    </row>
    <row r="148" spans="1:27" s="22" customFormat="1" x14ac:dyDescent="0.25">
      <c r="A148" s="38" t="s">
        <v>100</v>
      </c>
      <c r="B148" s="64">
        <f>SUM(Lesiones!C29)</f>
        <v>0</v>
      </c>
      <c r="D148" s="34"/>
      <c r="E148" s="34"/>
      <c r="I148" s="34"/>
      <c r="K148" s="34"/>
      <c r="P148" s="34"/>
      <c r="R148" s="34"/>
      <c r="S148" s="34"/>
      <c r="T148" s="34"/>
      <c r="U148" s="34"/>
      <c r="AA148" s="34"/>
    </row>
    <row r="149" spans="1:27" s="22" customFormat="1" x14ac:dyDescent="0.25">
      <c r="A149" s="38" t="s">
        <v>111</v>
      </c>
      <c r="B149" s="64">
        <f>SUM(Lesiones!C30)</f>
        <v>0</v>
      </c>
      <c r="D149" s="34"/>
      <c r="E149" s="34"/>
      <c r="I149" s="34"/>
      <c r="K149" s="34"/>
      <c r="P149" s="34"/>
      <c r="R149" s="34"/>
      <c r="S149" s="34"/>
      <c r="T149" s="34"/>
      <c r="U149" s="34"/>
      <c r="AA149" s="34"/>
    </row>
    <row r="150" spans="1:27" s="22" customFormat="1" x14ac:dyDescent="0.25">
      <c r="A150" s="73" t="s">
        <v>62</v>
      </c>
      <c r="B150" s="77">
        <f>SUM(B124:B149)</f>
        <v>12</v>
      </c>
      <c r="D150" s="34"/>
      <c r="E150" s="34"/>
      <c r="I150" s="34"/>
      <c r="K150" s="34"/>
      <c r="P150" s="34"/>
      <c r="R150" s="34"/>
      <c r="S150" s="34"/>
      <c r="T150" s="34"/>
      <c r="U150" s="34"/>
      <c r="AA150" s="34"/>
    </row>
    <row r="151" spans="1:27" s="22" customFormat="1" x14ac:dyDescent="0.25">
      <c r="D151" s="34"/>
      <c r="E151" s="34"/>
      <c r="I151" s="34"/>
      <c r="K151" s="34"/>
      <c r="P151" s="34"/>
      <c r="R151" s="34"/>
      <c r="S151" s="34"/>
      <c r="T151" s="34"/>
      <c r="U151" s="34"/>
      <c r="AA151" s="34"/>
    </row>
    <row r="152" spans="1:27" s="22" customFormat="1" x14ac:dyDescent="0.25">
      <c r="D152" s="34"/>
      <c r="E152" s="34"/>
      <c r="I152" s="34"/>
      <c r="K152" s="34"/>
      <c r="P152" s="34"/>
      <c r="R152" s="34"/>
      <c r="S152" s="34"/>
      <c r="T152" s="34"/>
      <c r="U152" s="34"/>
      <c r="AA152" s="34"/>
    </row>
    <row r="153" spans="1:27" s="22" customFormat="1" ht="57.75" customHeight="1" x14ac:dyDescent="0.25">
      <c r="A153" s="66" t="s">
        <v>119</v>
      </c>
      <c r="B153" s="71" t="s">
        <v>65</v>
      </c>
      <c r="D153" s="34"/>
      <c r="E153" s="34"/>
      <c r="I153" s="34"/>
      <c r="K153" s="34"/>
      <c r="P153" s="34"/>
      <c r="R153" s="34"/>
      <c r="S153" s="34"/>
      <c r="T153" s="34"/>
      <c r="U153" s="34"/>
      <c r="AA153" s="34"/>
    </row>
    <row r="154" spans="1:27" s="22" customFormat="1" x14ac:dyDescent="0.25">
      <c r="A154" s="38" t="s">
        <v>92</v>
      </c>
      <c r="B154" s="2">
        <f>SUM(Amenazas!C5)</f>
        <v>1</v>
      </c>
      <c r="D154" s="34"/>
      <c r="E154" s="34"/>
      <c r="I154" s="34"/>
      <c r="K154" s="34"/>
      <c r="P154" s="34"/>
      <c r="R154" s="34"/>
      <c r="S154" s="34"/>
      <c r="T154" s="34"/>
      <c r="U154" s="34"/>
      <c r="AA154" s="34"/>
    </row>
    <row r="155" spans="1:27" s="22" customFormat="1" x14ac:dyDescent="0.25">
      <c r="A155" s="38" t="s">
        <v>98</v>
      </c>
      <c r="B155" s="64">
        <f>SUM(Amenazas!C6)</f>
        <v>0</v>
      </c>
      <c r="D155" s="34"/>
      <c r="E155" s="34"/>
      <c r="I155" s="34"/>
      <c r="K155" s="34"/>
      <c r="P155" s="34"/>
      <c r="R155" s="34"/>
      <c r="S155" s="34"/>
      <c r="T155" s="34"/>
      <c r="U155" s="34"/>
      <c r="AA155" s="34"/>
    </row>
    <row r="156" spans="1:27" s="22" customFormat="1" x14ac:dyDescent="0.25">
      <c r="A156" s="38" t="s">
        <v>109</v>
      </c>
      <c r="B156" s="64">
        <f>SUM(Amenazas!C7)</f>
        <v>3</v>
      </c>
      <c r="D156" s="34"/>
      <c r="E156" s="34"/>
      <c r="I156" s="34"/>
      <c r="K156" s="34"/>
      <c r="P156" s="34"/>
      <c r="R156" s="34"/>
      <c r="S156" s="34"/>
      <c r="T156" s="34"/>
      <c r="U156" s="34"/>
      <c r="AA156" s="34"/>
    </row>
    <row r="157" spans="1:27" s="22" customFormat="1" x14ac:dyDescent="0.25">
      <c r="A157" s="38" t="s">
        <v>97</v>
      </c>
      <c r="B157" s="64">
        <f>SUM(Amenazas!C8)</f>
        <v>3</v>
      </c>
      <c r="D157" s="34"/>
      <c r="E157" s="34"/>
      <c r="I157" s="34"/>
      <c r="K157" s="34"/>
      <c r="P157" s="34"/>
      <c r="R157" s="34"/>
      <c r="S157" s="34"/>
      <c r="T157" s="34"/>
      <c r="U157" s="34"/>
      <c r="AA157" s="34"/>
    </row>
    <row r="158" spans="1:27" s="22" customFormat="1" x14ac:dyDescent="0.25">
      <c r="A158" s="38" t="s">
        <v>112</v>
      </c>
      <c r="B158" s="64">
        <f>SUM(Amenazas!C9)</f>
        <v>1</v>
      </c>
      <c r="D158" s="34"/>
      <c r="E158" s="34"/>
      <c r="I158" s="34"/>
      <c r="K158" s="34"/>
      <c r="P158" s="34"/>
      <c r="R158" s="34"/>
      <c r="S158" s="34"/>
      <c r="T158" s="34"/>
      <c r="U158" s="34"/>
      <c r="AA158" s="34"/>
    </row>
    <row r="159" spans="1:27" s="22" customFormat="1" x14ac:dyDescent="0.25">
      <c r="A159" s="38" t="s">
        <v>115</v>
      </c>
      <c r="B159" s="64">
        <f>SUM(Amenazas!C10)</f>
        <v>1</v>
      </c>
      <c r="D159" s="34"/>
      <c r="E159" s="34"/>
      <c r="I159" s="34"/>
      <c r="K159" s="34"/>
      <c r="P159" s="34"/>
      <c r="R159" s="34"/>
      <c r="S159" s="34"/>
      <c r="T159" s="34"/>
      <c r="U159" s="34"/>
      <c r="AA159" s="34"/>
    </row>
    <row r="160" spans="1:27" s="22" customFormat="1" x14ac:dyDescent="0.25">
      <c r="A160" s="38" t="s">
        <v>0</v>
      </c>
      <c r="B160" s="64">
        <f>SUM(Amenazas!C11)</f>
        <v>0</v>
      </c>
      <c r="D160" s="34"/>
      <c r="E160" s="34"/>
      <c r="I160" s="34"/>
      <c r="K160" s="34"/>
      <c r="P160" s="34"/>
      <c r="R160" s="34"/>
      <c r="S160" s="34"/>
      <c r="T160" s="34"/>
      <c r="U160" s="34"/>
      <c r="AA160" s="34"/>
    </row>
    <row r="161" spans="1:27" s="22" customFormat="1" x14ac:dyDescent="0.25">
      <c r="A161" s="38" t="s">
        <v>101</v>
      </c>
      <c r="B161" s="64">
        <f>SUM(Amenazas!C12)</f>
        <v>3</v>
      </c>
      <c r="D161" s="34"/>
      <c r="E161" s="34"/>
      <c r="I161" s="34"/>
      <c r="K161" s="34"/>
      <c r="P161" s="34"/>
      <c r="R161" s="34"/>
      <c r="S161" s="34"/>
      <c r="T161" s="34"/>
      <c r="U161" s="34"/>
      <c r="AA161" s="34"/>
    </row>
    <row r="162" spans="1:27" s="22" customFormat="1" x14ac:dyDescent="0.25">
      <c r="A162" s="38" t="s">
        <v>107</v>
      </c>
      <c r="B162" s="64">
        <f>SUM(Amenazas!C13)</f>
        <v>0</v>
      </c>
      <c r="D162" s="34"/>
      <c r="E162" s="34"/>
      <c r="I162" s="34"/>
      <c r="K162" s="34"/>
      <c r="P162" s="34"/>
      <c r="R162" s="34"/>
      <c r="S162" s="34"/>
      <c r="T162" s="34"/>
      <c r="U162" s="34"/>
      <c r="AA162" s="34"/>
    </row>
    <row r="163" spans="1:27" s="22" customFormat="1" x14ac:dyDescent="0.25">
      <c r="A163" s="38" t="s">
        <v>96</v>
      </c>
      <c r="B163" s="64">
        <f>SUM(Amenazas!C14)</f>
        <v>1</v>
      </c>
      <c r="D163" s="34"/>
      <c r="E163" s="34"/>
      <c r="I163" s="34"/>
      <c r="K163" s="34"/>
      <c r="P163" s="34"/>
      <c r="R163" s="34"/>
      <c r="S163" s="34"/>
      <c r="T163" s="34"/>
      <c r="U163" s="34"/>
      <c r="AA163" s="34"/>
    </row>
    <row r="164" spans="1:27" s="22" customFormat="1" x14ac:dyDescent="0.25">
      <c r="A164" s="38" t="s">
        <v>91</v>
      </c>
      <c r="B164" s="64">
        <f>SUM(Amenazas!C15)</f>
        <v>0</v>
      </c>
      <c r="D164" s="34"/>
      <c r="E164" s="34"/>
      <c r="I164" s="34"/>
      <c r="K164" s="34"/>
      <c r="P164" s="34"/>
      <c r="R164" s="34"/>
      <c r="S164" s="34"/>
      <c r="T164" s="34"/>
      <c r="U164" s="34"/>
      <c r="AA164" s="34"/>
    </row>
    <row r="165" spans="1:27" s="22" customFormat="1" x14ac:dyDescent="0.25">
      <c r="A165" s="38" t="s">
        <v>103</v>
      </c>
      <c r="B165" s="64">
        <f>SUM(Amenazas!C16)</f>
        <v>1</v>
      </c>
      <c r="D165" s="34"/>
      <c r="E165" s="34"/>
      <c r="I165" s="34"/>
      <c r="K165" s="34"/>
      <c r="P165" s="34"/>
      <c r="R165" s="34"/>
      <c r="S165" s="34"/>
      <c r="T165" s="34"/>
      <c r="U165" s="34"/>
      <c r="AA165" s="34"/>
    </row>
    <row r="166" spans="1:27" s="22" customFormat="1" x14ac:dyDescent="0.25">
      <c r="A166" s="38" t="s">
        <v>110</v>
      </c>
      <c r="B166" s="64">
        <f>SUM(Amenazas!C17)</f>
        <v>0</v>
      </c>
      <c r="D166" s="34"/>
      <c r="E166" s="34"/>
      <c r="I166" s="34"/>
      <c r="K166" s="34"/>
      <c r="P166" s="34"/>
      <c r="R166" s="34"/>
      <c r="S166" s="34"/>
      <c r="T166" s="34"/>
      <c r="U166" s="34"/>
      <c r="AA166" s="34"/>
    </row>
    <row r="167" spans="1:27" s="22" customFormat="1" x14ac:dyDescent="0.25">
      <c r="A167" s="38" t="s">
        <v>90</v>
      </c>
      <c r="B167" s="64">
        <f>SUM(Amenazas!C18)</f>
        <v>2</v>
      </c>
      <c r="D167" s="34"/>
      <c r="E167" s="34"/>
      <c r="I167" s="34"/>
      <c r="K167" s="34"/>
      <c r="P167" s="34"/>
      <c r="R167" s="34"/>
      <c r="S167" s="34"/>
      <c r="T167" s="34"/>
      <c r="U167" s="34"/>
      <c r="AA167" s="34"/>
    </row>
    <row r="168" spans="1:27" s="23" customFormat="1" x14ac:dyDescent="0.25">
      <c r="A168" s="38" t="s">
        <v>106</v>
      </c>
      <c r="B168" s="64">
        <f>SUM(Amenazas!C19)</f>
        <v>0</v>
      </c>
      <c r="D168" s="34"/>
      <c r="E168" s="34"/>
      <c r="I168" s="34"/>
      <c r="K168" s="34"/>
      <c r="P168" s="34"/>
      <c r="R168" s="34"/>
      <c r="S168" s="34"/>
      <c r="T168" s="34"/>
      <c r="U168" s="34"/>
      <c r="AA168" s="34"/>
    </row>
    <row r="169" spans="1:27" s="23" customFormat="1" x14ac:dyDescent="0.25">
      <c r="A169" s="38" t="s">
        <v>93</v>
      </c>
      <c r="B169" s="64">
        <f>SUM(Amenazas!C20)</f>
        <v>1</v>
      </c>
      <c r="D169" s="34"/>
      <c r="E169" s="34"/>
      <c r="I169" s="34"/>
      <c r="K169" s="34"/>
      <c r="P169" s="34"/>
      <c r="R169" s="34"/>
      <c r="S169" s="34"/>
      <c r="T169" s="34"/>
      <c r="U169" s="34"/>
      <c r="AA169" s="34"/>
    </row>
    <row r="170" spans="1:27" s="23" customFormat="1" x14ac:dyDescent="0.25">
      <c r="A170" s="38" t="s">
        <v>116</v>
      </c>
      <c r="B170" s="64">
        <f>SUM(Amenazas!C21)</f>
        <v>1</v>
      </c>
      <c r="D170" s="34"/>
      <c r="E170" s="34"/>
      <c r="I170" s="34"/>
      <c r="K170" s="34"/>
      <c r="P170" s="34"/>
      <c r="R170" s="34"/>
      <c r="S170" s="34"/>
      <c r="T170" s="34"/>
      <c r="U170" s="34"/>
      <c r="AA170" s="34"/>
    </row>
    <row r="171" spans="1:27" s="23" customFormat="1" x14ac:dyDescent="0.25">
      <c r="A171" s="38" t="s">
        <v>94</v>
      </c>
      <c r="B171" s="64">
        <f>SUM(Amenazas!C22)</f>
        <v>2</v>
      </c>
      <c r="D171" s="34"/>
      <c r="E171" s="34"/>
      <c r="I171" s="34"/>
      <c r="K171" s="34"/>
      <c r="P171" s="34"/>
      <c r="R171" s="34"/>
      <c r="S171" s="34"/>
      <c r="T171" s="34"/>
      <c r="U171" s="34"/>
      <c r="AA171" s="34"/>
    </row>
    <row r="172" spans="1:27" s="23" customFormat="1" x14ac:dyDescent="0.25">
      <c r="A172" s="38" t="s">
        <v>108</v>
      </c>
      <c r="B172" s="64">
        <f>SUM(Amenazas!C23)</f>
        <v>2</v>
      </c>
      <c r="D172" s="34"/>
      <c r="E172" s="34"/>
      <c r="I172" s="34"/>
      <c r="K172" s="34"/>
      <c r="P172" s="34"/>
      <c r="R172" s="34"/>
      <c r="S172" s="34"/>
      <c r="T172" s="34"/>
      <c r="U172" s="34"/>
      <c r="AA172" s="34"/>
    </row>
    <row r="173" spans="1:27" s="23" customFormat="1" x14ac:dyDescent="0.25">
      <c r="A173" s="38" t="s">
        <v>104</v>
      </c>
      <c r="B173" s="64">
        <f>SUM(Amenazas!C24)</f>
        <v>0</v>
      </c>
      <c r="D173" s="34"/>
      <c r="E173" s="34"/>
      <c r="I173" s="34"/>
      <c r="K173" s="34"/>
      <c r="P173" s="34"/>
      <c r="R173" s="34"/>
      <c r="S173" s="34"/>
      <c r="T173" s="34"/>
      <c r="U173" s="34"/>
      <c r="AA173" s="34"/>
    </row>
    <row r="174" spans="1:27" s="23" customFormat="1" x14ac:dyDescent="0.25">
      <c r="A174" s="38" t="s">
        <v>105</v>
      </c>
      <c r="B174" s="64">
        <f>SUM(Amenazas!C25)</f>
        <v>1</v>
      </c>
      <c r="D174" s="34"/>
      <c r="E174" s="34"/>
      <c r="I174" s="34"/>
      <c r="K174" s="34"/>
      <c r="P174" s="34"/>
      <c r="R174" s="34"/>
      <c r="S174" s="34"/>
      <c r="T174" s="34"/>
      <c r="U174" s="34"/>
      <c r="AA174" s="34"/>
    </row>
    <row r="175" spans="1:27" s="23" customFormat="1" x14ac:dyDescent="0.25">
      <c r="A175" s="38" t="s">
        <v>99</v>
      </c>
      <c r="B175" s="64">
        <f>SUM(Amenazas!C26)</f>
        <v>0</v>
      </c>
      <c r="D175" s="34"/>
      <c r="E175" s="34"/>
      <c r="I175" s="34"/>
      <c r="K175" s="34"/>
      <c r="P175" s="34"/>
      <c r="R175" s="34"/>
      <c r="S175" s="34"/>
      <c r="T175" s="34"/>
      <c r="U175" s="34"/>
      <c r="AA175" s="34"/>
    </row>
    <row r="176" spans="1:27" s="23" customFormat="1" x14ac:dyDescent="0.25">
      <c r="A176" s="38" t="s">
        <v>102</v>
      </c>
      <c r="B176" s="64">
        <f>SUM(Amenazas!C27)</f>
        <v>1</v>
      </c>
      <c r="D176" s="34"/>
      <c r="E176" s="34"/>
      <c r="I176" s="34"/>
      <c r="K176" s="34"/>
      <c r="P176" s="34"/>
      <c r="R176" s="34"/>
      <c r="S176" s="34"/>
      <c r="T176" s="34"/>
      <c r="U176" s="34"/>
      <c r="AA176" s="34"/>
    </row>
    <row r="177" spans="1:27" s="23" customFormat="1" x14ac:dyDescent="0.25">
      <c r="A177" s="38" t="s">
        <v>95</v>
      </c>
      <c r="B177" s="64">
        <f>SUM(Amenazas!C28)</f>
        <v>0</v>
      </c>
      <c r="D177" s="34"/>
      <c r="E177" s="34"/>
      <c r="I177" s="34"/>
      <c r="K177" s="34"/>
      <c r="P177" s="34"/>
      <c r="R177" s="34"/>
      <c r="S177" s="34"/>
      <c r="T177" s="34"/>
      <c r="U177" s="34"/>
      <c r="AA177" s="34"/>
    </row>
    <row r="178" spans="1:27" s="22" customFormat="1" x14ac:dyDescent="0.25">
      <c r="A178" s="38" t="s">
        <v>100</v>
      </c>
      <c r="B178" s="64">
        <f>SUM(Amenazas!C29)</f>
        <v>2</v>
      </c>
      <c r="D178" s="34"/>
      <c r="E178" s="34"/>
      <c r="I178" s="34"/>
      <c r="K178" s="34"/>
      <c r="P178" s="34"/>
      <c r="R178" s="34"/>
      <c r="S178" s="34"/>
      <c r="T178" s="34"/>
      <c r="U178" s="34"/>
      <c r="AA178" s="34"/>
    </row>
    <row r="179" spans="1:27" s="22" customFormat="1" x14ac:dyDescent="0.25">
      <c r="A179" s="38" t="s">
        <v>111</v>
      </c>
      <c r="B179" s="64">
        <f>SUM(Amenazas!C30)</f>
        <v>0</v>
      </c>
      <c r="D179" s="34"/>
      <c r="E179" s="34"/>
      <c r="I179" s="34"/>
      <c r="K179" s="34"/>
      <c r="P179" s="34"/>
      <c r="R179" s="34"/>
      <c r="S179" s="34"/>
      <c r="T179" s="34"/>
      <c r="U179" s="34"/>
      <c r="AA179" s="34"/>
    </row>
    <row r="180" spans="1:27" s="22" customFormat="1" x14ac:dyDescent="0.25">
      <c r="A180" s="73" t="s">
        <v>62</v>
      </c>
      <c r="B180" s="78">
        <f>SUM(B154:B179)</f>
        <v>26</v>
      </c>
      <c r="D180" s="34"/>
      <c r="E180" s="34"/>
      <c r="I180" s="34"/>
      <c r="K180" s="34"/>
      <c r="P180" s="34"/>
      <c r="R180" s="34"/>
      <c r="S180" s="34"/>
      <c r="T180" s="34"/>
      <c r="U180" s="34"/>
      <c r="AA180" s="34"/>
    </row>
    <row r="181" spans="1:27" s="22" customFormat="1" x14ac:dyDescent="0.25">
      <c r="A181" s="33" t="s">
        <v>118</v>
      </c>
      <c r="D181" s="34"/>
      <c r="E181" s="34"/>
      <c r="I181" s="34"/>
      <c r="K181" s="34"/>
      <c r="P181" s="34"/>
      <c r="R181" s="34"/>
      <c r="S181" s="34"/>
      <c r="T181" s="34"/>
      <c r="U181" s="34"/>
      <c r="AA181" s="34"/>
    </row>
    <row r="182" spans="1:27" s="22" customFormat="1" x14ac:dyDescent="0.25">
      <c r="D182" s="34"/>
      <c r="E182" s="34"/>
      <c r="I182" s="34"/>
      <c r="K182" s="34"/>
      <c r="P182" s="34"/>
      <c r="R182" s="34"/>
      <c r="S182" s="34"/>
      <c r="T182" s="34"/>
      <c r="U182" s="34"/>
      <c r="AA182" s="34"/>
    </row>
    <row r="183" spans="1:27" s="22" customFormat="1" ht="57.75" customHeight="1" x14ac:dyDescent="0.25">
      <c r="A183" s="66" t="s">
        <v>82</v>
      </c>
      <c r="B183" s="71" t="s">
        <v>133</v>
      </c>
      <c r="D183" s="34"/>
      <c r="E183" s="34"/>
      <c r="I183" s="34"/>
      <c r="K183" s="34"/>
      <c r="P183" s="34"/>
      <c r="R183" s="34"/>
      <c r="S183" s="34"/>
      <c r="T183" s="34"/>
      <c r="U183" s="34"/>
      <c r="AA183" s="34"/>
    </row>
    <row r="184" spans="1:27" s="22" customFormat="1" x14ac:dyDescent="0.25">
      <c r="A184" s="38" t="s">
        <v>92</v>
      </c>
      <c r="B184" s="2">
        <f>SUM(Robo!C5)</f>
        <v>0</v>
      </c>
      <c r="D184" s="34"/>
      <c r="E184" s="34"/>
      <c r="I184" s="34"/>
      <c r="K184" s="34"/>
      <c r="P184" s="34"/>
      <c r="R184" s="34"/>
      <c r="S184" s="34"/>
      <c r="T184" s="34"/>
      <c r="U184" s="34"/>
      <c r="AA184" s="34"/>
    </row>
    <row r="185" spans="1:27" s="22" customFormat="1" x14ac:dyDescent="0.25">
      <c r="A185" s="38" t="s">
        <v>98</v>
      </c>
      <c r="B185" s="64">
        <f>SUM(Robo!C6)</f>
        <v>0</v>
      </c>
      <c r="D185" s="34"/>
      <c r="E185" s="34"/>
      <c r="I185" s="34"/>
      <c r="K185" s="34"/>
      <c r="P185" s="34"/>
      <c r="R185" s="34"/>
      <c r="S185" s="34"/>
      <c r="T185" s="34"/>
      <c r="U185" s="34"/>
      <c r="AA185" s="34"/>
    </row>
    <row r="186" spans="1:27" s="22" customFormat="1" x14ac:dyDescent="0.25">
      <c r="A186" s="38" t="s">
        <v>109</v>
      </c>
      <c r="B186" s="64">
        <f>SUM(Robo!C7)</f>
        <v>1</v>
      </c>
      <c r="D186" s="34"/>
      <c r="E186" s="34"/>
      <c r="I186" s="34"/>
      <c r="K186" s="34"/>
      <c r="P186" s="34"/>
      <c r="R186" s="34"/>
      <c r="S186" s="34"/>
      <c r="T186" s="34"/>
      <c r="U186" s="34"/>
      <c r="AA186" s="34"/>
    </row>
    <row r="187" spans="1:27" s="22" customFormat="1" x14ac:dyDescent="0.25">
      <c r="A187" s="38" t="s">
        <v>97</v>
      </c>
      <c r="B187" s="64">
        <f>SUM(Robo!C8)</f>
        <v>1</v>
      </c>
      <c r="D187" s="34"/>
      <c r="E187" s="34"/>
      <c r="I187" s="34"/>
      <c r="K187" s="34"/>
      <c r="P187" s="34"/>
      <c r="R187" s="34"/>
      <c r="S187" s="34"/>
      <c r="T187" s="34"/>
      <c r="U187" s="34"/>
      <c r="AA187" s="34"/>
    </row>
    <row r="188" spans="1:27" s="22" customFormat="1" x14ac:dyDescent="0.25">
      <c r="A188" s="38" t="s">
        <v>112</v>
      </c>
      <c r="B188" s="64">
        <f>SUM(Robo!C9)</f>
        <v>0</v>
      </c>
      <c r="D188" s="34"/>
      <c r="E188" s="34"/>
      <c r="I188" s="34"/>
      <c r="K188" s="34"/>
      <c r="P188" s="34"/>
      <c r="R188" s="34"/>
      <c r="S188" s="34"/>
      <c r="T188" s="34"/>
      <c r="U188" s="34"/>
      <c r="AA188" s="34"/>
    </row>
    <row r="189" spans="1:27" s="22" customFormat="1" x14ac:dyDescent="0.25">
      <c r="A189" s="38" t="s">
        <v>115</v>
      </c>
      <c r="B189" s="64">
        <f>SUM(Robo!C10)</f>
        <v>0</v>
      </c>
      <c r="D189" s="34"/>
      <c r="E189" s="34"/>
      <c r="I189" s="34"/>
      <c r="K189" s="34"/>
      <c r="P189" s="34"/>
      <c r="R189" s="34"/>
      <c r="S189" s="34"/>
      <c r="T189" s="34"/>
      <c r="U189" s="34"/>
      <c r="AA189" s="34"/>
    </row>
    <row r="190" spans="1:27" s="22" customFormat="1" x14ac:dyDescent="0.25">
      <c r="A190" s="38" t="s">
        <v>0</v>
      </c>
      <c r="B190" s="64">
        <f>SUM(Robo!C11)</f>
        <v>0</v>
      </c>
      <c r="D190" s="34"/>
      <c r="E190" s="34"/>
      <c r="I190" s="34"/>
      <c r="K190" s="34"/>
      <c r="P190" s="34"/>
      <c r="R190" s="34"/>
      <c r="S190" s="34"/>
      <c r="T190" s="34"/>
      <c r="U190" s="34"/>
      <c r="AA190" s="34"/>
    </row>
    <row r="191" spans="1:27" s="22" customFormat="1" x14ac:dyDescent="0.25">
      <c r="A191" s="38" t="s">
        <v>101</v>
      </c>
      <c r="B191" s="64">
        <f>SUM(Robo!C12)</f>
        <v>1</v>
      </c>
      <c r="D191" s="34"/>
      <c r="E191" s="34"/>
      <c r="I191" s="34"/>
      <c r="K191" s="34"/>
      <c r="P191" s="34"/>
      <c r="R191" s="34"/>
      <c r="S191" s="34"/>
      <c r="T191" s="34"/>
      <c r="U191" s="34"/>
      <c r="AA191" s="34"/>
    </row>
    <row r="192" spans="1:27" s="22" customFormat="1" x14ac:dyDescent="0.25">
      <c r="A192" s="38" t="s">
        <v>107</v>
      </c>
      <c r="B192" s="64">
        <f>SUM(Robo!C13)</f>
        <v>0</v>
      </c>
      <c r="D192" s="34"/>
      <c r="E192" s="34"/>
      <c r="I192" s="34"/>
      <c r="K192" s="34"/>
      <c r="P192" s="34"/>
      <c r="R192" s="34"/>
      <c r="S192" s="34"/>
      <c r="T192" s="34"/>
      <c r="U192" s="34"/>
      <c r="AA192" s="34"/>
    </row>
    <row r="193" spans="1:27" s="22" customFormat="1" x14ac:dyDescent="0.25">
      <c r="A193" s="38" t="s">
        <v>96</v>
      </c>
      <c r="B193" s="64">
        <f>SUM(Robo!C14)</f>
        <v>0</v>
      </c>
      <c r="D193" s="34"/>
      <c r="E193" s="34"/>
      <c r="I193" s="34"/>
      <c r="K193" s="34"/>
      <c r="P193" s="34"/>
      <c r="R193" s="34"/>
      <c r="S193" s="34"/>
      <c r="T193" s="34"/>
      <c r="U193" s="34"/>
      <c r="AA193" s="34"/>
    </row>
    <row r="194" spans="1:27" s="22" customFormat="1" x14ac:dyDescent="0.25">
      <c r="A194" s="38" t="s">
        <v>91</v>
      </c>
      <c r="B194" s="64">
        <f>SUM(Robo!C15)</f>
        <v>0</v>
      </c>
      <c r="D194" s="34"/>
      <c r="E194" s="34"/>
      <c r="I194" s="34"/>
      <c r="K194" s="34"/>
      <c r="P194" s="34"/>
      <c r="R194" s="34"/>
      <c r="S194" s="34"/>
      <c r="T194" s="34"/>
      <c r="U194" s="34"/>
      <c r="AA194" s="34"/>
    </row>
    <row r="195" spans="1:27" s="22" customFormat="1" x14ac:dyDescent="0.25">
      <c r="A195" s="38" t="s">
        <v>103</v>
      </c>
      <c r="B195" s="64">
        <f>SUM(Robo!C16)</f>
        <v>0</v>
      </c>
      <c r="D195" s="34"/>
      <c r="E195" s="34"/>
      <c r="I195" s="34"/>
      <c r="K195" s="34"/>
      <c r="P195" s="34"/>
      <c r="R195" s="34"/>
      <c r="S195" s="34"/>
      <c r="T195" s="34"/>
      <c r="U195" s="34"/>
      <c r="AA195" s="34"/>
    </row>
    <row r="196" spans="1:27" s="22" customFormat="1" x14ac:dyDescent="0.25">
      <c r="A196" s="38" t="s">
        <v>110</v>
      </c>
      <c r="B196" s="64">
        <f>SUM(Robo!C17)</f>
        <v>0</v>
      </c>
      <c r="D196" s="34"/>
      <c r="E196" s="34"/>
      <c r="I196" s="34"/>
      <c r="K196" s="34"/>
      <c r="P196" s="34"/>
      <c r="R196" s="34"/>
      <c r="S196" s="34"/>
      <c r="T196" s="34"/>
      <c r="U196" s="34"/>
      <c r="AA196" s="34"/>
    </row>
    <row r="197" spans="1:27" s="22" customFormat="1" x14ac:dyDescent="0.25">
      <c r="A197" s="38" t="s">
        <v>90</v>
      </c>
      <c r="B197" s="64">
        <f>SUM(Robo!C18)</f>
        <v>1</v>
      </c>
      <c r="D197" s="34"/>
      <c r="E197" s="34"/>
      <c r="I197" s="34"/>
      <c r="K197" s="34"/>
      <c r="P197" s="34"/>
      <c r="R197" s="34"/>
      <c r="S197" s="34"/>
      <c r="T197" s="34"/>
      <c r="U197" s="34"/>
      <c r="AA197" s="34"/>
    </row>
    <row r="198" spans="1:27" s="23" customFormat="1" x14ac:dyDescent="0.25">
      <c r="A198" s="38" t="s">
        <v>106</v>
      </c>
      <c r="B198" s="64">
        <f>SUM(Robo!C19)</f>
        <v>0</v>
      </c>
      <c r="D198" s="34"/>
      <c r="E198" s="34"/>
      <c r="I198" s="34"/>
      <c r="K198" s="34"/>
      <c r="P198" s="34"/>
      <c r="R198" s="34"/>
      <c r="S198" s="34"/>
      <c r="T198" s="34"/>
      <c r="U198" s="34"/>
      <c r="AA198" s="34"/>
    </row>
    <row r="199" spans="1:27" s="23" customFormat="1" x14ac:dyDescent="0.25">
      <c r="A199" s="38" t="s">
        <v>93</v>
      </c>
      <c r="B199" s="64">
        <f>SUM(Robo!C20)</f>
        <v>0</v>
      </c>
      <c r="D199" s="34"/>
      <c r="E199" s="34"/>
      <c r="I199" s="34"/>
      <c r="K199" s="34"/>
      <c r="P199" s="34"/>
      <c r="R199" s="34"/>
      <c r="S199" s="34"/>
      <c r="T199" s="34"/>
      <c r="U199" s="34"/>
      <c r="AA199" s="34"/>
    </row>
    <row r="200" spans="1:27" s="23" customFormat="1" x14ac:dyDescent="0.25">
      <c r="A200" s="38" t="s">
        <v>116</v>
      </c>
      <c r="B200" s="64">
        <f>SUM(Robo!C21)</f>
        <v>0</v>
      </c>
      <c r="D200" s="34"/>
      <c r="E200" s="34"/>
      <c r="I200" s="34"/>
      <c r="K200" s="34"/>
      <c r="P200" s="34"/>
      <c r="R200" s="34"/>
      <c r="S200" s="34"/>
      <c r="T200" s="34"/>
      <c r="U200" s="34"/>
      <c r="AA200" s="34"/>
    </row>
    <row r="201" spans="1:27" s="23" customFormat="1" x14ac:dyDescent="0.25">
      <c r="A201" s="38" t="s">
        <v>94</v>
      </c>
      <c r="B201" s="64">
        <f>SUM(Robo!C22)</f>
        <v>0</v>
      </c>
      <c r="D201" s="34"/>
      <c r="E201" s="34"/>
      <c r="I201" s="34"/>
      <c r="K201" s="34"/>
      <c r="P201" s="34"/>
      <c r="R201" s="34"/>
      <c r="S201" s="34"/>
      <c r="T201" s="34"/>
      <c r="U201" s="34"/>
      <c r="AA201" s="34"/>
    </row>
    <row r="202" spans="1:27" s="23" customFormat="1" x14ac:dyDescent="0.25">
      <c r="A202" s="38" t="s">
        <v>108</v>
      </c>
      <c r="B202" s="64">
        <f>SUM(Robo!C23)</f>
        <v>1</v>
      </c>
      <c r="D202" s="34"/>
      <c r="E202" s="34"/>
      <c r="I202" s="34"/>
      <c r="K202" s="34"/>
      <c r="P202" s="34"/>
      <c r="R202" s="34"/>
      <c r="S202" s="34"/>
      <c r="T202" s="34"/>
      <c r="U202" s="34"/>
      <c r="AA202" s="34"/>
    </row>
    <row r="203" spans="1:27" s="23" customFormat="1" x14ac:dyDescent="0.25">
      <c r="A203" s="38" t="s">
        <v>104</v>
      </c>
      <c r="B203" s="64">
        <f>SUM(Robo!C24)</f>
        <v>0</v>
      </c>
      <c r="D203" s="34"/>
      <c r="E203" s="34"/>
      <c r="I203" s="34"/>
      <c r="K203" s="34"/>
      <c r="P203" s="34"/>
      <c r="R203" s="34"/>
      <c r="S203" s="34"/>
      <c r="T203" s="34"/>
      <c r="U203" s="34"/>
      <c r="AA203" s="34"/>
    </row>
    <row r="204" spans="1:27" s="23" customFormat="1" x14ac:dyDescent="0.25">
      <c r="A204" s="38" t="s">
        <v>105</v>
      </c>
      <c r="B204" s="64">
        <f>SUM(Robo!C25)</f>
        <v>0</v>
      </c>
      <c r="D204" s="34"/>
      <c r="E204" s="34"/>
      <c r="I204" s="34"/>
      <c r="K204" s="34"/>
      <c r="P204" s="34"/>
      <c r="R204" s="34"/>
      <c r="S204" s="34"/>
      <c r="T204" s="34"/>
      <c r="U204" s="34"/>
      <c r="AA204" s="34"/>
    </row>
    <row r="205" spans="1:27" s="23" customFormat="1" x14ac:dyDescent="0.25">
      <c r="A205" s="38" t="s">
        <v>99</v>
      </c>
      <c r="B205" s="64">
        <f>SUM(Robo!C26)</f>
        <v>0</v>
      </c>
      <c r="D205" s="34"/>
      <c r="E205" s="34"/>
      <c r="I205" s="34"/>
      <c r="K205" s="34"/>
      <c r="P205" s="34"/>
      <c r="R205" s="34"/>
      <c r="S205" s="34"/>
      <c r="T205" s="34"/>
      <c r="U205" s="34"/>
      <c r="AA205" s="34"/>
    </row>
    <row r="206" spans="1:27" s="23" customFormat="1" x14ac:dyDescent="0.25">
      <c r="A206" s="38" t="s">
        <v>102</v>
      </c>
      <c r="B206" s="64">
        <f>SUM(Robo!C27)</f>
        <v>1</v>
      </c>
      <c r="D206" s="34"/>
      <c r="E206" s="34"/>
      <c r="I206" s="34"/>
      <c r="K206" s="34"/>
      <c r="P206" s="34"/>
      <c r="R206" s="34"/>
      <c r="S206" s="34"/>
      <c r="T206" s="34"/>
      <c r="U206" s="34"/>
      <c r="AA206" s="34"/>
    </row>
    <row r="207" spans="1:27" s="23" customFormat="1" x14ac:dyDescent="0.25">
      <c r="A207" s="38" t="s">
        <v>95</v>
      </c>
      <c r="B207" s="64">
        <f>SUM(Robo!C28)</f>
        <v>0</v>
      </c>
      <c r="D207" s="34"/>
      <c r="E207" s="34"/>
      <c r="I207" s="34"/>
      <c r="K207" s="34"/>
      <c r="P207" s="34"/>
      <c r="R207" s="34"/>
      <c r="S207" s="34"/>
      <c r="T207" s="34"/>
      <c r="U207" s="34"/>
      <c r="AA207" s="34"/>
    </row>
    <row r="208" spans="1:27" s="22" customFormat="1" x14ac:dyDescent="0.25">
      <c r="A208" s="38" t="s">
        <v>100</v>
      </c>
      <c r="B208" s="64">
        <f>SUM(Robo!C29)</f>
        <v>0</v>
      </c>
      <c r="D208" s="34"/>
      <c r="E208" s="34"/>
      <c r="I208" s="34"/>
      <c r="K208" s="34"/>
      <c r="P208" s="34"/>
      <c r="R208" s="34"/>
      <c r="S208" s="34"/>
      <c r="T208" s="34"/>
      <c r="U208" s="34"/>
      <c r="AA208" s="34"/>
    </row>
    <row r="209" spans="1:27" s="22" customFormat="1" x14ac:dyDescent="0.25">
      <c r="A209" s="38" t="s">
        <v>111</v>
      </c>
      <c r="B209" s="64">
        <f>SUM(Robo!C30)</f>
        <v>0</v>
      </c>
      <c r="D209" s="34"/>
      <c r="E209" s="34"/>
      <c r="I209" s="34"/>
      <c r="K209" s="34"/>
      <c r="P209" s="34"/>
      <c r="R209" s="34"/>
      <c r="S209" s="34"/>
      <c r="T209" s="34"/>
      <c r="U209" s="34"/>
      <c r="AA209" s="34"/>
    </row>
    <row r="210" spans="1:27" s="22" customFormat="1" x14ac:dyDescent="0.25">
      <c r="A210" s="74" t="s">
        <v>62</v>
      </c>
      <c r="B210" s="78">
        <f>SUM(B184:B209)</f>
        <v>6</v>
      </c>
      <c r="D210" s="34"/>
      <c r="E210" s="34"/>
      <c r="I210" s="34"/>
      <c r="K210" s="34"/>
      <c r="P210" s="34"/>
      <c r="R210" s="34"/>
      <c r="S210" s="34"/>
      <c r="T210" s="34"/>
      <c r="U210" s="34"/>
      <c r="AA210" s="34"/>
    </row>
    <row r="211" spans="1:27" s="22" customFormat="1" x14ac:dyDescent="0.25">
      <c r="D211" s="34"/>
      <c r="E211" s="34"/>
      <c r="I211" s="34"/>
      <c r="K211" s="34"/>
      <c r="P211" s="34"/>
      <c r="R211" s="34"/>
      <c r="S211" s="34"/>
      <c r="T211" s="34"/>
      <c r="U211" s="34"/>
      <c r="AA211" s="34"/>
    </row>
    <row r="212" spans="1:27" s="22" customFormat="1" x14ac:dyDescent="0.25">
      <c r="D212" s="34"/>
      <c r="E212" s="34"/>
      <c r="I212" s="34"/>
      <c r="K212" s="34"/>
      <c r="P212" s="34"/>
      <c r="R212" s="34"/>
      <c r="S212" s="34"/>
      <c r="T212" s="34"/>
      <c r="U212" s="34"/>
      <c r="AA212" s="34"/>
    </row>
    <row r="213" spans="1:27" s="22" customFormat="1" ht="57.75" customHeight="1" x14ac:dyDescent="0.25">
      <c r="A213" s="66" t="s">
        <v>82</v>
      </c>
      <c r="B213" s="71" t="s">
        <v>134</v>
      </c>
      <c r="D213" s="34"/>
      <c r="E213" s="34"/>
      <c r="I213" s="34"/>
      <c r="K213" s="34"/>
      <c r="P213" s="34"/>
      <c r="R213" s="34"/>
      <c r="S213" s="34"/>
      <c r="T213" s="34"/>
      <c r="U213" s="34"/>
      <c r="AA213" s="34"/>
    </row>
    <row r="214" spans="1:27" s="22" customFormat="1" x14ac:dyDescent="0.25">
      <c r="A214" s="38" t="s">
        <v>92</v>
      </c>
      <c r="B214" s="2">
        <f>SUM(Hurto!C5)</f>
        <v>0</v>
      </c>
      <c r="D214" s="34"/>
      <c r="E214" s="34"/>
      <c r="I214" s="34"/>
      <c r="K214" s="34"/>
      <c r="P214" s="34"/>
      <c r="R214" s="34"/>
      <c r="S214" s="34"/>
      <c r="T214" s="34"/>
      <c r="U214" s="34"/>
      <c r="AA214" s="34"/>
    </row>
    <row r="215" spans="1:27" s="22" customFormat="1" x14ac:dyDescent="0.25">
      <c r="A215" s="38" t="s">
        <v>98</v>
      </c>
      <c r="B215" s="64">
        <f>SUM(Hurto!C6)</f>
        <v>0</v>
      </c>
      <c r="D215" s="34"/>
      <c r="E215" s="34"/>
      <c r="I215" s="34"/>
      <c r="K215" s="34"/>
      <c r="P215" s="34"/>
      <c r="R215" s="34"/>
      <c r="S215" s="34"/>
      <c r="T215" s="34"/>
      <c r="U215" s="34"/>
      <c r="AA215" s="34"/>
    </row>
    <row r="216" spans="1:27" s="22" customFormat="1" x14ac:dyDescent="0.25">
      <c r="A216" s="38" t="s">
        <v>109</v>
      </c>
      <c r="B216" s="64">
        <f>SUM(Hurto!C7)</f>
        <v>2</v>
      </c>
      <c r="D216" s="34"/>
      <c r="E216" s="34"/>
      <c r="I216" s="34"/>
      <c r="K216" s="34"/>
      <c r="P216" s="34"/>
      <c r="R216" s="34"/>
      <c r="S216" s="34"/>
      <c r="T216" s="34"/>
      <c r="U216" s="34"/>
      <c r="AA216" s="34"/>
    </row>
    <row r="217" spans="1:27" s="22" customFormat="1" x14ac:dyDescent="0.25">
      <c r="A217" s="38" t="s">
        <v>97</v>
      </c>
      <c r="B217" s="64">
        <f>SUM(Hurto!C8)</f>
        <v>0</v>
      </c>
      <c r="D217" s="34"/>
      <c r="E217" s="34"/>
      <c r="I217" s="34"/>
      <c r="K217" s="34"/>
      <c r="P217" s="34"/>
      <c r="R217" s="34"/>
      <c r="S217" s="34"/>
      <c r="T217" s="34"/>
      <c r="U217" s="34"/>
      <c r="AA217" s="34"/>
    </row>
    <row r="218" spans="1:27" s="22" customFormat="1" x14ac:dyDescent="0.25">
      <c r="A218" s="38" t="s">
        <v>112</v>
      </c>
      <c r="B218" s="64">
        <f>SUM(Hurto!C9)</f>
        <v>0</v>
      </c>
      <c r="D218" s="34"/>
      <c r="E218" s="34"/>
      <c r="I218" s="34"/>
      <c r="K218" s="34"/>
      <c r="P218" s="34"/>
      <c r="R218" s="34"/>
      <c r="S218" s="34"/>
      <c r="T218" s="34"/>
      <c r="U218" s="34"/>
      <c r="AA218" s="34"/>
    </row>
    <row r="219" spans="1:27" s="22" customFormat="1" x14ac:dyDescent="0.25">
      <c r="A219" s="38" t="s">
        <v>115</v>
      </c>
      <c r="B219" s="64">
        <f>SUM(Hurto!C10)</f>
        <v>1</v>
      </c>
      <c r="D219" s="34"/>
      <c r="E219" s="34"/>
      <c r="I219" s="34"/>
      <c r="K219" s="34"/>
      <c r="P219" s="34"/>
      <c r="R219" s="34"/>
      <c r="S219" s="34"/>
      <c r="T219" s="34"/>
      <c r="U219" s="34"/>
      <c r="AA219" s="34"/>
    </row>
    <row r="220" spans="1:27" s="22" customFormat="1" x14ac:dyDescent="0.25">
      <c r="A220" s="38" t="s">
        <v>0</v>
      </c>
      <c r="B220" s="64">
        <f>SUM(Hurto!C11)</f>
        <v>0</v>
      </c>
      <c r="D220" s="34"/>
      <c r="E220" s="34"/>
      <c r="I220" s="34"/>
      <c r="K220" s="34"/>
      <c r="P220" s="34"/>
      <c r="R220" s="34"/>
      <c r="S220" s="34"/>
      <c r="T220" s="34"/>
      <c r="U220" s="34"/>
      <c r="AA220" s="34"/>
    </row>
    <row r="221" spans="1:27" s="22" customFormat="1" x14ac:dyDescent="0.25">
      <c r="A221" s="38" t="s">
        <v>101</v>
      </c>
      <c r="B221" s="64">
        <f>SUM(Hurto!C12)</f>
        <v>0</v>
      </c>
      <c r="D221" s="34"/>
      <c r="E221" s="34"/>
      <c r="I221" s="34"/>
      <c r="K221" s="34"/>
      <c r="P221" s="34"/>
      <c r="R221" s="34"/>
      <c r="S221" s="34"/>
      <c r="T221" s="34"/>
      <c r="U221" s="34"/>
      <c r="AA221" s="34"/>
    </row>
    <row r="222" spans="1:27" s="22" customFormat="1" x14ac:dyDescent="0.25">
      <c r="A222" s="38" t="s">
        <v>107</v>
      </c>
      <c r="B222" s="64">
        <f>SUM(Hurto!C13)</f>
        <v>1</v>
      </c>
      <c r="D222" s="34"/>
      <c r="E222" s="34"/>
      <c r="I222" s="34"/>
      <c r="K222" s="34"/>
      <c r="P222" s="34"/>
      <c r="R222" s="34"/>
      <c r="S222" s="34"/>
      <c r="T222" s="34"/>
      <c r="U222" s="34"/>
      <c r="AA222" s="34"/>
    </row>
    <row r="223" spans="1:27" s="22" customFormat="1" x14ac:dyDescent="0.25">
      <c r="A223" s="38" t="s">
        <v>96</v>
      </c>
      <c r="B223" s="64">
        <f>SUM(Hurto!C14)</f>
        <v>0</v>
      </c>
      <c r="D223" s="34"/>
      <c r="E223" s="34"/>
      <c r="I223" s="34"/>
      <c r="K223" s="34"/>
      <c r="P223" s="34"/>
      <c r="R223" s="34"/>
      <c r="S223" s="34"/>
      <c r="T223" s="34"/>
      <c r="U223" s="34"/>
      <c r="AA223" s="34"/>
    </row>
    <row r="224" spans="1:27" s="22" customFormat="1" x14ac:dyDescent="0.25">
      <c r="A224" s="38" t="s">
        <v>91</v>
      </c>
      <c r="B224" s="64">
        <f>SUM(Hurto!C15)</f>
        <v>0</v>
      </c>
      <c r="D224" s="34"/>
      <c r="E224" s="34"/>
      <c r="I224" s="34"/>
      <c r="K224" s="34"/>
      <c r="P224" s="34"/>
      <c r="R224" s="34"/>
      <c r="S224" s="34"/>
      <c r="T224" s="34"/>
      <c r="U224" s="34"/>
      <c r="AA224" s="34"/>
    </row>
    <row r="225" spans="1:27" s="22" customFormat="1" x14ac:dyDescent="0.25">
      <c r="A225" s="38" t="s">
        <v>103</v>
      </c>
      <c r="B225" s="64">
        <f>SUM(Hurto!C16)</f>
        <v>0</v>
      </c>
      <c r="D225" s="34"/>
      <c r="E225" s="34"/>
      <c r="I225" s="34"/>
      <c r="K225" s="34"/>
      <c r="P225" s="34"/>
      <c r="R225" s="34"/>
      <c r="S225" s="34"/>
      <c r="T225" s="34"/>
      <c r="U225" s="34"/>
      <c r="AA225" s="34"/>
    </row>
    <row r="226" spans="1:27" s="22" customFormat="1" x14ac:dyDescent="0.25">
      <c r="A226" s="38" t="s">
        <v>110</v>
      </c>
      <c r="B226" s="64">
        <f>SUM(Hurto!C17)</f>
        <v>0</v>
      </c>
      <c r="D226" s="34"/>
      <c r="E226" s="34"/>
      <c r="I226" s="34"/>
      <c r="K226" s="34"/>
      <c r="P226" s="34"/>
      <c r="R226" s="34"/>
      <c r="S226" s="34"/>
      <c r="T226" s="34"/>
      <c r="U226" s="34"/>
      <c r="AA226" s="34"/>
    </row>
    <row r="227" spans="1:27" s="22" customFormat="1" x14ac:dyDescent="0.25">
      <c r="A227" s="38" t="s">
        <v>90</v>
      </c>
      <c r="B227" s="64">
        <f>SUM(Hurto!C18)</f>
        <v>1</v>
      </c>
      <c r="D227" s="34"/>
      <c r="E227" s="34"/>
      <c r="I227" s="34"/>
      <c r="K227" s="34"/>
      <c r="P227" s="34"/>
      <c r="R227" s="34"/>
      <c r="S227" s="34"/>
      <c r="T227" s="34"/>
      <c r="U227" s="34"/>
      <c r="AA227" s="34"/>
    </row>
    <row r="228" spans="1:27" s="23" customFormat="1" x14ac:dyDescent="0.25">
      <c r="A228" s="38" t="s">
        <v>106</v>
      </c>
      <c r="B228" s="64">
        <f>SUM(Hurto!C19)</f>
        <v>0</v>
      </c>
      <c r="D228" s="34"/>
      <c r="E228" s="34"/>
      <c r="I228" s="34"/>
      <c r="K228" s="34"/>
      <c r="P228" s="34"/>
      <c r="R228" s="34"/>
      <c r="S228" s="34"/>
      <c r="T228" s="34"/>
      <c r="U228" s="34"/>
      <c r="AA228" s="34"/>
    </row>
    <row r="229" spans="1:27" s="23" customFormat="1" x14ac:dyDescent="0.25">
      <c r="A229" s="38" t="s">
        <v>93</v>
      </c>
      <c r="B229" s="64">
        <f>SUM(Hurto!C20)</f>
        <v>0</v>
      </c>
      <c r="D229" s="34"/>
      <c r="E229" s="34"/>
      <c r="I229" s="34"/>
      <c r="K229" s="34"/>
      <c r="P229" s="34"/>
      <c r="R229" s="34"/>
      <c r="S229" s="34"/>
      <c r="T229" s="34"/>
      <c r="U229" s="34"/>
      <c r="AA229" s="34"/>
    </row>
    <row r="230" spans="1:27" s="23" customFormat="1" x14ac:dyDescent="0.25">
      <c r="A230" s="38" t="s">
        <v>116</v>
      </c>
      <c r="B230" s="64">
        <f>SUM(Hurto!C21)</f>
        <v>1</v>
      </c>
      <c r="D230" s="34"/>
      <c r="E230" s="34"/>
      <c r="I230" s="34"/>
      <c r="K230" s="34"/>
      <c r="P230" s="34"/>
      <c r="R230" s="34"/>
      <c r="S230" s="34"/>
      <c r="T230" s="34"/>
      <c r="U230" s="34"/>
      <c r="AA230" s="34"/>
    </row>
    <row r="231" spans="1:27" s="23" customFormat="1" x14ac:dyDescent="0.25">
      <c r="A231" s="38" t="s">
        <v>94</v>
      </c>
      <c r="B231" s="64">
        <f>SUM(Hurto!C22)</f>
        <v>0</v>
      </c>
      <c r="D231" s="34"/>
      <c r="E231" s="34"/>
      <c r="I231" s="34"/>
      <c r="K231" s="34"/>
      <c r="P231" s="34"/>
      <c r="R231" s="34"/>
      <c r="S231" s="34"/>
      <c r="T231" s="34"/>
      <c r="U231" s="34"/>
      <c r="AA231" s="34"/>
    </row>
    <row r="232" spans="1:27" s="23" customFormat="1" x14ac:dyDescent="0.25">
      <c r="A232" s="38" t="s">
        <v>108</v>
      </c>
      <c r="B232" s="64">
        <f>SUM(Hurto!C23)</f>
        <v>1</v>
      </c>
      <c r="D232" s="34"/>
      <c r="E232" s="34"/>
      <c r="I232" s="34"/>
      <c r="K232" s="34"/>
      <c r="P232" s="34"/>
      <c r="R232" s="34"/>
      <c r="S232" s="34"/>
      <c r="T232" s="34"/>
      <c r="U232" s="34"/>
      <c r="AA232" s="34"/>
    </row>
    <row r="233" spans="1:27" s="23" customFormat="1" x14ac:dyDescent="0.25">
      <c r="A233" s="38" t="s">
        <v>104</v>
      </c>
      <c r="B233" s="64">
        <f>SUM(Hurto!C24)</f>
        <v>0</v>
      </c>
      <c r="D233" s="34"/>
      <c r="E233" s="34"/>
      <c r="I233" s="34"/>
      <c r="K233" s="34"/>
      <c r="P233" s="34"/>
      <c r="R233" s="34"/>
      <c r="S233" s="34"/>
      <c r="T233" s="34"/>
      <c r="U233" s="34"/>
      <c r="AA233" s="34"/>
    </row>
    <row r="234" spans="1:27" s="23" customFormat="1" x14ac:dyDescent="0.25">
      <c r="A234" s="38" t="s">
        <v>105</v>
      </c>
      <c r="B234" s="64">
        <f>SUM(Hurto!C25)</f>
        <v>0</v>
      </c>
      <c r="D234" s="34"/>
      <c r="E234" s="34"/>
      <c r="I234" s="34"/>
      <c r="K234" s="34"/>
      <c r="P234" s="34"/>
      <c r="R234" s="34"/>
      <c r="S234" s="34"/>
      <c r="T234" s="34"/>
      <c r="U234" s="34"/>
      <c r="AA234" s="34"/>
    </row>
    <row r="235" spans="1:27" s="23" customFormat="1" x14ac:dyDescent="0.25">
      <c r="A235" s="38" t="s">
        <v>99</v>
      </c>
      <c r="B235" s="64">
        <f>SUM(Hurto!C26)</f>
        <v>0</v>
      </c>
      <c r="D235" s="34"/>
      <c r="E235" s="34"/>
      <c r="I235" s="34"/>
      <c r="K235" s="34"/>
      <c r="P235" s="34"/>
      <c r="R235" s="34"/>
      <c r="S235" s="34"/>
      <c r="T235" s="34"/>
      <c r="U235" s="34"/>
      <c r="AA235" s="34"/>
    </row>
    <row r="236" spans="1:27" s="23" customFormat="1" x14ac:dyDescent="0.25">
      <c r="A236" s="38" t="s">
        <v>102</v>
      </c>
      <c r="B236" s="64">
        <f>SUM(Hurto!C27)</f>
        <v>0</v>
      </c>
      <c r="D236" s="34"/>
      <c r="E236" s="34"/>
      <c r="I236" s="34"/>
      <c r="K236" s="34"/>
      <c r="P236" s="34"/>
      <c r="R236" s="34"/>
      <c r="S236" s="34"/>
      <c r="T236" s="34"/>
      <c r="U236" s="34"/>
      <c r="AA236" s="34"/>
    </row>
    <row r="237" spans="1:27" s="23" customFormat="1" x14ac:dyDescent="0.25">
      <c r="A237" s="38" t="s">
        <v>95</v>
      </c>
      <c r="B237" s="64">
        <f>SUM(Hurto!C28)</f>
        <v>2</v>
      </c>
      <c r="D237" s="34"/>
      <c r="E237" s="34"/>
      <c r="I237" s="34"/>
      <c r="K237" s="34"/>
      <c r="P237" s="34"/>
      <c r="R237" s="34"/>
      <c r="S237" s="34"/>
      <c r="T237" s="34"/>
      <c r="U237" s="34"/>
      <c r="AA237" s="34"/>
    </row>
    <row r="238" spans="1:27" s="22" customFormat="1" x14ac:dyDescent="0.25">
      <c r="A238" s="38" t="s">
        <v>100</v>
      </c>
      <c r="B238" s="64">
        <f>SUM(Hurto!C29)</f>
        <v>0</v>
      </c>
      <c r="D238" s="34"/>
      <c r="E238" s="34"/>
      <c r="I238" s="34"/>
      <c r="K238" s="34"/>
      <c r="P238" s="34"/>
      <c r="R238" s="34"/>
      <c r="S238" s="34"/>
      <c r="T238" s="34"/>
      <c r="U238" s="34"/>
      <c r="AA238" s="34"/>
    </row>
    <row r="239" spans="1:27" s="22" customFormat="1" x14ac:dyDescent="0.25">
      <c r="A239" s="38" t="s">
        <v>111</v>
      </c>
      <c r="B239" s="64">
        <f>SUM(Hurto!C30)</f>
        <v>0</v>
      </c>
      <c r="D239" s="34"/>
      <c r="E239" s="34"/>
      <c r="I239" s="34"/>
      <c r="K239" s="34"/>
      <c r="P239" s="34"/>
      <c r="R239" s="34"/>
      <c r="S239" s="34"/>
      <c r="T239" s="34"/>
      <c r="U239" s="34"/>
      <c r="AA239" s="34"/>
    </row>
    <row r="240" spans="1:27" s="22" customFormat="1" x14ac:dyDescent="0.25">
      <c r="A240" s="74" t="s">
        <v>117</v>
      </c>
      <c r="B240" s="78">
        <f>SUM(B214:B239)</f>
        <v>9</v>
      </c>
      <c r="D240" s="34"/>
      <c r="E240" s="34"/>
      <c r="I240" s="34"/>
      <c r="K240" s="34"/>
      <c r="P240" s="34"/>
      <c r="R240" s="34"/>
      <c r="S240" s="34"/>
      <c r="T240" s="34"/>
      <c r="U240" s="34"/>
      <c r="AA240" s="34"/>
    </row>
    <row r="241" spans="1:27" s="22" customFormat="1" x14ac:dyDescent="0.25">
      <c r="D241" s="34"/>
      <c r="E241" s="34"/>
      <c r="I241" s="34"/>
      <c r="K241" s="34"/>
      <c r="P241" s="34"/>
      <c r="R241" s="34"/>
      <c r="S241" s="34"/>
      <c r="T241" s="34"/>
      <c r="U241" s="34"/>
      <c r="AA241" s="34"/>
    </row>
    <row r="242" spans="1:27" s="22" customFormat="1" x14ac:dyDescent="0.25">
      <c r="D242" s="34"/>
      <c r="E242" s="34"/>
      <c r="I242" s="34"/>
      <c r="K242" s="34"/>
      <c r="P242" s="34"/>
      <c r="R242" s="34"/>
      <c r="S242" s="34"/>
      <c r="T242" s="34"/>
      <c r="U242" s="34"/>
      <c r="AA242" s="34"/>
    </row>
    <row r="243" spans="1:27" s="22" customFormat="1" ht="57.75" customHeight="1" x14ac:dyDescent="0.25">
      <c r="A243" s="66" t="s">
        <v>82</v>
      </c>
      <c r="B243" s="71" t="s">
        <v>128</v>
      </c>
      <c r="D243" s="34"/>
      <c r="E243" s="34"/>
      <c r="I243" s="34"/>
      <c r="K243" s="34"/>
      <c r="P243" s="34"/>
      <c r="R243" s="34"/>
      <c r="S243" s="34"/>
      <c r="T243" s="34"/>
      <c r="U243" s="34"/>
      <c r="AA243" s="34"/>
    </row>
    <row r="244" spans="1:27" s="22" customFormat="1" x14ac:dyDescent="0.25">
      <c r="A244" s="39" t="s">
        <v>92</v>
      </c>
      <c r="B244" s="2">
        <f>SUM('Violencia Intrafamiliar'!C5)</f>
        <v>0</v>
      </c>
      <c r="D244" s="34"/>
      <c r="E244" s="34"/>
      <c r="I244" s="34"/>
      <c r="K244" s="34"/>
      <c r="P244" s="34"/>
      <c r="R244" s="34"/>
      <c r="S244" s="34"/>
      <c r="T244" s="34"/>
      <c r="U244" s="34"/>
      <c r="AA244" s="34"/>
    </row>
    <row r="245" spans="1:27" s="22" customFormat="1" x14ac:dyDescent="0.25">
      <c r="A245" s="39" t="s">
        <v>98</v>
      </c>
      <c r="B245" s="64">
        <f>SUM('Violencia Intrafamiliar'!C6)</f>
        <v>0</v>
      </c>
      <c r="D245" s="34"/>
      <c r="E245" s="34"/>
      <c r="I245" s="34"/>
      <c r="K245" s="34"/>
      <c r="P245" s="34"/>
      <c r="R245" s="34"/>
      <c r="S245" s="34"/>
      <c r="T245" s="34"/>
      <c r="U245" s="34"/>
      <c r="AA245" s="34"/>
    </row>
    <row r="246" spans="1:27" s="22" customFormat="1" x14ac:dyDescent="0.25">
      <c r="A246" s="39" t="s">
        <v>109</v>
      </c>
      <c r="B246" s="64">
        <f>SUM('Violencia Intrafamiliar'!C7)</f>
        <v>0</v>
      </c>
      <c r="D246" s="34"/>
      <c r="E246" s="34"/>
      <c r="I246" s="34"/>
      <c r="K246" s="34"/>
      <c r="P246" s="34"/>
      <c r="R246" s="34"/>
      <c r="S246" s="34"/>
      <c r="T246" s="34"/>
      <c r="U246" s="34"/>
      <c r="AA246" s="34"/>
    </row>
    <row r="247" spans="1:27" s="22" customFormat="1" x14ac:dyDescent="0.25">
      <c r="A247" s="39" t="s">
        <v>97</v>
      </c>
      <c r="B247" s="64">
        <f>SUM('Violencia Intrafamiliar'!C8)</f>
        <v>0</v>
      </c>
      <c r="D247" s="34"/>
      <c r="E247" s="34"/>
      <c r="I247" s="34"/>
      <c r="K247" s="34"/>
      <c r="P247" s="34"/>
      <c r="R247" s="34"/>
      <c r="S247" s="34"/>
      <c r="T247" s="34"/>
      <c r="U247" s="34"/>
      <c r="AA247" s="34"/>
    </row>
    <row r="248" spans="1:27" s="22" customFormat="1" x14ac:dyDescent="0.25">
      <c r="A248" s="39" t="s">
        <v>112</v>
      </c>
      <c r="B248" s="64">
        <f>SUM('Violencia Intrafamiliar'!C9)</f>
        <v>1</v>
      </c>
      <c r="D248" s="34"/>
      <c r="E248" s="34"/>
      <c r="I248" s="34"/>
      <c r="K248" s="34"/>
      <c r="P248" s="34"/>
      <c r="R248" s="34"/>
      <c r="S248" s="34"/>
      <c r="T248" s="34"/>
      <c r="U248" s="34"/>
      <c r="AA248" s="34"/>
    </row>
    <row r="249" spans="1:27" s="22" customFormat="1" x14ac:dyDescent="0.25">
      <c r="A249" s="39" t="s">
        <v>115</v>
      </c>
      <c r="B249" s="64">
        <f>SUM('Violencia Intrafamiliar'!C10)</f>
        <v>0</v>
      </c>
      <c r="D249" s="34"/>
      <c r="E249" s="34"/>
      <c r="I249" s="34"/>
      <c r="K249" s="34"/>
      <c r="P249" s="34"/>
      <c r="R249" s="34"/>
      <c r="S249" s="34"/>
      <c r="T249" s="34"/>
      <c r="U249" s="34"/>
      <c r="AA249" s="34"/>
    </row>
    <row r="250" spans="1:27" s="22" customFormat="1" x14ac:dyDescent="0.25">
      <c r="A250" s="39" t="s">
        <v>0</v>
      </c>
      <c r="B250" s="64">
        <f>SUM('Violencia Intrafamiliar'!C11)</f>
        <v>0</v>
      </c>
      <c r="D250" s="34"/>
      <c r="E250" s="34"/>
      <c r="I250" s="34"/>
      <c r="K250" s="34"/>
      <c r="P250" s="34"/>
      <c r="R250" s="34"/>
      <c r="S250" s="34"/>
      <c r="T250" s="34"/>
      <c r="U250" s="34"/>
      <c r="AA250" s="34"/>
    </row>
    <row r="251" spans="1:27" s="22" customFormat="1" x14ac:dyDescent="0.25">
      <c r="A251" s="39" t="s">
        <v>101</v>
      </c>
      <c r="B251" s="64">
        <f>SUM('Violencia Intrafamiliar'!C12)</f>
        <v>0</v>
      </c>
      <c r="D251" s="34"/>
      <c r="E251" s="34"/>
      <c r="I251" s="34"/>
      <c r="K251" s="34"/>
      <c r="P251" s="34"/>
      <c r="R251" s="34"/>
      <c r="S251" s="34"/>
      <c r="T251" s="34"/>
      <c r="U251" s="34"/>
      <c r="AA251" s="34"/>
    </row>
    <row r="252" spans="1:27" s="22" customFormat="1" x14ac:dyDescent="0.25">
      <c r="A252" s="39" t="s">
        <v>107</v>
      </c>
      <c r="B252" s="64">
        <f>SUM('Violencia Intrafamiliar'!C13)</f>
        <v>0</v>
      </c>
      <c r="D252" s="34"/>
      <c r="E252" s="34"/>
      <c r="I252" s="34"/>
      <c r="K252" s="34"/>
      <c r="P252" s="34"/>
      <c r="R252" s="34"/>
      <c r="S252" s="34"/>
      <c r="T252" s="34"/>
      <c r="U252" s="34"/>
      <c r="AA252" s="34"/>
    </row>
    <row r="253" spans="1:27" s="22" customFormat="1" x14ac:dyDescent="0.25">
      <c r="A253" s="39" t="s">
        <v>96</v>
      </c>
      <c r="B253" s="64">
        <f>SUM('Violencia Intrafamiliar'!C14)</f>
        <v>0</v>
      </c>
      <c r="D253" s="34"/>
      <c r="E253" s="34"/>
      <c r="I253" s="34"/>
      <c r="K253" s="34"/>
      <c r="P253" s="34"/>
      <c r="R253" s="34"/>
      <c r="S253" s="34"/>
      <c r="T253" s="34"/>
      <c r="U253" s="34"/>
      <c r="AA253" s="34"/>
    </row>
    <row r="254" spans="1:27" s="22" customFormat="1" x14ac:dyDescent="0.25">
      <c r="A254" s="39" t="s">
        <v>91</v>
      </c>
      <c r="B254" s="64">
        <f>SUM('Violencia Intrafamiliar'!C15)</f>
        <v>0</v>
      </c>
      <c r="D254" s="34"/>
      <c r="E254" s="34"/>
      <c r="I254" s="34"/>
      <c r="K254" s="34"/>
      <c r="P254" s="34"/>
      <c r="R254" s="34"/>
      <c r="S254" s="34"/>
      <c r="T254" s="34"/>
      <c r="U254" s="34"/>
      <c r="AA254" s="34"/>
    </row>
    <row r="255" spans="1:27" s="22" customFormat="1" x14ac:dyDescent="0.25">
      <c r="A255" s="39" t="s">
        <v>103</v>
      </c>
      <c r="B255" s="64">
        <f>SUM('Violencia Intrafamiliar'!C16)</f>
        <v>0</v>
      </c>
      <c r="D255" s="34"/>
      <c r="E255" s="34"/>
      <c r="I255" s="34"/>
      <c r="K255" s="34"/>
      <c r="P255" s="34"/>
      <c r="R255" s="34"/>
      <c r="S255" s="34"/>
      <c r="T255" s="34"/>
      <c r="U255" s="34"/>
      <c r="AA255" s="34"/>
    </row>
    <row r="256" spans="1:27" s="22" customFormat="1" x14ac:dyDescent="0.25">
      <c r="A256" s="39" t="s">
        <v>110</v>
      </c>
      <c r="B256" s="64">
        <f>SUM('Violencia Intrafamiliar'!C17)</f>
        <v>0</v>
      </c>
      <c r="D256" s="34"/>
      <c r="E256" s="34"/>
      <c r="I256" s="34"/>
      <c r="K256" s="34"/>
      <c r="P256" s="34"/>
      <c r="R256" s="34"/>
      <c r="S256" s="34"/>
      <c r="T256" s="34"/>
      <c r="U256" s="34"/>
      <c r="AA256" s="34"/>
    </row>
    <row r="257" spans="1:27" s="22" customFormat="1" x14ac:dyDescent="0.25">
      <c r="A257" s="39" t="s">
        <v>90</v>
      </c>
      <c r="B257" s="64">
        <f>SUM('Violencia Intrafamiliar'!C18)</f>
        <v>0</v>
      </c>
      <c r="D257" s="34"/>
      <c r="E257" s="34"/>
      <c r="I257" s="34"/>
      <c r="K257" s="34"/>
      <c r="P257" s="34"/>
      <c r="R257" s="34"/>
      <c r="S257" s="34"/>
      <c r="T257" s="34"/>
      <c r="U257" s="34"/>
      <c r="AA257" s="34"/>
    </row>
    <row r="258" spans="1:27" s="23" customFormat="1" x14ac:dyDescent="0.25">
      <c r="A258" s="39" t="s">
        <v>106</v>
      </c>
      <c r="B258" s="64">
        <f>SUM('Violencia Intrafamiliar'!C19)</f>
        <v>0</v>
      </c>
      <c r="D258" s="34"/>
      <c r="E258" s="34"/>
      <c r="I258" s="34"/>
      <c r="K258" s="34"/>
      <c r="P258" s="34"/>
      <c r="R258" s="34"/>
      <c r="S258" s="34"/>
      <c r="T258" s="34"/>
      <c r="U258" s="34"/>
      <c r="AA258" s="34"/>
    </row>
    <row r="259" spans="1:27" s="23" customFormat="1" x14ac:dyDescent="0.25">
      <c r="A259" s="39" t="s">
        <v>93</v>
      </c>
      <c r="B259" s="64">
        <f>SUM('Violencia Intrafamiliar'!C20)</f>
        <v>0</v>
      </c>
      <c r="D259" s="34"/>
      <c r="E259" s="34"/>
      <c r="I259" s="34"/>
      <c r="K259" s="34"/>
      <c r="P259" s="34"/>
      <c r="R259" s="34"/>
      <c r="S259" s="34"/>
      <c r="T259" s="34"/>
      <c r="U259" s="34"/>
      <c r="AA259" s="34"/>
    </row>
    <row r="260" spans="1:27" s="23" customFormat="1" x14ac:dyDescent="0.25">
      <c r="A260" s="39" t="s">
        <v>116</v>
      </c>
      <c r="B260" s="64">
        <f>SUM('Violencia Intrafamiliar'!C21)</f>
        <v>0</v>
      </c>
      <c r="D260" s="34"/>
      <c r="E260" s="34"/>
      <c r="I260" s="34"/>
      <c r="K260" s="34"/>
      <c r="P260" s="34"/>
      <c r="R260" s="34"/>
      <c r="S260" s="34"/>
      <c r="T260" s="34"/>
      <c r="U260" s="34"/>
      <c r="AA260" s="34"/>
    </row>
    <row r="261" spans="1:27" s="23" customFormat="1" x14ac:dyDescent="0.25">
      <c r="A261" s="39" t="s">
        <v>94</v>
      </c>
      <c r="B261" s="64">
        <f>SUM('Violencia Intrafamiliar'!C22)</f>
        <v>0</v>
      </c>
      <c r="D261" s="34"/>
      <c r="E261" s="34"/>
      <c r="I261" s="34"/>
      <c r="K261" s="34"/>
      <c r="P261" s="34"/>
      <c r="R261" s="34"/>
      <c r="S261" s="34"/>
      <c r="T261" s="34"/>
      <c r="U261" s="34"/>
      <c r="AA261" s="34"/>
    </row>
    <row r="262" spans="1:27" s="23" customFormat="1" x14ac:dyDescent="0.25">
      <c r="A262" s="39" t="s">
        <v>108</v>
      </c>
      <c r="B262" s="64">
        <f>SUM('Violencia Intrafamiliar'!C23)</f>
        <v>0</v>
      </c>
      <c r="D262" s="34"/>
      <c r="E262" s="34"/>
      <c r="I262" s="34"/>
      <c r="K262" s="34"/>
      <c r="P262" s="34"/>
      <c r="R262" s="34"/>
      <c r="S262" s="34"/>
      <c r="T262" s="34"/>
      <c r="U262" s="34"/>
      <c r="AA262" s="34"/>
    </row>
    <row r="263" spans="1:27" s="23" customFormat="1" x14ac:dyDescent="0.25">
      <c r="A263" s="39" t="s">
        <v>104</v>
      </c>
      <c r="B263" s="64">
        <f>SUM('Violencia Intrafamiliar'!C24)</f>
        <v>0</v>
      </c>
      <c r="D263" s="34"/>
      <c r="E263" s="34"/>
      <c r="I263" s="34"/>
      <c r="K263" s="34"/>
      <c r="P263" s="34"/>
      <c r="R263" s="34"/>
      <c r="S263" s="34"/>
      <c r="T263" s="34"/>
      <c r="U263" s="34"/>
      <c r="AA263" s="34"/>
    </row>
    <row r="264" spans="1:27" s="23" customFormat="1" x14ac:dyDescent="0.25">
      <c r="A264" s="39" t="s">
        <v>105</v>
      </c>
      <c r="B264" s="64">
        <f>SUM('Violencia Intrafamiliar'!C25)</f>
        <v>0</v>
      </c>
      <c r="D264" s="34"/>
      <c r="E264" s="34"/>
      <c r="I264" s="34"/>
      <c r="K264" s="34"/>
      <c r="P264" s="34"/>
      <c r="R264" s="34"/>
      <c r="S264" s="34"/>
      <c r="T264" s="34"/>
      <c r="U264" s="34"/>
      <c r="AA264" s="34"/>
    </row>
    <row r="265" spans="1:27" s="23" customFormat="1" x14ac:dyDescent="0.25">
      <c r="A265" s="39" t="s">
        <v>99</v>
      </c>
      <c r="B265" s="64">
        <f>SUM('Violencia Intrafamiliar'!C26)</f>
        <v>0</v>
      </c>
      <c r="D265" s="34"/>
      <c r="E265" s="34"/>
      <c r="I265" s="34"/>
      <c r="K265" s="34"/>
      <c r="P265" s="34"/>
      <c r="R265" s="34"/>
      <c r="S265" s="34"/>
      <c r="T265" s="34"/>
      <c r="U265" s="34"/>
      <c r="AA265" s="34"/>
    </row>
    <row r="266" spans="1:27" s="23" customFormat="1" x14ac:dyDescent="0.25">
      <c r="A266" s="39" t="s">
        <v>102</v>
      </c>
      <c r="B266" s="64">
        <f>SUM('Violencia Intrafamiliar'!C27)</f>
        <v>0</v>
      </c>
      <c r="D266" s="34"/>
      <c r="E266" s="34"/>
      <c r="I266" s="34"/>
      <c r="K266" s="34"/>
      <c r="P266" s="34"/>
      <c r="R266" s="34"/>
      <c r="S266" s="34"/>
      <c r="T266" s="34"/>
      <c r="U266" s="34"/>
      <c r="AA266" s="34"/>
    </row>
    <row r="267" spans="1:27" s="23" customFormat="1" x14ac:dyDescent="0.25">
      <c r="A267" s="39" t="s">
        <v>95</v>
      </c>
      <c r="B267" s="64">
        <f>SUM('Violencia Intrafamiliar'!C28)</f>
        <v>0</v>
      </c>
      <c r="D267" s="34"/>
      <c r="E267" s="34"/>
      <c r="I267" s="34"/>
      <c r="K267" s="34"/>
      <c r="P267" s="34"/>
      <c r="R267" s="34"/>
      <c r="S267" s="34"/>
      <c r="T267" s="34"/>
      <c r="U267" s="34"/>
      <c r="AA267" s="34"/>
    </row>
    <row r="268" spans="1:27" s="22" customFormat="1" x14ac:dyDescent="0.25">
      <c r="A268" s="39" t="s">
        <v>100</v>
      </c>
      <c r="B268" s="64">
        <f>SUM('Violencia Intrafamiliar'!C29)</f>
        <v>0</v>
      </c>
      <c r="D268" s="34"/>
      <c r="E268" s="34"/>
      <c r="I268" s="34"/>
      <c r="K268" s="34"/>
      <c r="P268" s="34"/>
      <c r="R268" s="34"/>
      <c r="S268" s="34"/>
      <c r="T268" s="34"/>
      <c r="U268" s="34"/>
      <c r="AA268" s="34"/>
    </row>
    <row r="269" spans="1:27" s="22" customFormat="1" x14ac:dyDescent="0.25">
      <c r="A269" s="39" t="s">
        <v>111</v>
      </c>
      <c r="B269" s="64">
        <f>SUM('Violencia Intrafamiliar'!C30)</f>
        <v>0</v>
      </c>
      <c r="D269" s="34"/>
      <c r="E269" s="34"/>
      <c r="I269" s="34"/>
      <c r="K269" s="34"/>
      <c r="P269" s="34"/>
      <c r="R269" s="34"/>
      <c r="S269" s="34"/>
      <c r="T269" s="34"/>
      <c r="U269" s="34"/>
      <c r="AA269" s="34"/>
    </row>
    <row r="270" spans="1:27" s="21" customFormat="1" x14ac:dyDescent="0.25">
      <c r="A270" s="72" t="s">
        <v>62</v>
      </c>
      <c r="B270" s="79">
        <f>SUM(B244:B269)</f>
        <v>1</v>
      </c>
      <c r="D270" s="34"/>
      <c r="E270" s="34"/>
      <c r="I270" s="34"/>
      <c r="K270" s="34"/>
      <c r="P270" s="34"/>
      <c r="R270" s="34"/>
      <c r="S270" s="34"/>
      <c r="T270" s="34"/>
      <c r="U270" s="34"/>
      <c r="AA270" s="34"/>
    </row>
    <row r="271" spans="1:27" s="34" customFormat="1" x14ac:dyDescent="0.25">
      <c r="A271" s="84"/>
      <c r="B271" s="84"/>
    </row>
    <row r="272" spans="1:27" s="34" customFormat="1" x14ac:dyDescent="0.25">
      <c r="A272" s="84"/>
      <c r="B272" s="84"/>
    </row>
    <row r="273" spans="1:2" s="34" customFormat="1" ht="78" customHeight="1" x14ac:dyDescent="0.25">
      <c r="A273" s="66" t="s">
        <v>82</v>
      </c>
      <c r="B273" s="71" t="s">
        <v>144</v>
      </c>
    </row>
    <row r="274" spans="1:2" s="34" customFormat="1" x14ac:dyDescent="0.25">
      <c r="A274" s="39" t="s">
        <v>92</v>
      </c>
      <c r="B274" s="64" t="e">
        <f>SUM('Robo y Hurto de Vehículos'!#REF!)</f>
        <v>#REF!</v>
      </c>
    </row>
    <row r="275" spans="1:2" s="34" customFormat="1" x14ac:dyDescent="0.25">
      <c r="A275" s="39" t="s">
        <v>98</v>
      </c>
      <c r="B275" s="64" t="e">
        <f>SUM('Robo y Hurto de Vehículos'!#REF!)</f>
        <v>#REF!</v>
      </c>
    </row>
    <row r="276" spans="1:2" s="34" customFormat="1" x14ac:dyDescent="0.25">
      <c r="A276" s="39" t="s">
        <v>109</v>
      </c>
      <c r="B276" s="64" t="e">
        <f>SUM('Robo y Hurto de Vehículos'!#REF!)</f>
        <v>#REF!</v>
      </c>
    </row>
    <row r="277" spans="1:2" s="34" customFormat="1" x14ac:dyDescent="0.25">
      <c r="A277" s="39" t="s">
        <v>97</v>
      </c>
      <c r="B277" s="64" t="e">
        <f>SUM('Robo y Hurto de Vehículos'!#REF!)</f>
        <v>#REF!</v>
      </c>
    </row>
    <row r="278" spans="1:2" s="34" customFormat="1" x14ac:dyDescent="0.25">
      <c r="A278" s="39" t="s">
        <v>112</v>
      </c>
      <c r="B278" s="64" t="e">
        <f>SUM('Robo y Hurto de Vehículos'!#REF!)</f>
        <v>#REF!</v>
      </c>
    </row>
    <row r="279" spans="1:2" s="34" customFormat="1" x14ac:dyDescent="0.25">
      <c r="A279" s="39" t="s">
        <v>115</v>
      </c>
      <c r="B279" s="64" t="e">
        <f>SUM('Robo y Hurto de Vehículos'!#REF!)</f>
        <v>#REF!</v>
      </c>
    </row>
    <row r="280" spans="1:2" s="34" customFormat="1" x14ac:dyDescent="0.25">
      <c r="A280" s="39" t="s">
        <v>0</v>
      </c>
      <c r="B280" s="64" t="e">
        <f>SUM('Robo y Hurto de Vehículos'!#REF!)</f>
        <v>#REF!</v>
      </c>
    </row>
    <row r="281" spans="1:2" s="34" customFormat="1" x14ac:dyDescent="0.25">
      <c r="A281" s="39" t="s">
        <v>101</v>
      </c>
      <c r="B281" s="64" t="e">
        <f>SUM('Robo y Hurto de Vehículos'!#REF!)</f>
        <v>#REF!</v>
      </c>
    </row>
    <row r="282" spans="1:2" s="34" customFormat="1" x14ac:dyDescent="0.25">
      <c r="A282" s="39" t="s">
        <v>107</v>
      </c>
      <c r="B282" s="64" t="e">
        <f>SUM('Robo y Hurto de Vehículos'!#REF!)</f>
        <v>#REF!</v>
      </c>
    </row>
    <row r="283" spans="1:2" s="34" customFormat="1" x14ac:dyDescent="0.25">
      <c r="A283" s="39" t="s">
        <v>96</v>
      </c>
      <c r="B283" s="64" t="e">
        <f>SUM('Robo y Hurto de Vehículos'!#REF!)</f>
        <v>#REF!</v>
      </c>
    </row>
    <row r="284" spans="1:2" s="34" customFormat="1" x14ac:dyDescent="0.25">
      <c r="A284" s="39" t="s">
        <v>91</v>
      </c>
      <c r="B284" s="64" t="e">
        <f>SUM('Robo y Hurto de Vehículos'!#REF!)</f>
        <v>#REF!</v>
      </c>
    </row>
    <row r="285" spans="1:2" s="34" customFormat="1" x14ac:dyDescent="0.25">
      <c r="A285" s="39" t="s">
        <v>103</v>
      </c>
      <c r="B285" s="64" t="e">
        <f>SUM('Robo y Hurto de Vehículos'!#REF!)</f>
        <v>#REF!</v>
      </c>
    </row>
    <row r="286" spans="1:2" s="34" customFormat="1" x14ac:dyDescent="0.25">
      <c r="A286" s="39" t="s">
        <v>110</v>
      </c>
      <c r="B286" s="64" t="e">
        <f>SUM('Robo y Hurto de Vehículos'!#REF!)</f>
        <v>#REF!</v>
      </c>
    </row>
    <row r="287" spans="1:2" s="34" customFormat="1" x14ac:dyDescent="0.25">
      <c r="A287" s="39" t="s">
        <v>90</v>
      </c>
      <c r="B287" s="64" t="e">
        <f>SUM('Robo y Hurto de Vehículos'!#REF!)</f>
        <v>#REF!</v>
      </c>
    </row>
    <row r="288" spans="1:2" s="34" customFormat="1" x14ac:dyDescent="0.25">
      <c r="A288" s="39" t="s">
        <v>106</v>
      </c>
      <c r="B288" s="64" t="e">
        <f>SUM('Robo y Hurto de Vehículos'!#REF!)</f>
        <v>#REF!</v>
      </c>
    </row>
    <row r="289" spans="1:28" s="34" customFormat="1" x14ac:dyDescent="0.25">
      <c r="A289" s="39" t="s">
        <v>93</v>
      </c>
      <c r="B289" s="64" t="e">
        <f>SUM('Robo y Hurto de Vehículos'!#REF!)</f>
        <v>#REF!</v>
      </c>
    </row>
    <row r="290" spans="1:28" s="34" customFormat="1" x14ac:dyDescent="0.25">
      <c r="A290" s="39" t="s">
        <v>116</v>
      </c>
      <c r="B290" s="64" t="e">
        <f>SUM('Robo y Hurto de Vehículos'!#REF!)</f>
        <v>#REF!</v>
      </c>
    </row>
    <row r="291" spans="1:28" s="34" customFormat="1" x14ac:dyDescent="0.25">
      <c r="A291" s="39" t="s">
        <v>94</v>
      </c>
      <c r="B291" s="64" t="e">
        <f>SUM('Robo y Hurto de Vehículos'!#REF!)</f>
        <v>#REF!</v>
      </c>
    </row>
    <row r="292" spans="1:28" s="34" customFormat="1" x14ac:dyDescent="0.25">
      <c r="A292" s="39" t="s">
        <v>108</v>
      </c>
      <c r="B292" s="64" t="e">
        <f>SUM('Robo y Hurto de Vehículos'!#REF!)</f>
        <v>#REF!</v>
      </c>
    </row>
    <row r="293" spans="1:28" s="34" customFormat="1" x14ac:dyDescent="0.25">
      <c r="A293" s="39" t="s">
        <v>104</v>
      </c>
      <c r="B293" s="64" t="e">
        <f>SUM('Robo y Hurto de Vehículos'!#REF!)</f>
        <v>#REF!</v>
      </c>
    </row>
    <row r="294" spans="1:28" s="34" customFormat="1" x14ac:dyDescent="0.25">
      <c r="A294" s="39" t="s">
        <v>105</v>
      </c>
      <c r="B294" s="64" t="e">
        <f>SUM('Robo y Hurto de Vehículos'!#REF!)</f>
        <v>#REF!</v>
      </c>
    </row>
    <row r="295" spans="1:28" s="34" customFormat="1" x14ac:dyDescent="0.25">
      <c r="A295" s="39" t="s">
        <v>99</v>
      </c>
      <c r="B295" s="64" t="e">
        <f>SUM('Robo y Hurto de Vehículos'!#REF!)</f>
        <v>#REF!</v>
      </c>
    </row>
    <row r="296" spans="1:28" s="34" customFormat="1" x14ac:dyDescent="0.25">
      <c r="A296" s="39" t="s">
        <v>102</v>
      </c>
      <c r="B296" s="64" t="e">
        <f>SUM('Robo y Hurto de Vehículos'!#REF!)</f>
        <v>#REF!</v>
      </c>
    </row>
    <row r="297" spans="1:28" s="34" customFormat="1" x14ac:dyDescent="0.25">
      <c r="A297" s="39" t="s">
        <v>95</v>
      </c>
      <c r="B297" s="64" t="e">
        <f>SUM('Robo y Hurto de Vehículos'!#REF!)</f>
        <v>#REF!</v>
      </c>
    </row>
    <row r="298" spans="1:28" s="34" customFormat="1" x14ac:dyDescent="0.25">
      <c r="A298" s="39" t="s">
        <v>100</v>
      </c>
      <c r="B298" s="64" t="e">
        <f>SUM('Robo y Hurto de Vehículos'!#REF!)</f>
        <v>#REF!</v>
      </c>
    </row>
    <row r="299" spans="1:28" s="34" customFormat="1" x14ac:dyDescent="0.25">
      <c r="A299" s="39" t="s">
        <v>111</v>
      </c>
      <c r="B299" s="64" t="e">
        <f>SUM('Robo y Hurto de Vehículos'!#REF!)</f>
        <v>#REF!</v>
      </c>
    </row>
    <row r="300" spans="1:28" s="34" customFormat="1" x14ac:dyDescent="0.25">
      <c r="A300" s="72" t="s">
        <v>62</v>
      </c>
      <c r="B300" s="79" t="e">
        <f>SUM(B274:B299)</f>
        <v>#REF!</v>
      </c>
    </row>
    <row r="301" spans="1:28" s="34" customFormat="1" x14ac:dyDescent="0.25">
      <c r="A301" s="84"/>
      <c r="B301" s="84"/>
    </row>
    <row r="302" spans="1:28" s="34" customFormat="1" x14ac:dyDescent="0.25">
      <c r="A302" s="84"/>
      <c r="B302" s="84"/>
    </row>
    <row r="303" spans="1:28" s="34" customFormat="1" x14ac:dyDescent="0.25">
      <c r="A303" s="84"/>
      <c r="B303" s="84"/>
    </row>
    <row r="304" spans="1:28" s="34" customFormat="1" ht="90" customHeight="1" x14ac:dyDescent="0.25">
      <c r="A304" s="68" t="s">
        <v>165</v>
      </c>
      <c r="B304" s="69" t="s">
        <v>64</v>
      </c>
      <c r="C304" s="69" t="s">
        <v>152</v>
      </c>
      <c r="D304" s="69" t="s">
        <v>153</v>
      </c>
      <c r="E304" s="69" t="s">
        <v>154</v>
      </c>
      <c r="F304" s="69" t="s">
        <v>52</v>
      </c>
      <c r="G304" s="69" t="s">
        <v>53</v>
      </c>
      <c r="H304" s="69" t="s">
        <v>54</v>
      </c>
      <c r="I304" s="69" t="s">
        <v>156</v>
      </c>
      <c r="J304" s="69" t="s">
        <v>65</v>
      </c>
      <c r="K304" s="69" t="s">
        <v>158</v>
      </c>
      <c r="L304" s="69" t="s">
        <v>55</v>
      </c>
      <c r="M304" s="69" t="s">
        <v>168</v>
      </c>
      <c r="N304" s="69" t="s">
        <v>56</v>
      </c>
      <c r="O304" s="69" t="s">
        <v>169</v>
      </c>
      <c r="P304" s="69" t="s">
        <v>159</v>
      </c>
      <c r="Q304" s="69" t="s">
        <v>170</v>
      </c>
      <c r="R304" s="69" t="s">
        <v>171</v>
      </c>
      <c r="S304" s="69" t="s">
        <v>161</v>
      </c>
      <c r="T304" s="69" t="s">
        <v>162</v>
      </c>
      <c r="U304" s="69" t="s">
        <v>173</v>
      </c>
      <c r="V304" s="69" t="s">
        <v>130</v>
      </c>
      <c r="W304" s="69" t="s">
        <v>172</v>
      </c>
      <c r="X304" s="69" t="s">
        <v>66</v>
      </c>
      <c r="Y304" s="69" t="s">
        <v>67</v>
      </c>
      <c r="Z304" s="69" t="s">
        <v>68</v>
      </c>
      <c r="AA304" s="69" t="s">
        <v>164</v>
      </c>
      <c r="AB304" s="68" t="s">
        <v>62</v>
      </c>
    </row>
    <row r="305" spans="1:28" s="34" customFormat="1" ht="53.25" customHeight="1" x14ac:dyDescent="0.25">
      <c r="A305" s="68" t="str">
        <f>CONCATENATE("DELITOS = ",AB305)</f>
        <v>DELITOS = 94</v>
      </c>
      <c r="B305" s="69">
        <f>+B30</f>
        <v>3</v>
      </c>
      <c r="C305" s="69">
        <f t="shared" ref="C305:AA305" si="3">+C30</f>
        <v>0</v>
      </c>
      <c r="D305" s="69">
        <f t="shared" si="3"/>
        <v>2</v>
      </c>
      <c r="E305" s="69">
        <f t="shared" si="3"/>
        <v>0</v>
      </c>
      <c r="F305" s="69">
        <f t="shared" si="3"/>
        <v>0</v>
      </c>
      <c r="G305" s="69">
        <f t="shared" si="3"/>
        <v>6</v>
      </c>
      <c r="H305" s="69">
        <f t="shared" si="3"/>
        <v>12</v>
      </c>
      <c r="I305" s="69">
        <f t="shared" si="3"/>
        <v>3</v>
      </c>
      <c r="J305" s="69">
        <f t="shared" si="3"/>
        <v>26</v>
      </c>
      <c r="K305" s="69">
        <f t="shared" si="3"/>
        <v>4</v>
      </c>
      <c r="L305" s="69">
        <f t="shared" si="3"/>
        <v>6</v>
      </c>
      <c r="M305" s="69">
        <f t="shared" si="3"/>
        <v>0</v>
      </c>
      <c r="N305" s="69">
        <f t="shared" si="3"/>
        <v>9</v>
      </c>
      <c r="O305" s="69">
        <f t="shared" si="3"/>
        <v>0</v>
      </c>
      <c r="P305" s="69">
        <f t="shared" si="3"/>
        <v>1</v>
      </c>
      <c r="Q305" s="69">
        <f t="shared" si="3"/>
        <v>5</v>
      </c>
      <c r="R305" s="69">
        <f t="shared" si="3"/>
        <v>0</v>
      </c>
      <c r="S305" s="69">
        <f t="shared" si="3"/>
        <v>4</v>
      </c>
      <c r="T305" s="69">
        <f t="shared" si="3"/>
        <v>3</v>
      </c>
      <c r="U305" s="69">
        <f t="shared" si="3"/>
        <v>0</v>
      </c>
      <c r="V305" s="69">
        <f t="shared" si="3"/>
        <v>0</v>
      </c>
      <c r="W305" s="69">
        <f t="shared" si="3"/>
        <v>0</v>
      </c>
      <c r="X305" s="69">
        <f t="shared" si="3"/>
        <v>0</v>
      </c>
      <c r="Y305" s="69">
        <f t="shared" si="3"/>
        <v>0</v>
      </c>
      <c r="Z305" s="69">
        <f t="shared" si="3"/>
        <v>0</v>
      </c>
      <c r="AA305" s="69">
        <f t="shared" si="3"/>
        <v>10</v>
      </c>
      <c r="AB305" s="69">
        <f>SUM(B305:AA305)</f>
        <v>94</v>
      </c>
    </row>
    <row r="306" spans="1:28" s="34" customFormat="1" x14ac:dyDescent="0.25">
      <c r="A306" s="84"/>
      <c r="B306" s="84"/>
    </row>
    <row r="307" spans="1:28" s="34" customFormat="1" x14ac:dyDescent="0.25">
      <c r="A307" s="84"/>
      <c r="B307" s="84"/>
    </row>
  </sheetData>
  <sortState ref="A307:B333">
    <sortCondition ref="A307"/>
  </sortState>
  <mergeCells count="2">
    <mergeCell ref="A1:AI1"/>
    <mergeCell ref="AB2:AF2"/>
  </mergeCells>
  <pageMargins left="0.51181102362204722" right="0.57999999999999996" top="0.74803149606299213" bottom="0.74803149606299213" header="0.31496062992125984" footer="0.31496062992125984"/>
  <pageSetup scale="5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Q31"/>
  <sheetViews>
    <sheetView showGridLines="0" zoomScale="95" zoomScaleNormal="95" workbookViewId="0">
      <pane xSplit="2" ySplit="4" topLeftCell="C5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baseColWidth="10" defaultColWidth="0" defaultRowHeight="18" customHeight="1" zeroHeight="1" x14ac:dyDescent="0.25"/>
  <cols>
    <col min="1" max="1" width="5.5703125" style="34" customWidth="1"/>
    <col min="2" max="2" width="21" style="34" customWidth="1"/>
    <col min="3" max="3" width="15.7109375" style="34" customWidth="1"/>
    <col min="4" max="4" width="6.42578125" style="34" customWidth="1"/>
    <col min="5" max="5" width="5.42578125" style="34" customWidth="1"/>
    <col min="6" max="6" width="6.140625" style="34" customWidth="1"/>
    <col min="7" max="24" width="3.28515625" style="34" customWidth="1"/>
    <col min="25" max="43" width="0" style="34" hidden="1" customWidth="1"/>
    <col min="44" max="16384" width="11.42578125" style="34" hidden="1"/>
  </cols>
  <sheetData>
    <row r="1" spans="1:24" ht="15" customHeight="1" x14ac:dyDescent="0.25">
      <c r="A1" s="111" t="s">
        <v>135</v>
      </c>
      <c r="B1" s="109" t="s">
        <v>136</v>
      </c>
      <c r="C1" s="101" t="s">
        <v>50</v>
      </c>
      <c r="D1" s="103" t="s">
        <v>137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15" customHeight="1" x14ac:dyDescent="0.25">
      <c r="A2" s="112"/>
      <c r="B2" s="109"/>
      <c r="C2" s="101"/>
      <c r="D2" s="109" t="s">
        <v>1</v>
      </c>
      <c r="E2" s="109"/>
      <c r="F2" s="109"/>
      <c r="G2" s="118" t="s">
        <v>139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0"/>
    </row>
    <row r="3" spans="1:24" ht="45" customHeight="1" x14ac:dyDescent="0.25">
      <c r="A3" s="112"/>
      <c r="B3" s="109"/>
      <c r="C3" s="101"/>
      <c r="D3" s="109"/>
      <c r="E3" s="109"/>
      <c r="F3" s="109"/>
      <c r="G3" s="104" t="s">
        <v>3</v>
      </c>
      <c r="H3" s="104"/>
      <c r="I3" s="110" t="s">
        <v>4</v>
      </c>
      <c r="J3" s="110"/>
      <c r="K3" s="104" t="s">
        <v>5</v>
      </c>
      <c r="L3" s="104"/>
      <c r="M3" s="104" t="s">
        <v>6</v>
      </c>
      <c r="N3" s="104"/>
      <c r="O3" s="104" t="s">
        <v>7</v>
      </c>
      <c r="P3" s="104"/>
      <c r="Q3" s="104" t="s">
        <v>8</v>
      </c>
      <c r="R3" s="104"/>
      <c r="S3" s="104" t="s">
        <v>9</v>
      </c>
      <c r="T3" s="104"/>
      <c r="U3" s="104" t="s">
        <v>10</v>
      </c>
      <c r="V3" s="104"/>
      <c r="W3" s="104" t="s">
        <v>2</v>
      </c>
      <c r="X3" s="104"/>
    </row>
    <row r="4" spans="1:24" ht="18" customHeight="1" x14ac:dyDescent="0.25">
      <c r="A4" s="112"/>
      <c r="B4" s="109"/>
      <c r="C4" s="102"/>
      <c r="D4" s="37" t="s">
        <v>24</v>
      </c>
      <c r="E4" s="37" t="s">
        <v>25</v>
      </c>
      <c r="F4" s="37" t="s">
        <v>2</v>
      </c>
      <c r="G4" s="37" t="s">
        <v>24</v>
      </c>
      <c r="H4" s="37" t="s">
        <v>25</v>
      </c>
      <c r="I4" s="37" t="s">
        <v>24</v>
      </c>
      <c r="J4" s="37" t="s">
        <v>25</v>
      </c>
      <c r="K4" s="37" t="s">
        <v>24</v>
      </c>
      <c r="L4" s="37" t="s">
        <v>25</v>
      </c>
      <c r="M4" s="37" t="s">
        <v>24</v>
      </c>
      <c r="N4" s="37" t="s">
        <v>25</v>
      </c>
      <c r="O4" s="37" t="s">
        <v>24</v>
      </c>
      <c r="P4" s="37" t="s">
        <v>25</v>
      </c>
      <c r="Q4" s="37" t="s">
        <v>24</v>
      </c>
      <c r="R4" s="37" t="s">
        <v>25</v>
      </c>
      <c r="S4" s="37" t="s">
        <v>24</v>
      </c>
      <c r="T4" s="37" t="s">
        <v>25</v>
      </c>
      <c r="U4" s="37" t="s">
        <v>24</v>
      </c>
      <c r="V4" s="37" t="s">
        <v>25</v>
      </c>
      <c r="W4" s="37" t="s">
        <v>24</v>
      </c>
      <c r="X4" s="37" t="s">
        <v>25</v>
      </c>
    </row>
    <row r="5" spans="1:24" ht="12.95" customHeight="1" x14ac:dyDescent="0.25">
      <c r="A5" s="112"/>
      <c r="B5" s="38" t="s">
        <v>92</v>
      </c>
      <c r="C5" s="39"/>
      <c r="D5" s="39"/>
      <c r="E5" s="39"/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12.95" customHeight="1" x14ac:dyDescent="0.25">
      <c r="A6" s="112"/>
      <c r="B6" s="38" t="s">
        <v>98</v>
      </c>
      <c r="C6" s="39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12.95" customHeight="1" x14ac:dyDescent="0.25">
      <c r="A7" s="112"/>
      <c r="B7" s="38" t="s">
        <v>109</v>
      </c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12.95" customHeight="1" x14ac:dyDescent="0.25">
      <c r="A8" s="112"/>
      <c r="B8" s="38" t="s">
        <v>97</v>
      </c>
      <c r="C8" s="39"/>
      <c r="D8" s="39"/>
      <c r="E8" s="39"/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2.95" customHeight="1" x14ac:dyDescent="0.25">
      <c r="A9" s="112"/>
      <c r="B9" s="38" t="s">
        <v>112</v>
      </c>
      <c r="C9" s="39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ht="12.95" customHeight="1" x14ac:dyDescent="0.25">
      <c r="A10" s="112"/>
      <c r="B10" s="38" t="s">
        <v>115</v>
      </c>
      <c r="C10" s="39"/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12.95" customHeight="1" x14ac:dyDescent="0.25">
      <c r="A11" s="112"/>
      <c r="B11" s="38" t="s">
        <v>0</v>
      </c>
      <c r="C11" s="39"/>
      <c r="D11" s="39"/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12.95" customHeight="1" x14ac:dyDescent="0.25">
      <c r="A12" s="112"/>
      <c r="B12" s="38" t="s">
        <v>101</v>
      </c>
      <c r="C12" s="39"/>
      <c r="D12" s="39"/>
      <c r="E12" s="39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ht="12.95" customHeight="1" x14ac:dyDescent="0.25">
      <c r="A13" s="112"/>
      <c r="B13" s="38" t="s">
        <v>107</v>
      </c>
      <c r="C13" s="39"/>
      <c r="D13" s="39"/>
      <c r="E13" s="39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ht="12.95" customHeight="1" x14ac:dyDescent="0.25">
      <c r="A14" s="112"/>
      <c r="B14" s="38" t="s">
        <v>96</v>
      </c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4" ht="12.95" customHeight="1" x14ac:dyDescent="0.25">
      <c r="A15" s="112"/>
      <c r="B15" s="38" t="s">
        <v>91</v>
      </c>
      <c r="C15" s="39"/>
      <c r="D15" s="39"/>
      <c r="E15" s="39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12.95" customHeight="1" x14ac:dyDescent="0.25">
      <c r="A16" s="112"/>
      <c r="B16" s="38" t="s">
        <v>103</v>
      </c>
      <c r="C16" s="39"/>
      <c r="D16" s="39"/>
      <c r="E16" s="39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12.95" customHeight="1" x14ac:dyDescent="0.25">
      <c r="A17" s="112"/>
      <c r="B17" s="38" t="s">
        <v>110</v>
      </c>
      <c r="C17" s="39"/>
      <c r="D17" s="39"/>
      <c r="E17" s="39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12.95" customHeight="1" x14ac:dyDescent="0.25">
      <c r="A18" s="112"/>
      <c r="B18" s="38" t="s">
        <v>90</v>
      </c>
      <c r="C18" s="39"/>
      <c r="D18" s="39"/>
      <c r="E18" s="39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12.95" customHeight="1" x14ac:dyDescent="0.25">
      <c r="A19" s="112"/>
      <c r="B19" s="38" t="s">
        <v>106</v>
      </c>
      <c r="C19" s="39"/>
      <c r="D19" s="39"/>
      <c r="E19" s="39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12.95" customHeight="1" x14ac:dyDescent="0.25">
      <c r="A20" s="112"/>
      <c r="B20" s="38" t="s">
        <v>93</v>
      </c>
      <c r="C20" s="39"/>
      <c r="D20" s="39"/>
      <c r="E20" s="39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12.95" customHeight="1" x14ac:dyDescent="0.25">
      <c r="A21" s="112"/>
      <c r="B21" s="38" t="s">
        <v>116</v>
      </c>
      <c r="C21" s="39"/>
      <c r="D21" s="39"/>
      <c r="E21" s="39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12.95" customHeight="1" x14ac:dyDescent="0.25">
      <c r="A22" s="112"/>
      <c r="B22" s="38" t="s">
        <v>94</v>
      </c>
      <c r="C22" s="39"/>
      <c r="D22" s="39"/>
      <c r="E22" s="39"/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12.95" customHeight="1" x14ac:dyDescent="0.25">
      <c r="A23" s="112"/>
      <c r="B23" s="38" t="s">
        <v>108</v>
      </c>
      <c r="C23" s="39"/>
      <c r="D23" s="39"/>
      <c r="E23" s="39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12.95" customHeight="1" x14ac:dyDescent="0.25">
      <c r="A24" s="112"/>
      <c r="B24" s="38" t="s">
        <v>104</v>
      </c>
      <c r="C24" s="39"/>
      <c r="D24" s="39"/>
      <c r="E24" s="39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12.95" customHeight="1" x14ac:dyDescent="0.25">
      <c r="A25" s="112"/>
      <c r="B25" s="38" t="s">
        <v>105</v>
      </c>
      <c r="C25" s="39"/>
      <c r="D25" s="39"/>
      <c r="E25" s="39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12.95" customHeight="1" x14ac:dyDescent="0.25">
      <c r="A26" s="112"/>
      <c r="B26" s="38" t="s">
        <v>99</v>
      </c>
      <c r="C26" s="39"/>
      <c r="D26" s="39"/>
      <c r="E26" s="39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ht="12.95" customHeight="1" x14ac:dyDescent="0.25">
      <c r="A27" s="112"/>
      <c r="B27" s="38" t="s">
        <v>102</v>
      </c>
      <c r="C27" s="39"/>
      <c r="D27" s="39"/>
      <c r="E27" s="39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12.95" customHeight="1" x14ac:dyDescent="0.25">
      <c r="A28" s="112"/>
      <c r="B28" s="38" t="s">
        <v>95</v>
      </c>
      <c r="C28" s="39"/>
      <c r="D28" s="39"/>
      <c r="E28" s="39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12.95" customHeight="1" x14ac:dyDescent="0.25">
      <c r="A29" s="112"/>
      <c r="B29" s="38" t="s">
        <v>100</v>
      </c>
      <c r="C29" s="39"/>
      <c r="D29" s="39"/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12.95" customHeight="1" x14ac:dyDescent="0.25">
      <c r="A30" s="113"/>
      <c r="B30" s="38" t="s">
        <v>111</v>
      </c>
      <c r="C30" s="39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ht="18" customHeight="1" x14ac:dyDescent="0.25">
      <c r="A31" s="122" t="s">
        <v>62</v>
      </c>
      <c r="B31" s="123"/>
      <c r="C31" s="48">
        <f t="shared" ref="C31:X31" si="0">SUM(C5:C30)</f>
        <v>0</v>
      </c>
      <c r="D31" s="39">
        <f t="shared" si="0"/>
        <v>0</v>
      </c>
      <c r="E31" s="39">
        <f t="shared" si="0"/>
        <v>0</v>
      </c>
      <c r="F31" s="39">
        <f t="shared" si="0"/>
        <v>0</v>
      </c>
      <c r="G31" s="40">
        <f t="shared" si="0"/>
        <v>0</v>
      </c>
      <c r="H31" s="40">
        <f t="shared" si="0"/>
        <v>0</v>
      </c>
      <c r="I31" s="40">
        <f t="shared" si="0"/>
        <v>0</v>
      </c>
      <c r="J31" s="40">
        <f t="shared" si="0"/>
        <v>0</v>
      </c>
      <c r="K31" s="40">
        <f t="shared" si="0"/>
        <v>0</v>
      </c>
      <c r="L31" s="40">
        <f t="shared" si="0"/>
        <v>0</v>
      </c>
      <c r="M31" s="40">
        <f t="shared" si="0"/>
        <v>0</v>
      </c>
      <c r="N31" s="40">
        <f t="shared" si="0"/>
        <v>0</v>
      </c>
      <c r="O31" s="40">
        <f t="shared" si="0"/>
        <v>0</v>
      </c>
      <c r="P31" s="40">
        <f t="shared" si="0"/>
        <v>0</v>
      </c>
      <c r="Q31" s="40">
        <f t="shared" si="0"/>
        <v>0</v>
      </c>
      <c r="R31" s="40">
        <f t="shared" si="0"/>
        <v>0</v>
      </c>
      <c r="S31" s="40">
        <f t="shared" si="0"/>
        <v>0</v>
      </c>
      <c r="T31" s="40">
        <f t="shared" si="0"/>
        <v>0</v>
      </c>
      <c r="U31" s="40">
        <f t="shared" si="0"/>
        <v>0</v>
      </c>
      <c r="V31" s="40">
        <f t="shared" si="0"/>
        <v>0</v>
      </c>
      <c r="W31" s="40">
        <f t="shared" si="0"/>
        <v>0</v>
      </c>
      <c r="X31" s="40">
        <f t="shared" si="0"/>
        <v>0</v>
      </c>
    </row>
  </sheetData>
  <mergeCells count="16">
    <mergeCell ref="U3:V3"/>
    <mergeCell ref="W3:X3"/>
    <mergeCell ref="A1:A30"/>
    <mergeCell ref="B1:B4"/>
    <mergeCell ref="C1:C4"/>
    <mergeCell ref="D1:X1"/>
    <mergeCell ref="D2:F3"/>
    <mergeCell ref="G2:X2"/>
    <mergeCell ref="G3:H3"/>
    <mergeCell ref="I3:J3"/>
    <mergeCell ref="K3:L3"/>
    <mergeCell ref="A31:B31"/>
    <mergeCell ref="M3:N3"/>
    <mergeCell ref="O3:P3"/>
    <mergeCell ref="Q3:R3"/>
    <mergeCell ref="S3:T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BB31"/>
  <sheetViews>
    <sheetView showGridLines="0" zoomScale="95" zoomScaleNormal="95" workbookViewId="0">
      <pane xSplit="2" ySplit="4" topLeftCell="C5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baseColWidth="10" defaultColWidth="0" defaultRowHeight="18" customHeight="1" zeroHeight="1" x14ac:dyDescent="0.25"/>
  <cols>
    <col min="1" max="1" width="4.7109375" style="34" customWidth="1"/>
    <col min="2" max="2" width="22" style="34" customWidth="1"/>
    <col min="3" max="3" width="11.42578125" style="34" customWidth="1"/>
    <col min="4" max="4" width="6.7109375" style="34" customWidth="1"/>
    <col min="5" max="5" width="6.85546875" style="34" customWidth="1"/>
    <col min="6" max="6" width="6" style="34" customWidth="1"/>
    <col min="7" max="24" width="3.28515625" style="34" customWidth="1"/>
    <col min="25" max="31" width="11.42578125" style="34" customWidth="1"/>
    <col min="32" max="32" width="14.140625" style="34" customWidth="1"/>
    <col min="33" max="33" width="6.85546875" style="34" customWidth="1"/>
    <col min="34" max="34" width="6" style="34" customWidth="1"/>
    <col min="35" max="35" width="6.7109375" style="34" customWidth="1"/>
    <col min="36" max="53" width="3.28515625" style="34" customWidth="1"/>
    <col min="54" max="54" width="15.28515625" style="34" customWidth="1"/>
    <col min="55" max="16384" width="11.42578125" style="34" hidden="1"/>
  </cols>
  <sheetData>
    <row r="1" spans="1:54" ht="15" customHeight="1" x14ac:dyDescent="0.25">
      <c r="A1" s="111" t="s">
        <v>135</v>
      </c>
      <c r="B1" s="109" t="s">
        <v>136</v>
      </c>
      <c r="C1" s="101" t="s">
        <v>33</v>
      </c>
      <c r="D1" s="103" t="s">
        <v>137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60"/>
      <c r="Z1" s="161"/>
      <c r="AA1" s="161"/>
      <c r="AB1" s="161"/>
      <c r="AC1" s="161"/>
      <c r="AD1" s="161"/>
      <c r="AE1" s="161"/>
      <c r="AF1" s="162"/>
      <c r="AG1" s="103" t="s">
        <v>142</v>
      </c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44"/>
    </row>
    <row r="2" spans="1:54" ht="15" customHeight="1" x14ac:dyDescent="0.25">
      <c r="A2" s="112"/>
      <c r="B2" s="109"/>
      <c r="C2" s="101"/>
      <c r="D2" s="109" t="s">
        <v>1</v>
      </c>
      <c r="E2" s="109"/>
      <c r="F2" s="109"/>
      <c r="G2" s="118" t="s">
        <v>139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0"/>
      <c r="Y2" s="163" t="s">
        <v>21</v>
      </c>
      <c r="Z2" s="159"/>
      <c r="AA2" s="159"/>
      <c r="AB2" s="159"/>
      <c r="AC2" s="159"/>
      <c r="AD2" s="129" t="s">
        <v>22</v>
      </c>
      <c r="AE2" s="129"/>
      <c r="AF2" s="129"/>
      <c r="AG2" s="109" t="s">
        <v>1</v>
      </c>
      <c r="AH2" s="109"/>
      <c r="AI2" s="109"/>
      <c r="AJ2" s="118" t="s">
        <v>139</v>
      </c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20"/>
      <c r="BB2" s="159" t="s">
        <v>23</v>
      </c>
    </row>
    <row r="3" spans="1:54" ht="45" customHeight="1" x14ac:dyDescent="0.25">
      <c r="A3" s="112"/>
      <c r="B3" s="109"/>
      <c r="C3" s="101"/>
      <c r="D3" s="109"/>
      <c r="E3" s="109"/>
      <c r="F3" s="109"/>
      <c r="G3" s="104" t="s">
        <v>3</v>
      </c>
      <c r="H3" s="104"/>
      <c r="I3" s="110" t="s">
        <v>4</v>
      </c>
      <c r="J3" s="110"/>
      <c r="K3" s="104" t="s">
        <v>5</v>
      </c>
      <c r="L3" s="104"/>
      <c r="M3" s="104" t="s">
        <v>6</v>
      </c>
      <c r="N3" s="104"/>
      <c r="O3" s="104" t="s">
        <v>7</v>
      </c>
      <c r="P3" s="104"/>
      <c r="Q3" s="104" t="s">
        <v>8</v>
      </c>
      <c r="R3" s="104"/>
      <c r="S3" s="104" t="s">
        <v>9</v>
      </c>
      <c r="T3" s="104"/>
      <c r="U3" s="104" t="s">
        <v>10</v>
      </c>
      <c r="V3" s="104"/>
      <c r="W3" s="104" t="s">
        <v>2</v>
      </c>
      <c r="X3" s="104"/>
      <c r="Y3" s="163"/>
      <c r="Z3" s="159"/>
      <c r="AA3" s="159"/>
      <c r="AB3" s="159"/>
      <c r="AC3" s="159"/>
      <c r="AD3" s="129"/>
      <c r="AE3" s="129"/>
      <c r="AF3" s="129"/>
      <c r="AG3" s="109"/>
      <c r="AH3" s="109"/>
      <c r="AI3" s="109"/>
      <c r="AJ3" s="104" t="s">
        <v>3</v>
      </c>
      <c r="AK3" s="104"/>
      <c r="AL3" s="110" t="s">
        <v>4</v>
      </c>
      <c r="AM3" s="110"/>
      <c r="AN3" s="104" t="s">
        <v>5</v>
      </c>
      <c r="AO3" s="104"/>
      <c r="AP3" s="104" t="s">
        <v>6</v>
      </c>
      <c r="AQ3" s="104"/>
      <c r="AR3" s="104" t="s">
        <v>7</v>
      </c>
      <c r="AS3" s="104"/>
      <c r="AT3" s="104" t="s">
        <v>8</v>
      </c>
      <c r="AU3" s="104"/>
      <c r="AV3" s="104" t="s">
        <v>9</v>
      </c>
      <c r="AW3" s="104"/>
      <c r="AX3" s="104" t="s">
        <v>10</v>
      </c>
      <c r="AY3" s="104"/>
      <c r="AZ3" s="104" t="s">
        <v>2</v>
      </c>
      <c r="BA3" s="104"/>
      <c r="BB3" s="159"/>
    </row>
    <row r="4" spans="1:54" ht="18" customHeight="1" x14ac:dyDescent="0.25">
      <c r="A4" s="112"/>
      <c r="B4" s="109"/>
      <c r="C4" s="102"/>
      <c r="D4" s="37" t="s">
        <v>24</v>
      </c>
      <c r="E4" s="37" t="s">
        <v>25</v>
      </c>
      <c r="F4" s="37" t="s">
        <v>2</v>
      </c>
      <c r="G4" s="37" t="s">
        <v>24</v>
      </c>
      <c r="H4" s="37" t="s">
        <v>25</v>
      </c>
      <c r="I4" s="37" t="s">
        <v>24</v>
      </c>
      <c r="J4" s="37" t="s">
        <v>25</v>
      </c>
      <c r="K4" s="37" t="s">
        <v>24</v>
      </c>
      <c r="L4" s="37" t="s">
        <v>25</v>
      </c>
      <c r="M4" s="37" t="s">
        <v>24</v>
      </c>
      <c r="N4" s="37" t="s">
        <v>25</v>
      </c>
      <c r="O4" s="37" t="s">
        <v>24</v>
      </c>
      <c r="P4" s="37" t="s">
        <v>25</v>
      </c>
      <c r="Q4" s="37" t="s">
        <v>24</v>
      </c>
      <c r="R4" s="37" t="s">
        <v>25</v>
      </c>
      <c r="S4" s="37" t="s">
        <v>24</v>
      </c>
      <c r="T4" s="37" t="s">
        <v>25</v>
      </c>
      <c r="U4" s="37" t="s">
        <v>24</v>
      </c>
      <c r="V4" s="37" t="s">
        <v>25</v>
      </c>
      <c r="W4" s="37" t="s">
        <v>24</v>
      </c>
      <c r="X4" s="37" t="s">
        <v>25</v>
      </c>
      <c r="Y4" s="59" t="s">
        <v>26</v>
      </c>
      <c r="Z4" s="60" t="s">
        <v>27</v>
      </c>
      <c r="AA4" s="60" t="s">
        <v>28</v>
      </c>
      <c r="AB4" s="60" t="s">
        <v>29</v>
      </c>
      <c r="AC4" s="60" t="s">
        <v>17</v>
      </c>
      <c r="AD4" s="45" t="s">
        <v>30</v>
      </c>
      <c r="AE4" s="45" t="s">
        <v>31</v>
      </c>
      <c r="AF4" s="45" t="s">
        <v>32</v>
      </c>
      <c r="AG4" s="37" t="s">
        <v>24</v>
      </c>
      <c r="AH4" s="37" t="s">
        <v>25</v>
      </c>
      <c r="AI4" s="37" t="s">
        <v>2</v>
      </c>
      <c r="AJ4" s="37" t="s">
        <v>24</v>
      </c>
      <c r="AK4" s="37" t="s">
        <v>25</v>
      </c>
      <c r="AL4" s="37" t="s">
        <v>24</v>
      </c>
      <c r="AM4" s="37" t="s">
        <v>25</v>
      </c>
      <c r="AN4" s="37" t="s">
        <v>24</v>
      </c>
      <c r="AO4" s="37" t="s">
        <v>25</v>
      </c>
      <c r="AP4" s="37" t="s">
        <v>24</v>
      </c>
      <c r="AQ4" s="37" t="s">
        <v>25</v>
      </c>
      <c r="AR4" s="37" t="s">
        <v>24</v>
      </c>
      <c r="AS4" s="37" t="s">
        <v>25</v>
      </c>
      <c r="AT4" s="37" t="s">
        <v>24</v>
      </c>
      <c r="AU4" s="37" t="s">
        <v>25</v>
      </c>
      <c r="AV4" s="37" t="s">
        <v>24</v>
      </c>
      <c r="AW4" s="37" t="s">
        <v>25</v>
      </c>
      <c r="AX4" s="37" t="s">
        <v>24</v>
      </c>
      <c r="AY4" s="37" t="s">
        <v>25</v>
      </c>
      <c r="AZ4" s="37" t="s">
        <v>24</v>
      </c>
      <c r="BA4" s="37" t="s">
        <v>25</v>
      </c>
      <c r="BB4" s="159"/>
    </row>
    <row r="5" spans="1:54" ht="12.95" customHeight="1" x14ac:dyDescent="0.25">
      <c r="A5" s="112"/>
      <c r="B5" s="38" t="s">
        <v>92</v>
      </c>
      <c r="C5" s="39"/>
      <c r="D5" s="39"/>
      <c r="E5" s="39"/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39"/>
    </row>
    <row r="6" spans="1:54" ht="12.95" customHeight="1" x14ac:dyDescent="0.25">
      <c r="A6" s="112"/>
      <c r="B6" s="38" t="s">
        <v>98</v>
      </c>
      <c r="C6" s="39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39"/>
    </row>
    <row r="7" spans="1:54" ht="12.95" customHeight="1" x14ac:dyDescent="0.25">
      <c r="A7" s="112"/>
      <c r="B7" s="38" t="s">
        <v>109</v>
      </c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39"/>
    </row>
    <row r="8" spans="1:54" ht="12.95" customHeight="1" x14ac:dyDescent="0.25">
      <c r="A8" s="112"/>
      <c r="B8" s="38" t="s">
        <v>97</v>
      </c>
      <c r="C8" s="39"/>
      <c r="D8" s="39"/>
      <c r="E8" s="39"/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39"/>
    </row>
    <row r="9" spans="1:54" ht="12.95" customHeight="1" x14ac:dyDescent="0.25">
      <c r="A9" s="112"/>
      <c r="B9" s="38" t="s">
        <v>112</v>
      </c>
      <c r="C9" s="39">
        <v>1</v>
      </c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39"/>
    </row>
    <row r="10" spans="1:54" ht="12.95" customHeight="1" x14ac:dyDescent="0.25">
      <c r="A10" s="112"/>
      <c r="B10" s="38" t="s">
        <v>115</v>
      </c>
      <c r="C10" s="39"/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39"/>
    </row>
    <row r="11" spans="1:54" ht="12.95" customHeight="1" x14ac:dyDescent="0.25">
      <c r="A11" s="112"/>
      <c r="B11" s="38" t="s">
        <v>0</v>
      </c>
      <c r="C11" s="39"/>
      <c r="D11" s="39"/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39"/>
    </row>
    <row r="12" spans="1:54" ht="12.95" customHeight="1" x14ac:dyDescent="0.25">
      <c r="A12" s="112"/>
      <c r="B12" s="38" t="s">
        <v>101</v>
      </c>
      <c r="C12" s="39"/>
      <c r="D12" s="39"/>
      <c r="E12" s="39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39"/>
    </row>
    <row r="13" spans="1:54" ht="12.95" customHeight="1" x14ac:dyDescent="0.25">
      <c r="A13" s="112"/>
      <c r="B13" s="38" t="s">
        <v>107</v>
      </c>
      <c r="C13" s="39"/>
      <c r="D13" s="39"/>
      <c r="E13" s="39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39"/>
    </row>
    <row r="14" spans="1:54" ht="12.95" customHeight="1" x14ac:dyDescent="0.25">
      <c r="A14" s="112"/>
      <c r="B14" s="38" t="s">
        <v>96</v>
      </c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39"/>
    </row>
    <row r="15" spans="1:54" ht="12.95" customHeight="1" x14ac:dyDescent="0.25">
      <c r="A15" s="112"/>
      <c r="B15" s="38" t="s">
        <v>91</v>
      </c>
      <c r="C15" s="39"/>
      <c r="D15" s="39"/>
      <c r="E15" s="39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39"/>
    </row>
    <row r="16" spans="1:54" ht="12.95" customHeight="1" x14ac:dyDescent="0.25">
      <c r="A16" s="112"/>
      <c r="B16" s="38" t="s">
        <v>103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39"/>
    </row>
    <row r="17" spans="1:54" ht="12.95" customHeight="1" x14ac:dyDescent="0.25">
      <c r="A17" s="112"/>
      <c r="B17" s="38" t="s">
        <v>110</v>
      </c>
      <c r="C17" s="39"/>
      <c r="D17" s="39"/>
      <c r="E17" s="39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39"/>
    </row>
    <row r="18" spans="1:54" ht="12.95" customHeight="1" x14ac:dyDescent="0.25">
      <c r="A18" s="112"/>
      <c r="B18" s="38" t="s">
        <v>90</v>
      </c>
      <c r="C18" s="39"/>
      <c r="D18" s="39"/>
      <c r="E18" s="39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39"/>
    </row>
    <row r="19" spans="1:54" ht="12.95" customHeight="1" x14ac:dyDescent="0.25">
      <c r="A19" s="112"/>
      <c r="B19" s="38" t="s">
        <v>106</v>
      </c>
      <c r="C19" s="39"/>
      <c r="D19" s="39"/>
      <c r="E19" s="39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39"/>
    </row>
    <row r="20" spans="1:54" ht="12.95" customHeight="1" x14ac:dyDescent="0.25">
      <c r="A20" s="112"/>
      <c r="B20" s="38" t="s">
        <v>93</v>
      </c>
      <c r="C20" s="39"/>
      <c r="D20" s="39"/>
      <c r="E20" s="39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39"/>
    </row>
    <row r="21" spans="1:54" ht="12.95" customHeight="1" x14ac:dyDescent="0.25">
      <c r="A21" s="112"/>
      <c r="B21" s="38" t="s">
        <v>116</v>
      </c>
      <c r="C21" s="39"/>
      <c r="D21" s="39"/>
      <c r="E21" s="39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39"/>
    </row>
    <row r="22" spans="1:54" ht="12.95" customHeight="1" x14ac:dyDescent="0.25">
      <c r="A22" s="112"/>
      <c r="B22" s="38" t="s">
        <v>94</v>
      </c>
      <c r="C22" s="39"/>
      <c r="D22" s="39"/>
      <c r="E22" s="39"/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39"/>
    </row>
    <row r="23" spans="1:54" ht="12.95" customHeight="1" x14ac:dyDescent="0.25">
      <c r="A23" s="112"/>
      <c r="B23" s="38" t="s">
        <v>108</v>
      </c>
      <c r="C23" s="39"/>
      <c r="D23" s="39"/>
      <c r="E23" s="39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39"/>
    </row>
    <row r="24" spans="1:54" ht="12.95" customHeight="1" x14ac:dyDescent="0.25">
      <c r="A24" s="112"/>
      <c r="B24" s="38" t="s">
        <v>104</v>
      </c>
      <c r="C24" s="39"/>
      <c r="D24" s="39"/>
      <c r="E24" s="39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39"/>
    </row>
    <row r="25" spans="1:54" ht="12.95" customHeight="1" x14ac:dyDescent="0.25">
      <c r="A25" s="112"/>
      <c r="B25" s="38" t="s">
        <v>105</v>
      </c>
      <c r="C25" s="39"/>
      <c r="D25" s="39"/>
      <c r="E25" s="39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39"/>
    </row>
    <row r="26" spans="1:54" ht="12.95" customHeight="1" x14ac:dyDescent="0.25">
      <c r="A26" s="112"/>
      <c r="B26" s="38" t="s">
        <v>99</v>
      </c>
      <c r="C26" s="39"/>
      <c r="D26" s="39"/>
      <c r="E26" s="39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39"/>
    </row>
    <row r="27" spans="1:54" ht="12.95" customHeight="1" x14ac:dyDescent="0.25">
      <c r="A27" s="112"/>
      <c r="B27" s="38" t="s">
        <v>102</v>
      </c>
      <c r="C27" s="39"/>
      <c r="D27" s="39"/>
      <c r="E27" s="39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39"/>
    </row>
    <row r="28" spans="1:54" ht="12.95" customHeight="1" x14ac:dyDescent="0.25">
      <c r="A28" s="112"/>
      <c r="B28" s="38" t="s">
        <v>95</v>
      </c>
      <c r="C28" s="39"/>
      <c r="D28" s="39"/>
      <c r="E28" s="39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39"/>
    </row>
    <row r="29" spans="1:54" ht="12.95" customHeight="1" x14ac:dyDescent="0.25">
      <c r="A29" s="112"/>
      <c r="B29" s="38" t="s">
        <v>100</v>
      </c>
      <c r="C29" s="39"/>
      <c r="D29" s="39"/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39"/>
    </row>
    <row r="30" spans="1:54" ht="12.95" customHeight="1" x14ac:dyDescent="0.25">
      <c r="A30" s="113"/>
      <c r="B30" s="41" t="s">
        <v>111</v>
      </c>
      <c r="C30" s="42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2"/>
    </row>
    <row r="31" spans="1:54" s="2" customFormat="1" ht="18" customHeight="1" x14ac:dyDescent="0.25">
      <c r="A31" s="122" t="s">
        <v>62</v>
      </c>
      <c r="B31" s="123"/>
      <c r="C31" s="48">
        <f>SUM(C5:C30)</f>
        <v>1</v>
      </c>
      <c r="D31" s="39">
        <f>SUM(D5:D30)</f>
        <v>0</v>
      </c>
      <c r="E31" s="39">
        <f>SUM(E5:E30)</f>
        <v>0</v>
      </c>
      <c r="F31" s="39">
        <f>SUM(F5:F30)</f>
        <v>0</v>
      </c>
      <c r="G31" s="40">
        <f>SUM(G5:G30)</f>
        <v>0</v>
      </c>
      <c r="H31" s="40">
        <f t="shared" ref="H31:BA31" si="0">SUM(H5:H30)</f>
        <v>0</v>
      </c>
      <c r="I31" s="40">
        <f t="shared" si="0"/>
        <v>0</v>
      </c>
      <c r="J31" s="40">
        <f t="shared" si="0"/>
        <v>0</v>
      </c>
      <c r="K31" s="40">
        <f t="shared" si="0"/>
        <v>0</v>
      </c>
      <c r="L31" s="40">
        <f t="shared" si="0"/>
        <v>0</v>
      </c>
      <c r="M31" s="40">
        <f t="shared" si="0"/>
        <v>0</v>
      </c>
      <c r="N31" s="40">
        <f t="shared" si="0"/>
        <v>0</v>
      </c>
      <c r="O31" s="40">
        <f t="shared" si="0"/>
        <v>0</v>
      </c>
      <c r="P31" s="40">
        <f t="shared" si="0"/>
        <v>0</v>
      </c>
      <c r="Q31" s="40">
        <f t="shared" si="0"/>
        <v>0</v>
      </c>
      <c r="R31" s="40">
        <f t="shared" si="0"/>
        <v>0</v>
      </c>
      <c r="S31" s="40">
        <f t="shared" si="0"/>
        <v>0</v>
      </c>
      <c r="T31" s="40">
        <f t="shared" si="0"/>
        <v>0</v>
      </c>
      <c r="U31" s="40">
        <f t="shared" si="0"/>
        <v>0</v>
      </c>
      <c r="V31" s="40">
        <f t="shared" si="0"/>
        <v>0</v>
      </c>
      <c r="W31" s="40">
        <f t="shared" si="0"/>
        <v>0</v>
      </c>
      <c r="X31" s="40">
        <f t="shared" si="0"/>
        <v>0</v>
      </c>
      <c r="Y31" s="48">
        <f t="shared" si="0"/>
        <v>0</v>
      </c>
      <c r="Z31" s="48">
        <f t="shared" si="0"/>
        <v>0</v>
      </c>
      <c r="AA31" s="48">
        <f t="shared" si="0"/>
        <v>0</v>
      </c>
      <c r="AB31" s="48">
        <f t="shared" si="0"/>
        <v>0</v>
      </c>
      <c r="AC31" s="48">
        <f t="shared" si="0"/>
        <v>0</v>
      </c>
      <c r="AD31" s="48">
        <f t="shared" si="0"/>
        <v>0</v>
      </c>
      <c r="AE31" s="48">
        <f t="shared" si="0"/>
        <v>0</v>
      </c>
      <c r="AF31" s="48">
        <f t="shared" si="0"/>
        <v>0</v>
      </c>
      <c r="AG31" s="39">
        <f t="shared" si="0"/>
        <v>0</v>
      </c>
      <c r="AH31" s="39">
        <f t="shared" si="0"/>
        <v>0</v>
      </c>
      <c r="AI31" s="39">
        <f t="shared" si="0"/>
        <v>0</v>
      </c>
      <c r="AJ31" s="40">
        <f t="shared" si="0"/>
        <v>0</v>
      </c>
      <c r="AK31" s="40">
        <f t="shared" si="0"/>
        <v>0</v>
      </c>
      <c r="AL31" s="40">
        <f t="shared" si="0"/>
        <v>0</v>
      </c>
      <c r="AM31" s="40">
        <f t="shared" si="0"/>
        <v>0</v>
      </c>
      <c r="AN31" s="40">
        <f t="shared" si="0"/>
        <v>0</v>
      </c>
      <c r="AO31" s="40">
        <f t="shared" si="0"/>
        <v>0</v>
      </c>
      <c r="AP31" s="40">
        <f t="shared" si="0"/>
        <v>0</v>
      </c>
      <c r="AQ31" s="40">
        <f t="shared" si="0"/>
        <v>0</v>
      </c>
      <c r="AR31" s="40">
        <f t="shared" si="0"/>
        <v>0</v>
      </c>
      <c r="AS31" s="40">
        <f t="shared" si="0"/>
        <v>0</v>
      </c>
      <c r="AT31" s="40">
        <f t="shared" si="0"/>
        <v>0</v>
      </c>
      <c r="AU31" s="40">
        <f t="shared" si="0"/>
        <v>0</v>
      </c>
      <c r="AV31" s="40">
        <f t="shared" si="0"/>
        <v>0</v>
      </c>
      <c r="AW31" s="40">
        <f t="shared" si="0"/>
        <v>0</v>
      </c>
      <c r="AX31" s="40">
        <f t="shared" si="0"/>
        <v>0</v>
      </c>
      <c r="AY31" s="40">
        <f t="shared" si="0"/>
        <v>0</v>
      </c>
      <c r="AZ31" s="40">
        <f t="shared" si="0"/>
        <v>0</v>
      </c>
      <c r="BA31" s="40">
        <f t="shared" si="0"/>
        <v>0</v>
      </c>
      <c r="BB31" s="48"/>
    </row>
  </sheetData>
  <mergeCells count="32">
    <mergeCell ref="Y1:AF1"/>
    <mergeCell ref="AG1:BA1"/>
    <mergeCell ref="D2:F3"/>
    <mergeCell ref="G2:X2"/>
    <mergeCell ref="Y2:AC3"/>
    <mergeCell ref="AD2:AF3"/>
    <mergeCell ref="AN3:AO3"/>
    <mergeCell ref="AP3:AQ3"/>
    <mergeCell ref="AG2:AI3"/>
    <mergeCell ref="AJ2:BA2"/>
    <mergeCell ref="D1:X1"/>
    <mergeCell ref="AR3:AS3"/>
    <mergeCell ref="AT3:AU3"/>
    <mergeCell ref="AV3:AW3"/>
    <mergeCell ref="AX3:AY3"/>
    <mergeCell ref="AZ3:BA3"/>
    <mergeCell ref="BB2:BB4"/>
    <mergeCell ref="A31:B31"/>
    <mergeCell ref="U3:V3"/>
    <mergeCell ref="W3:X3"/>
    <mergeCell ref="AJ3:AK3"/>
    <mergeCell ref="AL3:AM3"/>
    <mergeCell ref="G3:H3"/>
    <mergeCell ref="I3:J3"/>
    <mergeCell ref="K3:L3"/>
    <mergeCell ref="M3:N3"/>
    <mergeCell ref="O3:P3"/>
    <mergeCell ref="Q3:R3"/>
    <mergeCell ref="S3:T3"/>
    <mergeCell ref="A1:A30"/>
    <mergeCell ref="B1:B4"/>
    <mergeCell ref="C1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W31"/>
  <sheetViews>
    <sheetView showGridLines="0" zoomScale="95" zoomScaleNormal="95" workbookViewId="0">
      <pane xSplit="2" ySplit="4" topLeftCell="C5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baseColWidth="10" defaultColWidth="0" defaultRowHeight="18" customHeight="1" zeroHeight="1" x14ac:dyDescent="0.25"/>
  <cols>
    <col min="1" max="1" width="4.7109375" style="34" customWidth="1"/>
    <col min="2" max="2" width="21.5703125" style="34" customWidth="1"/>
    <col min="3" max="3" width="8.85546875" style="34" customWidth="1"/>
    <col min="4" max="4" width="6.140625" style="34" customWidth="1"/>
    <col min="5" max="5" width="6" style="34" customWidth="1"/>
    <col min="6" max="6" width="6.7109375" style="34" customWidth="1"/>
    <col min="7" max="24" width="3.28515625" style="34" customWidth="1"/>
    <col min="25" max="25" width="13" style="34" customWidth="1"/>
    <col min="26" max="26" width="11.42578125" style="34" customWidth="1"/>
    <col min="27" max="27" width="8.85546875" style="34" customWidth="1"/>
    <col min="28" max="28" width="11.140625" style="34" customWidth="1"/>
    <col min="29" max="29" width="5.85546875" style="34" customWidth="1"/>
    <col min="30" max="30" width="5.42578125" style="34" customWidth="1"/>
    <col min="31" max="31" width="6.7109375" style="34" customWidth="1"/>
    <col min="32" max="49" width="3.28515625" style="34" customWidth="1"/>
    <col min="50" max="16384" width="3.28515625" style="34" hidden="1"/>
  </cols>
  <sheetData>
    <row r="1" spans="1:49" ht="15" customHeight="1" x14ac:dyDescent="0.25">
      <c r="A1" s="111" t="s">
        <v>135</v>
      </c>
      <c r="B1" s="109" t="s">
        <v>136</v>
      </c>
      <c r="C1" s="101" t="s">
        <v>33</v>
      </c>
      <c r="D1" s="103" t="s">
        <v>137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24"/>
      <c r="Z1" s="124"/>
      <c r="AA1" s="124"/>
      <c r="AB1" s="124"/>
      <c r="AC1" s="103" t="s">
        <v>138</v>
      </c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</row>
    <row r="2" spans="1:49" ht="15" customHeight="1" x14ac:dyDescent="0.25">
      <c r="A2" s="112"/>
      <c r="B2" s="109"/>
      <c r="C2" s="101"/>
      <c r="D2" s="109" t="s">
        <v>1</v>
      </c>
      <c r="E2" s="109"/>
      <c r="F2" s="109"/>
      <c r="G2" s="118" t="s">
        <v>139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0"/>
      <c r="Y2" s="124"/>
      <c r="Z2" s="124"/>
      <c r="AA2" s="124"/>
      <c r="AB2" s="124"/>
      <c r="AC2" s="109" t="s">
        <v>1</v>
      </c>
      <c r="AD2" s="109"/>
      <c r="AE2" s="109"/>
      <c r="AF2" s="118" t="s">
        <v>139</v>
      </c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20"/>
    </row>
    <row r="3" spans="1:49" ht="45" customHeight="1" x14ac:dyDescent="0.25">
      <c r="A3" s="112"/>
      <c r="B3" s="109"/>
      <c r="C3" s="101"/>
      <c r="D3" s="109"/>
      <c r="E3" s="109"/>
      <c r="F3" s="109"/>
      <c r="G3" s="104" t="s">
        <v>3</v>
      </c>
      <c r="H3" s="104"/>
      <c r="I3" s="110" t="s">
        <v>4</v>
      </c>
      <c r="J3" s="110"/>
      <c r="K3" s="104" t="s">
        <v>5</v>
      </c>
      <c r="L3" s="104"/>
      <c r="M3" s="104" t="s">
        <v>6</v>
      </c>
      <c r="N3" s="104"/>
      <c r="O3" s="104" t="s">
        <v>7</v>
      </c>
      <c r="P3" s="104"/>
      <c r="Q3" s="104" t="s">
        <v>8</v>
      </c>
      <c r="R3" s="104"/>
      <c r="S3" s="104" t="s">
        <v>9</v>
      </c>
      <c r="T3" s="104"/>
      <c r="U3" s="104" t="s">
        <v>10</v>
      </c>
      <c r="V3" s="104"/>
      <c r="W3" s="104" t="s">
        <v>2</v>
      </c>
      <c r="X3" s="104"/>
      <c r="Y3" s="128" t="s">
        <v>14</v>
      </c>
      <c r="Z3" s="128"/>
      <c r="AA3" s="128"/>
      <c r="AB3" s="109" t="s">
        <v>18</v>
      </c>
      <c r="AC3" s="109"/>
      <c r="AD3" s="109"/>
      <c r="AE3" s="109"/>
      <c r="AF3" s="104" t="s">
        <v>3</v>
      </c>
      <c r="AG3" s="104"/>
      <c r="AH3" s="110" t="s">
        <v>4</v>
      </c>
      <c r="AI3" s="110"/>
      <c r="AJ3" s="104" t="s">
        <v>5</v>
      </c>
      <c r="AK3" s="104"/>
      <c r="AL3" s="104" t="s">
        <v>6</v>
      </c>
      <c r="AM3" s="104"/>
      <c r="AN3" s="104" t="s">
        <v>7</v>
      </c>
      <c r="AO3" s="104"/>
      <c r="AP3" s="104" t="s">
        <v>8</v>
      </c>
      <c r="AQ3" s="104"/>
      <c r="AR3" s="104" t="s">
        <v>9</v>
      </c>
      <c r="AS3" s="104"/>
      <c r="AT3" s="104" t="s">
        <v>10</v>
      </c>
      <c r="AU3" s="104"/>
      <c r="AV3" s="104" t="s">
        <v>2</v>
      </c>
      <c r="AW3" s="104"/>
    </row>
    <row r="4" spans="1:49" ht="26.25" customHeight="1" x14ac:dyDescent="0.25">
      <c r="A4" s="112"/>
      <c r="B4" s="109"/>
      <c r="C4" s="102"/>
      <c r="D4" s="37" t="s">
        <v>24</v>
      </c>
      <c r="E4" s="37" t="s">
        <v>25</v>
      </c>
      <c r="F4" s="37" t="s">
        <v>2</v>
      </c>
      <c r="G4" s="37" t="s">
        <v>24</v>
      </c>
      <c r="H4" s="37" t="s">
        <v>25</v>
      </c>
      <c r="I4" s="37" t="s">
        <v>24</v>
      </c>
      <c r="J4" s="37" t="s">
        <v>25</v>
      </c>
      <c r="K4" s="37" t="s">
        <v>24</v>
      </c>
      <c r="L4" s="37" t="s">
        <v>25</v>
      </c>
      <c r="M4" s="37" t="s">
        <v>24</v>
      </c>
      <c r="N4" s="37" t="s">
        <v>25</v>
      </c>
      <c r="O4" s="37" t="s">
        <v>24</v>
      </c>
      <c r="P4" s="37" t="s">
        <v>25</v>
      </c>
      <c r="Q4" s="37" t="s">
        <v>24</v>
      </c>
      <c r="R4" s="37" t="s">
        <v>25</v>
      </c>
      <c r="S4" s="37" t="s">
        <v>24</v>
      </c>
      <c r="T4" s="37" t="s">
        <v>25</v>
      </c>
      <c r="U4" s="37" t="s">
        <v>24</v>
      </c>
      <c r="V4" s="37" t="s">
        <v>25</v>
      </c>
      <c r="W4" s="37" t="s">
        <v>24</v>
      </c>
      <c r="X4" s="37" t="s">
        <v>25</v>
      </c>
      <c r="Y4" s="45" t="s">
        <v>15</v>
      </c>
      <c r="Z4" s="45" t="s">
        <v>16</v>
      </c>
      <c r="AA4" s="45" t="s">
        <v>17</v>
      </c>
      <c r="AB4" s="109"/>
      <c r="AC4" s="37" t="s">
        <v>24</v>
      </c>
      <c r="AD4" s="37" t="s">
        <v>25</v>
      </c>
      <c r="AE4" s="37" t="s">
        <v>2</v>
      </c>
      <c r="AF4" s="37" t="s">
        <v>24</v>
      </c>
      <c r="AG4" s="37" t="s">
        <v>25</v>
      </c>
      <c r="AH4" s="37" t="s">
        <v>24</v>
      </c>
      <c r="AI4" s="37" t="s">
        <v>25</v>
      </c>
      <c r="AJ4" s="37" t="s">
        <v>24</v>
      </c>
      <c r="AK4" s="37" t="s">
        <v>25</v>
      </c>
      <c r="AL4" s="37" t="s">
        <v>24</v>
      </c>
      <c r="AM4" s="37" t="s">
        <v>25</v>
      </c>
      <c r="AN4" s="37" t="s">
        <v>24</v>
      </c>
      <c r="AO4" s="37" t="s">
        <v>25</v>
      </c>
      <c r="AP4" s="37" t="s">
        <v>24</v>
      </c>
      <c r="AQ4" s="37" t="s">
        <v>25</v>
      </c>
      <c r="AR4" s="37" t="s">
        <v>24</v>
      </c>
      <c r="AS4" s="37" t="s">
        <v>25</v>
      </c>
      <c r="AT4" s="37" t="s">
        <v>24</v>
      </c>
      <c r="AU4" s="37" t="s">
        <v>25</v>
      </c>
      <c r="AV4" s="37" t="s">
        <v>24</v>
      </c>
      <c r="AW4" s="37" t="s">
        <v>25</v>
      </c>
    </row>
    <row r="5" spans="1:49" ht="12.95" customHeight="1" x14ac:dyDescent="0.25">
      <c r="A5" s="112"/>
      <c r="B5" s="38" t="s">
        <v>92</v>
      </c>
      <c r="C5" s="48">
        <v>1</v>
      </c>
      <c r="D5" s="39"/>
      <c r="E5" s="39"/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8"/>
      <c r="Z5" s="48"/>
      <c r="AA5" s="48"/>
      <c r="AB5" s="48"/>
      <c r="AC5" s="39"/>
      <c r="AD5" s="39"/>
      <c r="AE5" s="39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</row>
    <row r="6" spans="1:49" ht="12.95" customHeight="1" x14ac:dyDescent="0.25">
      <c r="A6" s="112"/>
      <c r="B6" s="38" t="s">
        <v>98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48"/>
      <c r="AC6" s="39"/>
      <c r="AD6" s="39"/>
      <c r="AE6" s="39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</row>
    <row r="7" spans="1:49" ht="12.95" customHeight="1" x14ac:dyDescent="0.25">
      <c r="A7" s="112"/>
      <c r="B7" s="38" t="s">
        <v>109</v>
      </c>
      <c r="C7" s="48">
        <v>3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</row>
    <row r="8" spans="1:49" ht="12.95" customHeight="1" x14ac:dyDescent="0.25">
      <c r="A8" s="112"/>
      <c r="B8" s="38" t="s">
        <v>97</v>
      </c>
      <c r="C8" s="48">
        <v>3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</row>
    <row r="9" spans="1:49" ht="12.95" customHeight="1" x14ac:dyDescent="0.25">
      <c r="A9" s="112"/>
      <c r="B9" s="38" t="s">
        <v>112</v>
      </c>
      <c r="C9" s="48">
        <v>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</row>
    <row r="10" spans="1:49" ht="12.95" customHeight="1" x14ac:dyDescent="0.25">
      <c r="A10" s="112"/>
      <c r="B10" s="38" t="s">
        <v>115</v>
      </c>
      <c r="C10" s="48">
        <v>1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</row>
    <row r="11" spans="1:49" ht="12.95" customHeight="1" x14ac:dyDescent="0.25">
      <c r="A11" s="112"/>
      <c r="B11" s="38" t="s">
        <v>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</row>
    <row r="12" spans="1:49" ht="12.95" customHeight="1" x14ac:dyDescent="0.25">
      <c r="A12" s="112"/>
      <c r="B12" s="38" t="s">
        <v>101</v>
      </c>
      <c r="C12" s="48">
        <v>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</row>
    <row r="13" spans="1:49" ht="12.95" customHeight="1" x14ac:dyDescent="0.25">
      <c r="A13" s="112"/>
      <c r="B13" s="38" t="s">
        <v>107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</row>
    <row r="14" spans="1:49" ht="12.95" customHeight="1" x14ac:dyDescent="0.25">
      <c r="A14" s="112"/>
      <c r="B14" s="38" t="s">
        <v>96</v>
      </c>
      <c r="C14" s="48">
        <v>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</row>
    <row r="15" spans="1:49" ht="12.95" customHeight="1" x14ac:dyDescent="0.25">
      <c r="A15" s="112"/>
      <c r="B15" s="38" t="s">
        <v>91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</row>
    <row r="16" spans="1:49" ht="12.95" customHeight="1" x14ac:dyDescent="0.25">
      <c r="A16" s="112"/>
      <c r="B16" s="38" t="s">
        <v>103</v>
      </c>
      <c r="C16" s="48">
        <v>1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</row>
    <row r="17" spans="1:49" ht="12.95" customHeight="1" x14ac:dyDescent="0.25">
      <c r="A17" s="112"/>
      <c r="B17" s="38" t="s">
        <v>110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39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1:49" ht="12.95" customHeight="1" x14ac:dyDescent="0.25">
      <c r="A18" s="112"/>
      <c r="B18" s="38" t="s">
        <v>90</v>
      </c>
      <c r="C18" s="48">
        <v>2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</row>
    <row r="19" spans="1:49" ht="12.95" customHeight="1" x14ac:dyDescent="0.25">
      <c r="A19" s="112"/>
      <c r="B19" s="38" t="s">
        <v>106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</row>
    <row r="20" spans="1:49" ht="12.95" customHeight="1" x14ac:dyDescent="0.25">
      <c r="A20" s="112"/>
      <c r="B20" s="38" t="s">
        <v>93</v>
      </c>
      <c r="C20" s="48">
        <v>1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</row>
    <row r="21" spans="1:49" ht="12.95" customHeight="1" x14ac:dyDescent="0.25">
      <c r="A21" s="112"/>
      <c r="B21" s="38" t="s">
        <v>116</v>
      </c>
      <c r="C21" s="48">
        <v>1</v>
      </c>
      <c r="D21" s="39"/>
      <c r="E21" s="39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8"/>
      <c r="Z21" s="48"/>
      <c r="AA21" s="48"/>
      <c r="AB21" s="48"/>
      <c r="AC21" s="39"/>
      <c r="AD21" s="39"/>
      <c r="AE21" s="39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</row>
    <row r="22" spans="1:49" ht="12.95" customHeight="1" x14ac:dyDescent="0.25">
      <c r="A22" s="112"/>
      <c r="B22" s="38" t="s">
        <v>94</v>
      </c>
      <c r="C22" s="48">
        <v>2</v>
      </c>
      <c r="D22" s="39"/>
      <c r="E22" s="39"/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8"/>
      <c r="Z22" s="48"/>
      <c r="AA22" s="48"/>
      <c r="AB22" s="48"/>
      <c r="AC22" s="39"/>
      <c r="AD22" s="39"/>
      <c r="AE22" s="39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</row>
    <row r="23" spans="1:49" ht="12.95" customHeight="1" x14ac:dyDescent="0.25">
      <c r="A23" s="112"/>
      <c r="B23" s="38" t="s">
        <v>108</v>
      </c>
      <c r="C23" s="48">
        <v>2</v>
      </c>
      <c r="D23" s="39"/>
      <c r="E23" s="39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8"/>
      <c r="Z23" s="48"/>
      <c r="AA23" s="48"/>
      <c r="AB23" s="48"/>
      <c r="AC23" s="39"/>
      <c r="AD23" s="39"/>
      <c r="AE23" s="39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</row>
    <row r="24" spans="1:49" ht="12.95" customHeight="1" x14ac:dyDescent="0.25">
      <c r="A24" s="112"/>
      <c r="B24" s="38" t="s">
        <v>104</v>
      </c>
      <c r="C24" s="48"/>
      <c r="D24" s="39"/>
      <c r="E24" s="39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8"/>
      <c r="Z24" s="48"/>
      <c r="AA24" s="48"/>
      <c r="AB24" s="48"/>
      <c r="AC24" s="39"/>
      <c r="AD24" s="39"/>
      <c r="AE24" s="39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</row>
    <row r="25" spans="1:49" ht="12.95" customHeight="1" x14ac:dyDescent="0.25">
      <c r="A25" s="112"/>
      <c r="B25" s="38" t="s">
        <v>105</v>
      </c>
      <c r="C25" s="98">
        <v>1</v>
      </c>
      <c r="D25" s="39"/>
      <c r="E25" s="39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98"/>
      <c r="Z25" s="98"/>
      <c r="AA25" s="98"/>
      <c r="AB25" s="98"/>
      <c r="AC25" s="39"/>
      <c r="AD25" s="39"/>
      <c r="AE25" s="39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</row>
    <row r="26" spans="1:49" ht="12.95" customHeight="1" x14ac:dyDescent="0.25">
      <c r="A26" s="112"/>
      <c r="B26" s="38" t="s">
        <v>99</v>
      </c>
      <c r="C26" s="48"/>
      <c r="D26" s="39"/>
      <c r="E26" s="39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8"/>
      <c r="Z26" s="48"/>
      <c r="AA26" s="48"/>
      <c r="AB26" s="48"/>
      <c r="AC26" s="39"/>
      <c r="AD26" s="39"/>
      <c r="AE26" s="39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49" ht="12.95" customHeight="1" x14ac:dyDescent="0.25">
      <c r="A27" s="112"/>
      <c r="B27" s="38" t="s">
        <v>102</v>
      </c>
      <c r="C27" s="48">
        <v>1</v>
      </c>
      <c r="D27" s="39"/>
      <c r="E27" s="39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8"/>
      <c r="Z27" s="48"/>
      <c r="AA27" s="48"/>
      <c r="AB27" s="48"/>
      <c r="AC27" s="39"/>
      <c r="AD27" s="39"/>
      <c r="AE27" s="39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</row>
    <row r="28" spans="1:49" ht="12.95" customHeight="1" x14ac:dyDescent="0.25">
      <c r="A28" s="112"/>
      <c r="B28" s="38" t="s">
        <v>95</v>
      </c>
      <c r="C28" s="48"/>
      <c r="D28" s="39"/>
      <c r="E28" s="39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8"/>
      <c r="Z28" s="48"/>
      <c r="AA28" s="48"/>
      <c r="AB28" s="48"/>
      <c r="AC28" s="39"/>
      <c r="AD28" s="39"/>
      <c r="AE28" s="39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</row>
    <row r="29" spans="1:49" ht="12.95" customHeight="1" x14ac:dyDescent="0.25">
      <c r="A29" s="112"/>
      <c r="B29" s="38" t="s">
        <v>100</v>
      </c>
      <c r="C29" s="48">
        <v>2</v>
      </c>
      <c r="D29" s="39"/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8"/>
      <c r="Z29" s="48"/>
      <c r="AA29" s="48"/>
      <c r="AB29" s="48"/>
      <c r="AC29" s="39"/>
      <c r="AD29" s="39"/>
      <c r="AE29" s="39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</row>
    <row r="30" spans="1:49" ht="12.95" customHeight="1" x14ac:dyDescent="0.25">
      <c r="A30" s="113"/>
      <c r="B30" s="41" t="s">
        <v>111</v>
      </c>
      <c r="C30" s="49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9"/>
      <c r="Z30" s="49"/>
      <c r="AA30" s="49"/>
      <c r="AB30" s="49"/>
      <c r="AC30" s="42"/>
      <c r="AD30" s="42"/>
      <c r="AE30" s="42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</row>
    <row r="31" spans="1:49" s="2" customFormat="1" ht="18" customHeight="1" x14ac:dyDescent="0.25">
      <c r="A31" s="122" t="s">
        <v>62</v>
      </c>
      <c r="B31" s="123"/>
      <c r="C31" s="48">
        <f>SUM(C5:C30)</f>
        <v>26</v>
      </c>
      <c r="D31" s="39">
        <f>SUM(D5:D30)</f>
        <v>0</v>
      </c>
      <c r="E31" s="39">
        <f>SUM(E5:E30)</f>
        <v>0</v>
      </c>
      <c r="F31" s="39">
        <f>SUM(F5:F30)</f>
        <v>0</v>
      </c>
      <c r="G31" s="40">
        <f>SUM(G5:G30)</f>
        <v>0</v>
      </c>
      <c r="H31" s="40">
        <f t="shared" ref="H31:AW31" si="0">SUM(H5:H30)</f>
        <v>0</v>
      </c>
      <c r="I31" s="40">
        <f t="shared" si="0"/>
        <v>0</v>
      </c>
      <c r="J31" s="40">
        <f t="shared" si="0"/>
        <v>0</v>
      </c>
      <c r="K31" s="40">
        <f t="shared" si="0"/>
        <v>0</v>
      </c>
      <c r="L31" s="40">
        <f t="shared" si="0"/>
        <v>0</v>
      </c>
      <c r="M31" s="40">
        <f t="shared" si="0"/>
        <v>0</v>
      </c>
      <c r="N31" s="40">
        <f t="shared" si="0"/>
        <v>0</v>
      </c>
      <c r="O31" s="40">
        <f t="shared" si="0"/>
        <v>0</v>
      </c>
      <c r="P31" s="40">
        <f t="shared" si="0"/>
        <v>0</v>
      </c>
      <c r="Q31" s="40">
        <f t="shared" si="0"/>
        <v>0</v>
      </c>
      <c r="R31" s="40">
        <f t="shared" si="0"/>
        <v>0</v>
      </c>
      <c r="S31" s="40">
        <f t="shared" si="0"/>
        <v>0</v>
      </c>
      <c r="T31" s="40">
        <f t="shared" si="0"/>
        <v>0</v>
      </c>
      <c r="U31" s="40">
        <f t="shared" si="0"/>
        <v>0</v>
      </c>
      <c r="V31" s="40">
        <f t="shared" si="0"/>
        <v>0</v>
      </c>
      <c r="W31" s="40">
        <f t="shared" si="0"/>
        <v>0</v>
      </c>
      <c r="X31" s="40">
        <f t="shared" si="0"/>
        <v>0</v>
      </c>
      <c r="Y31" s="48">
        <f t="shared" si="0"/>
        <v>0</v>
      </c>
      <c r="Z31" s="48">
        <f t="shared" si="0"/>
        <v>0</v>
      </c>
      <c r="AA31" s="48">
        <f t="shared" si="0"/>
        <v>0</v>
      </c>
      <c r="AB31" s="48">
        <f t="shared" si="0"/>
        <v>0</v>
      </c>
      <c r="AC31" s="39">
        <f t="shared" si="0"/>
        <v>0</v>
      </c>
      <c r="AD31" s="39">
        <f t="shared" si="0"/>
        <v>0</v>
      </c>
      <c r="AE31" s="39">
        <f t="shared" si="0"/>
        <v>0</v>
      </c>
      <c r="AF31" s="40">
        <f t="shared" si="0"/>
        <v>0</v>
      </c>
      <c r="AG31" s="40">
        <f t="shared" si="0"/>
        <v>0</v>
      </c>
      <c r="AH31" s="40">
        <f t="shared" si="0"/>
        <v>0</v>
      </c>
      <c r="AI31" s="40">
        <f t="shared" si="0"/>
        <v>0</v>
      </c>
      <c r="AJ31" s="40">
        <f t="shared" si="0"/>
        <v>0</v>
      </c>
      <c r="AK31" s="40">
        <f t="shared" si="0"/>
        <v>0</v>
      </c>
      <c r="AL31" s="40">
        <f t="shared" si="0"/>
        <v>0</v>
      </c>
      <c r="AM31" s="40">
        <f t="shared" si="0"/>
        <v>0</v>
      </c>
      <c r="AN31" s="40">
        <f t="shared" si="0"/>
        <v>0</v>
      </c>
      <c r="AO31" s="40">
        <f t="shared" si="0"/>
        <v>0</v>
      </c>
      <c r="AP31" s="40">
        <f t="shared" si="0"/>
        <v>0</v>
      </c>
      <c r="AQ31" s="40">
        <f t="shared" si="0"/>
        <v>0</v>
      </c>
      <c r="AR31" s="40">
        <f t="shared" si="0"/>
        <v>0</v>
      </c>
      <c r="AS31" s="40">
        <f t="shared" si="0"/>
        <v>0</v>
      </c>
      <c r="AT31" s="40">
        <f t="shared" si="0"/>
        <v>0</v>
      </c>
      <c r="AU31" s="40">
        <f t="shared" si="0"/>
        <v>0</v>
      </c>
      <c r="AV31" s="40">
        <f t="shared" si="0"/>
        <v>0</v>
      </c>
      <c r="AW31" s="40">
        <f t="shared" si="0"/>
        <v>0</v>
      </c>
    </row>
  </sheetData>
  <mergeCells count="31">
    <mergeCell ref="AC1:AW1"/>
    <mergeCell ref="D2:F3"/>
    <mergeCell ref="G2:X2"/>
    <mergeCell ref="AC2:AE3"/>
    <mergeCell ref="AF2:AW2"/>
    <mergeCell ref="AT3:AU3"/>
    <mergeCell ref="AV3:AW3"/>
    <mergeCell ref="AP3:AQ3"/>
    <mergeCell ref="AR3:AS3"/>
    <mergeCell ref="Y1:AB2"/>
    <mergeCell ref="I3:J3"/>
    <mergeCell ref="K3:L3"/>
    <mergeCell ref="M3:N3"/>
    <mergeCell ref="O3:P3"/>
    <mergeCell ref="Q3:R3"/>
    <mergeCell ref="A31:B31"/>
    <mergeCell ref="AH3:AI3"/>
    <mergeCell ref="AJ3:AK3"/>
    <mergeCell ref="AL3:AM3"/>
    <mergeCell ref="AN3:AO3"/>
    <mergeCell ref="S3:T3"/>
    <mergeCell ref="U3:V3"/>
    <mergeCell ref="W3:X3"/>
    <mergeCell ref="Y3:AA3"/>
    <mergeCell ref="AB3:AB4"/>
    <mergeCell ref="AF3:AG3"/>
    <mergeCell ref="G3:H3"/>
    <mergeCell ref="A1:A30"/>
    <mergeCell ref="B1:B4"/>
    <mergeCell ref="C1:C4"/>
    <mergeCell ref="D1:X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BP31"/>
  <sheetViews>
    <sheetView showGridLines="0" zoomScale="95" zoomScaleNormal="95" workbookViewId="0">
      <pane xSplit="2" ySplit="4" topLeftCell="C5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baseColWidth="10" defaultColWidth="0" defaultRowHeight="18" customHeight="1" zeroHeight="1" x14ac:dyDescent="0.25"/>
  <cols>
    <col min="1" max="1" width="6.7109375" style="34" customWidth="1"/>
    <col min="2" max="2" width="21.7109375" style="34" customWidth="1"/>
    <col min="3" max="3" width="7.7109375" style="34" customWidth="1"/>
    <col min="4" max="4" width="6.85546875" style="34" customWidth="1"/>
    <col min="5" max="5" width="5.5703125" style="34" customWidth="1"/>
    <col min="6" max="6" width="6.5703125" style="34" customWidth="1"/>
    <col min="7" max="24" width="3.28515625" style="34" customWidth="1"/>
    <col min="25" max="25" width="9.28515625" style="34" customWidth="1"/>
    <col min="26" max="26" width="7.140625" style="34" customWidth="1"/>
    <col min="27" max="27" width="6" style="34" customWidth="1"/>
    <col min="28" max="28" width="6.28515625" style="34" customWidth="1"/>
    <col min="29" max="46" width="3.28515625" style="34" customWidth="1"/>
    <col min="47" max="68" width="0" style="34" hidden="1" customWidth="1"/>
    <col min="69" max="16384" width="3.28515625" style="34" hidden="1"/>
  </cols>
  <sheetData>
    <row r="1" spans="1:46" ht="15" customHeight="1" x14ac:dyDescent="0.25">
      <c r="A1" s="111" t="s">
        <v>135</v>
      </c>
      <c r="B1" s="109" t="s">
        <v>136</v>
      </c>
      <c r="C1" s="101" t="s">
        <v>33</v>
      </c>
      <c r="D1" s="103" t="s">
        <v>137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64" t="s">
        <v>129</v>
      </c>
      <c r="Z1" s="103" t="s">
        <v>143</v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</row>
    <row r="2" spans="1:46" ht="15" customHeight="1" x14ac:dyDescent="0.25">
      <c r="A2" s="112"/>
      <c r="B2" s="109"/>
      <c r="C2" s="101"/>
      <c r="D2" s="109" t="s">
        <v>1</v>
      </c>
      <c r="E2" s="109"/>
      <c r="F2" s="109"/>
      <c r="G2" s="118" t="s">
        <v>139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0"/>
      <c r="Y2" s="164"/>
      <c r="Z2" s="109" t="s">
        <v>1</v>
      </c>
      <c r="AA2" s="109"/>
      <c r="AB2" s="109"/>
      <c r="AC2" s="118" t="s">
        <v>139</v>
      </c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20"/>
    </row>
    <row r="3" spans="1:46" ht="45" customHeight="1" x14ac:dyDescent="0.25">
      <c r="A3" s="112"/>
      <c r="B3" s="109"/>
      <c r="C3" s="101"/>
      <c r="D3" s="109"/>
      <c r="E3" s="109"/>
      <c r="F3" s="109"/>
      <c r="G3" s="104" t="s">
        <v>3</v>
      </c>
      <c r="H3" s="104"/>
      <c r="I3" s="110" t="s">
        <v>4</v>
      </c>
      <c r="J3" s="110"/>
      <c r="K3" s="104" t="s">
        <v>5</v>
      </c>
      <c r="L3" s="104"/>
      <c r="M3" s="104" t="s">
        <v>6</v>
      </c>
      <c r="N3" s="104"/>
      <c r="O3" s="104" t="s">
        <v>7</v>
      </c>
      <c r="P3" s="104"/>
      <c r="Q3" s="104" t="s">
        <v>8</v>
      </c>
      <c r="R3" s="104"/>
      <c r="S3" s="104" t="s">
        <v>9</v>
      </c>
      <c r="T3" s="104"/>
      <c r="U3" s="104" t="s">
        <v>10</v>
      </c>
      <c r="V3" s="104"/>
      <c r="W3" s="104" t="s">
        <v>2</v>
      </c>
      <c r="X3" s="104"/>
      <c r="Y3" s="164"/>
      <c r="Z3" s="109"/>
      <c r="AA3" s="109"/>
      <c r="AB3" s="109"/>
      <c r="AC3" s="104" t="s">
        <v>3</v>
      </c>
      <c r="AD3" s="104"/>
      <c r="AE3" s="110" t="s">
        <v>4</v>
      </c>
      <c r="AF3" s="110"/>
      <c r="AG3" s="104" t="s">
        <v>5</v>
      </c>
      <c r="AH3" s="104"/>
      <c r="AI3" s="104" t="s">
        <v>6</v>
      </c>
      <c r="AJ3" s="104"/>
      <c r="AK3" s="104" t="s">
        <v>7</v>
      </c>
      <c r="AL3" s="104"/>
      <c r="AM3" s="104" t="s">
        <v>8</v>
      </c>
      <c r="AN3" s="104"/>
      <c r="AO3" s="104" t="s">
        <v>9</v>
      </c>
      <c r="AP3" s="104"/>
      <c r="AQ3" s="104" t="s">
        <v>10</v>
      </c>
      <c r="AR3" s="104"/>
      <c r="AS3" s="104" t="s">
        <v>2</v>
      </c>
      <c r="AT3" s="104"/>
    </row>
    <row r="4" spans="1:46" ht="18" customHeight="1" x14ac:dyDescent="0.25">
      <c r="A4" s="112"/>
      <c r="B4" s="109"/>
      <c r="C4" s="102"/>
      <c r="D4" s="37" t="s">
        <v>24</v>
      </c>
      <c r="E4" s="37" t="s">
        <v>25</v>
      </c>
      <c r="F4" s="37" t="s">
        <v>2</v>
      </c>
      <c r="G4" s="37" t="s">
        <v>24</v>
      </c>
      <c r="H4" s="37" t="s">
        <v>25</v>
      </c>
      <c r="I4" s="37" t="s">
        <v>24</v>
      </c>
      <c r="J4" s="37" t="s">
        <v>25</v>
      </c>
      <c r="K4" s="37" t="s">
        <v>24</v>
      </c>
      <c r="L4" s="37" t="s">
        <v>25</v>
      </c>
      <c r="M4" s="37" t="s">
        <v>24</v>
      </c>
      <c r="N4" s="37" t="s">
        <v>25</v>
      </c>
      <c r="O4" s="37" t="s">
        <v>24</v>
      </c>
      <c r="P4" s="37" t="s">
        <v>25</v>
      </c>
      <c r="Q4" s="37" t="s">
        <v>24</v>
      </c>
      <c r="R4" s="37" t="s">
        <v>25</v>
      </c>
      <c r="S4" s="37" t="s">
        <v>24</v>
      </c>
      <c r="T4" s="37" t="s">
        <v>25</v>
      </c>
      <c r="U4" s="37" t="s">
        <v>24</v>
      </c>
      <c r="V4" s="37" t="s">
        <v>25</v>
      </c>
      <c r="W4" s="37" t="s">
        <v>24</v>
      </c>
      <c r="X4" s="37" t="s">
        <v>25</v>
      </c>
      <c r="Y4" s="165"/>
      <c r="Z4" s="37" t="s">
        <v>24</v>
      </c>
      <c r="AA4" s="37" t="s">
        <v>25</v>
      </c>
      <c r="AB4" s="37" t="s">
        <v>2</v>
      </c>
      <c r="AC4" s="37" t="s">
        <v>24</v>
      </c>
      <c r="AD4" s="37" t="s">
        <v>25</v>
      </c>
      <c r="AE4" s="37" t="s">
        <v>24</v>
      </c>
      <c r="AF4" s="37" t="s">
        <v>25</v>
      </c>
      <c r="AG4" s="37" t="s">
        <v>24</v>
      </c>
      <c r="AH4" s="37" t="s">
        <v>25</v>
      </c>
      <c r="AI4" s="37" t="s">
        <v>24</v>
      </c>
      <c r="AJ4" s="37" t="s">
        <v>25</v>
      </c>
      <c r="AK4" s="37" t="s">
        <v>24</v>
      </c>
      <c r="AL4" s="37" t="s">
        <v>25</v>
      </c>
      <c r="AM4" s="37" t="s">
        <v>24</v>
      </c>
      <c r="AN4" s="37" t="s">
        <v>25</v>
      </c>
      <c r="AO4" s="37" t="s">
        <v>24</v>
      </c>
      <c r="AP4" s="37" t="s">
        <v>25</v>
      </c>
      <c r="AQ4" s="37" t="s">
        <v>24</v>
      </c>
      <c r="AR4" s="37" t="s">
        <v>25</v>
      </c>
      <c r="AS4" s="37" t="s">
        <v>24</v>
      </c>
      <c r="AT4" s="37" t="s">
        <v>25</v>
      </c>
    </row>
    <row r="5" spans="1:46" ht="12.95" customHeight="1" x14ac:dyDescent="0.25">
      <c r="A5" s="112"/>
      <c r="B5" s="38" t="s">
        <v>92</v>
      </c>
      <c r="C5" s="48"/>
      <c r="D5" s="39"/>
      <c r="E5" s="39"/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8"/>
      <c r="Z5" s="39"/>
      <c r="AA5" s="39"/>
      <c r="AB5" s="39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ht="12.95" customHeight="1" x14ac:dyDescent="0.25">
      <c r="A6" s="112"/>
      <c r="B6" s="38" t="s">
        <v>98</v>
      </c>
      <c r="C6" s="48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8"/>
      <c r="Z6" s="39"/>
      <c r="AA6" s="39"/>
      <c r="AB6" s="39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12.95" customHeight="1" x14ac:dyDescent="0.25">
      <c r="A7" s="112"/>
      <c r="B7" s="38" t="s">
        <v>109</v>
      </c>
      <c r="C7" s="48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8"/>
      <c r="Z7" s="39"/>
      <c r="AA7" s="39"/>
      <c r="AB7" s="39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12.95" customHeight="1" x14ac:dyDescent="0.25">
      <c r="A8" s="112"/>
      <c r="B8" s="38" t="s">
        <v>97</v>
      </c>
      <c r="C8" s="48"/>
      <c r="D8" s="39"/>
      <c r="E8" s="39"/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8"/>
      <c r="Z8" s="39"/>
      <c r="AA8" s="39"/>
      <c r="AB8" s="39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12.95" customHeight="1" x14ac:dyDescent="0.25">
      <c r="A9" s="112"/>
      <c r="B9" s="38" t="s">
        <v>112</v>
      </c>
      <c r="C9" s="48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8"/>
      <c r="Z9" s="39"/>
      <c r="AA9" s="39"/>
      <c r="AB9" s="39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ht="12.95" customHeight="1" x14ac:dyDescent="0.25">
      <c r="A10" s="112"/>
      <c r="B10" s="38" t="s">
        <v>115</v>
      </c>
      <c r="C10" s="48"/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8"/>
      <c r="Z10" s="39"/>
      <c r="AA10" s="39"/>
      <c r="AB10" s="39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46" ht="12.95" customHeight="1" x14ac:dyDescent="0.25">
      <c r="A11" s="112"/>
      <c r="B11" s="38" t="s">
        <v>0</v>
      </c>
      <c r="C11" s="48"/>
      <c r="D11" s="39"/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8"/>
      <c r="Z11" s="39"/>
      <c r="AA11" s="39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</row>
    <row r="12" spans="1:46" ht="12.95" customHeight="1" x14ac:dyDescent="0.25">
      <c r="A12" s="112"/>
      <c r="B12" s="38" t="s">
        <v>101</v>
      </c>
      <c r="C12" s="48"/>
      <c r="D12" s="39"/>
      <c r="E12" s="39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8"/>
      <c r="Z12" s="39"/>
      <c r="AA12" s="39"/>
      <c r="AB12" s="39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</row>
    <row r="13" spans="1:46" ht="12.95" customHeight="1" x14ac:dyDescent="0.25">
      <c r="A13" s="112"/>
      <c r="B13" s="38" t="s">
        <v>107</v>
      </c>
      <c r="C13" s="48"/>
      <c r="D13" s="39"/>
      <c r="E13" s="39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8"/>
      <c r="Z13" s="39"/>
      <c r="AA13" s="39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46" ht="12.95" customHeight="1" x14ac:dyDescent="0.25">
      <c r="A14" s="112"/>
      <c r="B14" s="38" t="s">
        <v>96</v>
      </c>
      <c r="C14" s="48"/>
      <c r="D14" s="39"/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8"/>
      <c r="Z14" s="39"/>
      <c r="AA14" s="39"/>
      <c r="AB14" s="39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ht="12.95" customHeight="1" x14ac:dyDescent="0.25">
      <c r="A15" s="112"/>
      <c r="B15" s="38" t="s">
        <v>91</v>
      </c>
      <c r="C15" s="48"/>
      <c r="D15" s="39"/>
      <c r="E15" s="39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8"/>
      <c r="Z15" s="39"/>
      <c r="AA15" s="39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1:46" ht="12.95" customHeight="1" x14ac:dyDescent="0.25">
      <c r="A16" s="112"/>
      <c r="B16" s="38" t="s">
        <v>103</v>
      </c>
      <c r="C16" s="48"/>
      <c r="D16" s="39"/>
      <c r="E16" s="39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8"/>
      <c r="Z16" s="39"/>
      <c r="AA16" s="39"/>
      <c r="AB16" s="39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</row>
    <row r="17" spans="1:46" ht="12.95" customHeight="1" x14ac:dyDescent="0.25">
      <c r="A17" s="112"/>
      <c r="B17" s="38" t="s">
        <v>110</v>
      </c>
      <c r="C17" s="48"/>
      <c r="D17" s="39"/>
      <c r="E17" s="39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8"/>
      <c r="Z17" s="39"/>
      <c r="AA17" s="39"/>
      <c r="AB17" s="39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1:46" ht="12.95" customHeight="1" x14ac:dyDescent="0.25">
      <c r="A18" s="112"/>
      <c r="B18" s="38" t="s">
        <v>90</v>
      </c>
      <c r="C18" s="48"/>
      <c r="D18" s="39"/>
      <c r="E18" s="39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8"/>
      <c r="Z18" s="39"/>
      <c r="AA18" s="39"/>
      <c r="AB18" s="39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</row>
    <row r="19" spans="1:46" ht="12.95" customHeight="1" x14ac:dyDescent="0.25">
      <c r="A19" s="112"/>
      <c r="B19" s="38" t="s">
        <v>106</v>
      </c>
      <c r="C19" s="48"/>
      <c r="D19" s="39"/>
      <c r="E19" s="39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8"/>
      <c r="Z19" s="39"/>
      <c r="AA19" s="39"/>
      <c r="AB19" s="39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46" ht="12.95" customHeight="1" x14ac:dyDescent="0.25">
      <c r="A20" s="112"/>
      <c r="B20" s="38" t="s">
        <v>93</v>
      </c>
      <c r="C20" s="48"/>
      <c r="D20" s="39"/>
      <c r="E20" s="39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8"/>
      <c r="Z20" s="39"/>
      <c r="AA20" s="39"/>
      <c r="AB20" s="39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</row>
    <row r="21" spans="1:46" ht="12.95" customHeight="1" x14ac:dyDescent="0.25">
      <c r="A21" s="112"/>
      <c r="B21" s="38" t="s">
        <v>116</v>
      </c>
      <c r="C21" s="48"/>
      <c r="D21" s="39"/>
      <c r="E21" s="39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8"/>
      <c r="Z21" s="39"/>
      <c r="AA21" s="39"/>
      <c r="AB21" s="39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</row>
    <row r="22" spans="1:46" ht="12.95" customHeight="1" x14ac:dyDescent="0.25">
      <c r="A22" s="112"/>
      <c r="B22" s="38" t="s">
        <v>94</v>
      </c>
      <c r="C22" s="48"/>
      <c r="D22" s="39"/>
      <c r="E22" s="39"/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8"/>
      <c r="Z22" s="39"/>
      <c r="AA22" s="39"/>
      <c r="AB22" s="39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</row>
    <row r="23" spans="1:46" ht="12.95" customHeight="1" x14ac:dyDescent="0.25">
      <c r="A23" s="112"/>
      <c r="B23" s="38" t="s">
        <v>108</v>
      </c>
      <c r="C23" s="48"/>
      <c r="D23" s="39"/>
      <c r="E23" s="39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8"/>
      <c r="Z23" s="39"/>
      <c r="AA23" s="39"/>
      <c r="AB23" s="39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</row>
    <row r="24" spans="1:46" ht="12.95" customHeight="1" x14ac:dyDescent="0.25">
      <c r="A24" s="112"/>
      <c r="B24" s="38" t="s">
        <v>104</v>
      </c>
      <c r="C24" s="48"/>
      <c r="D24" s="39"/>
      <c r="E24" s="39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8"/>
      <c r="Z24" s="39"/>
      <c r="AA24" s="39"/>
      <c r="AB24" s="39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</row>
    <row r="25" spans="1:46" ht="12.95" customHeight="1" x14ac:dyDescent="0.25">
      <c r="A25" s="112"/>
      <c r="B25" s="38" t="s">
        <v>105</v>
      </c>
      <c r="C25" s="48"/>
      <c r="D25" s="39"/>
      <c r="E25" s="39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8"/>
      <c r="Z25" s="39"/>
      <c r="AA25" s="39"/>
      <c r="AB25" s="39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</row>
    <row r="26" spans="1:46" ht="12.95" customHeight="1" x14ac:dyDescent="0.25">
      <c r="A26" s="112"/>
      <c r="B26" s="38" t="s">
        <v>99</v>
      </c>
      <c r="C26" s="48"/>
      <c r="D26" s="39"/>
      <c r="E26" s="39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8"/>
      <c r="Z26" s="39"/>
      <c r="AA26" s="39"/>
      <c r="AB26" s="39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spans="1:46" ht="12.95" customHeight="1" x14ac:dyDescent="0.25">
      <c r="A27" s="112"/>
      <c r="B27" s="38" t="s">
        <v>102</v>
      </c>
      <c r="C27" s="48"/>
      <c r="D27" s="39"/>
      <c r="E27" s="39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8"/>
      <c r="Z27" s="39"/>
      <c r="AA27" s="39"/>
      <c r="AB27" s="39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</row>
    <row r="28" spans="1:46" ht="12.95" customHeight="1" x14ac:dyDescent="0.25">
      <c r="A28" s="112"/>
      <c r="B28" s="38" t="s">
        <v>95</v>
      </c>
      <c r="C28" s="48"/>
      <c r="D28" s="39"/>
      <c r="E28" s="39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8"/>
      <c r="Z28" s="39"/>
      <c r="AA28" s="39"/>
      <c r="AB28" s="39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</row>
    <row r="29" spans="1:46" ht="12.95" customHeight="1" x14ac:dyDescent="0.25">
      <c r="A29" s="112"/>
      <c r="B29" s="38" t="s">
        <v>100</v>
      </c>
      <c r="C29" s="48"/>
      <c r="D29" s="39"/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8"/>
      <c r="Z29" s="39"/>
      <c r="AA29" s="39"/>
      <c r="AB29" s="39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</row>
    <row r="30" spans="1:46" ht="12.95" customHeight="1" x14ac:dyDescent="0.25">
      <c r="A30" s="113"/>
      <c r="B30" s="41" t="s">
        <v>111</v>
      </c>
      <c r="C30" s="49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9"/>
      <c r="Z30" s="42"/>
      <c r="AA30" s="42"/>
      <c r="AB30" s="42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s="2" customFormat="1" ht="18" customHeight="1" x14ac:dyDescent="0.25">
      <c r="A31" s="122" t="s">
        <v>62</v>
      </c>
      <c r="B31" s="123"/>
      <c r="C31" s="48">
        <f>SUM(C5:C30)</f>
        <v>0</v>
      </c>
      <c r="D31" s="39">
        <f>SUM(D5:D30)</f>
        <v>0</v>
      </c>
      <c r="E31" s="39">
        <f>SUM(E5:E30)</f>
        <v>0</v>
      </c>
      <c r="F31" s="39">
        <f>SUM(F5:F30)</f>
        <v>0</v>
      </c>
      <c r="G31" s="40">
        <f>SUM(G5:G30)</f>
        <v>0</v>
      </c>
      <c r="H31" s="40">
        <f t="shared" ref="H31:AT31" si="0">SUM(H5:H30)</f>
        <v>0</v>
      </c>
      <c r="I31" s="40">
        <f t="shared" si="0"/>
        <v>0</v>
      </c>
      <c r="J31" s="40">
        <f t="shared" si="0"/>
        <v>0</v>
      </c>
      <c r="K31" s="40">
        <f t="shared" si="0"/>
        <v>0</v>
      </c>
      <c r="L31" s="40">
        <f t="shared" si="0"/>
        <v>0</v>
      </c>
      <c r="M31" s="40">
        <f t="shared" si="0"/>
        <v>0</v>
      </c>
      <c r="N31" s="40">
        <f t="shared" si="0"/>
        <v>0</v>
      </c>
      <c r="O31" s="40">
        <f t="shared" si="0"/>
        <v>0</v>
      </c>
      <c r="P31" s="40">
        <f t="shared" si="0"/>
        <v>0</v>
      </c>
      <c r="Q31" s="40">
        <f t="shared" si="0"/>
        <v>0</v>
      </c>
      <c r="R31" s="40">
        <f t="shared" si="0"/>
        <v>0</v>
      </c>
      <c r="S31" s="40">
        <f t="shared" si="0"/>
        <v>0</v>
      </c>
      <c r="T31" s="40">
        <f t="shared" si="0"/>
        <v>0</v>
      </c>
      <c r="U31" s="40">
        <f t="shared" si="0"/>
        <v>0</v>
      </c>
      <c r="V31" s="40">
        <f t="shared" si="0"/>
        <v>0</v>
      </c>
      <c r="W31" s="40">
        <f t="shared" si="0"/>
        <v>0</v>
      </c>
      <c r="X31" s="40">
        <f t="shared" si="0"/>
        <v>0</v>
      </c>
      <c r="Y31" s="48">
        <f t="shared" si="0"/>
        <v>0</v>
      </c>
      <c r="Z31" s="39">
        <f t="shared" si="0"/>
        <v>0</v>
      </c>
      <c r="AA31" s="39">
        <f t="shared" si="0"/>
        <v>0</v>
      </c>
      <c r="AB31" s="39">
        <f t="shared" si="0"/>
        <v>0</v>
      </c>
      <c r="AC31" s="40">
        <f t="shared" si="0"/>
        <v>0</v>
      </c>
      <c r="AD31" s="40">
        <f t="shared" si="0"/>
        <v>0</v>
      </c>
      <c r="AE31" s="40">
        <f t="shared" si="0"/>
        <v>0</v>
      </c>
      <c r="AF31" s="40">
        <f t="shared" si="0"/>
        <v>0</v>
      </c>
      <c r="AG31" s="40">
        <f t="shared" si="0"/>
        <v>0</v>
      </c>
      <c r="AH31" s="40">
        <f t="shared" si="0"/>
        <v>0</v>
      </c>
      <c r="AI31" s="40">
        <f t="shared" si="0"/>
        <v>0</v>
      </c>
      <c r="AJ31" s="40">
        <f t="shared" si="0"/>
        <v>0</v>
      </c>
      <c r="AK31" s="40">
        <f t="shared" si="0"/>
        <v>0</v>
      </c>
      <c r="AL31" s="40">
        <f t="shared" si="0"/>
        <v>0</v>
      </c>
      <c r="AM31" s="40">
        <f t="shared" si="0"/>
        <v>0</v>
      </c>
      <c r="AN31" s="40">
        <f t="shared" si="0"/>
        <v>0</v>
      </c>
      <c r="AO31" s="40">
        <f t="shared" si="0"/>
        <v>0</v>
      </c>
      <c r="AP31" s="40">
        <f t="shared" si="0"/>
        <v>0</v>
      </c>
      <c r="AQ31" s="40">
        <f t="shared" si="0"/>
        <v>0</v>
      </c>
      <c r="AR31" s="40">
        <f t="shared" si="0"/>
        <v>0</v>
      </c>
      <c r="AS31" s="40">
        <f t="shared" si="0"/>
        <v>0</v>
      </c>
      <c r="AT31" s="40">
        <f t="shared" si="0"/>
        <v>0</v>
      </c>
    </row>
  </sheetData>
  <mergeCells count="29">
    <mergeCell ref="A1:A30"/>
    <mergeCell ref="B1:B4"/>
    <mergeCell ref="C1:C4"/>
    <mergeCell ref="D1:X1"/>
    <mergeCell ref="K3:L3"/>
    <mergeCell ref="M3:N3"/>
    <mergeCell ref="O3:P3"/>
    <mergeCell ref="Q3:R3"/>
    <mergeCell ref="A31:B31"/>
    <mergeCell ref="AC3:AD3"/>
    <mergeCell ref="AE3:AF3"/>
    <mergeCell ref="AG3:AH3"/>
    <mergeCell ref="AI3:AJ3"/>
    <mergeCell ref="Y1:Y4"/>
    <mergeCell ref="S3:T3"/>
    <mergeCell ref="U3:V3"/>
    <mergeCell ref="W3:X3"/>
    <mergeCell ref="Z1:AT1"/>
    <mergeCell ref="D2:F3"/>
    <mergeCell ref="G2:X2"/>
    <mergeCell ref="AO3:AP3"/>
    <mergeCell ref="AQ3:AR3"/>
    <mergeCell ref="AS3:AT3"/>
    <mergeCell ref="AK3:AL3"/>
    <mergeCell ref="AM3:AN3"/>
    <mergeCell ref="Z2:AB3"/>
    <mergeCell ref="AC2:AT2"/>
    <mergeCell ref="G3:H3"/>
    <mergeCell ref="I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showGridLines="0" zoomScale="95" zoomScaleNormal="95" workbookViewId="0">
      <pane xSplit="2" ySplit="4" topLeftCell="C5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baseColWidth="10" defaultColWidth="0" defaultRowHeight="18" customHeight="1" zeroHeight="1" x14ac:dyDescent="0.25"/>
  <cols>
    <col min="1" max="1" width="5.5703125" style="34" customWidth="1"/>
    <col min="2" max="2" width="22.7109375" style="34" customWidth="1"/>
    <col min="3" max="3" width="15.7109375" style="34" customWidth="1"/>
    <col min="4" max="4" width="6.42578125" style="34" customWidth="1"/>
    <col min="5" max="5" width="5.42578125" style="34" customWidth="1"/>
    <col min="6" max="6" width="6.140625" style="34" customWidth="1"/>
    <col min="7" max="24" width="3.28515625" style="34" customWidth="1"/>
    <col min="25" max="43" width="0" style="34" hidden="1" customWidth="1"/>
    <col min="44" max="16384" width="11.42578125" style="34" hidden="1"/>
  </cols>
  <sheetData>
    <row r="1" spans="1:24" ht="15" customHeight="1" x14ac:dyDescent="0.25">
      <c r="A1" s="111" t="s">
        <v>135</v>
      </c>
      <c r="B1" s="109" t="s">
        <v>136</v>
      </c>
      <c r="C1" s="101" t="s">
        <v>127</v>
      </c>
      <c r="D1" s="103" t="s">
        <v>137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15" customHeight="1" x14ac:dyDescent="0.25">
      <c r="A2" s="112"/>
      <c r="B2" s="109"/>
      <c r="C2" s="101"/>
      <c r="D2" s="109" t="s">
        <v>1</v>
      </c>
      <c r="E2" s="109"/>
      <c r="F2" s="109"/>
      <c r="G2" s="118" t="s">
        <v>139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0"/>
    </row>
    <row r="3" spans="1:24" ht="45" customHeight="1" x14ac:dyDescent="0.25">
      <c r="A3" s="112"/>
      <c r="B3" s="109"/>
      <c r="C3" s="101"/>
      <c r="D3" s="109"/>
      <c r="E3" s="109"/>
      <c r="F3" s="109"/>
      <c r="G3" s="104" t="s">
        <v>3</v>
      </c>
      <c r="H3" s="104"/>
      <c r="I3" s="110" t="s">
        <v>4</v>
      </c>
      <c r="J3" s="110"/>
      <c r="K3" s="104" t="s">
        <v>5</v>
      </c>
      <c r="L3" s="104"/>
      <c r="M3" s="104" t="s">
        <v>6</v>
      </c>
      <c r="N3" s="104"/>
      <c r="O3" s="104" t="s">
        <v>7</v>
      </c>
      <c r="P3" s="104"/>
      <c r="Q3" s="104" t="s">
        <v>8</v>
      </c>
      <c r="R3" s="104"/>
      <c r="S3" s="104" t="s">
        <v>9</v>
      </c>
      <c r="T3" s="104"/>
      <c r="U3" s="104" t="s">
        <v>10</v>
      </c>
      <c r="V3" s="104"/>
      <c r="W3" s="104" t="s">
        <v>2</v>
      </c>
      <c r="X3" s="104"/>
    </row>
    <row r="4" spans="1:24" ht="18" customHeight="1" x14ac:dyDescent="0.25">
      <c r="A4" s="112"/>
      <c r="B4" s="109"/>
      <c r="C4" s="102"/>
      <c r="D4" s="37" t="s">
        <v>24</v>
      </c>
      <c r="E4" s="37" t="s">
        <v>25</v>
      </c>
      <c r="F4" s="37" t="s">
        <v>2</v>
      </c>
      <c r="G4" s="37" t="s">
        <v>24</v>
      </c>
      <c r="H4" s="37" t="s">
        <v>25</v>
      </c>
      <c r="I4" s="37" t="s">
        <v>24</v>
      </c>
      <c r="J4" s="37" t="s">
        <v>25</v>
      </c>
      <c r="K4" s="37" t="s">
        <v>24</v>
      </c>
      <c r="L4" s="37" t="s">
        <v>25</v>
      </c>
      <c r="M4" s="37" t="s">
        <v>24</v>
      </c>
      <c r="N4" s="37" t="s">
        <v>25</v>
      </c>
      <c r="O4" s="37" t="s">
        <v>24</v>
      </c>
      <c r="P4" s="37" t="s">
        <v>25</v>
      </c>
      <c r="Q4" s="37" t="s">
        <v>24</v>
      </c>
      <c r="R4" s="37" t="s">
        <v>25</v>
      </c>
      <c r="S4" s="37" t="s">
        <v>24</v>
      </c>
      <c r="T4" s="37" t="s">
        <v>25</v>
      </c>
      <c r="U4" s="37" t="s">
        <v>24</v>
      </c>
      <c r="V4" s="37" t="s">
        <v>25</v>
      </c>
      <c r="W4" s="37" t="s">
        <v>24</v>
      </c>
      <c r="X4" s="37" t="s">
        <v>25</v>
      </c>
    </row>
    <row r="5" spans="1:24" ht="12.95" customHeight="1" x14ac:dyDescent="0.25">
      <c r="A5" s="112"/>
      <c r="B5" s="38" t="s">
        <v>92</v>
      </c>
      <c r="C5" s="39"/>
      <c r="D5" s="39"/>
      <c r="E5" s="39"/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12.95" customHeight="1" x14ac:dyDescent="0.25">
      <c r="A6" s="112"/>
      <c r="B6" s="38" t="s">
        <v>98</v>
      </c>
      <c r="C6" s="39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12.95" customHeight="1" x14ac:dyDescent="0.25">
      <c r="A7" s="112"/>
      <c r="B7" s="38" t="s">
        <v>109</v>
      </c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12.95" customHeight="1" x14ac:dyDescent="0.25">
      <c r="A8" s="112"/>
      <c r="B8" s="38" t="s">
        <v>97</v>
      </c>
      <c r="C8" s="39"/>
      <c r="D8" s="39"/>
      <c r="E8" s="39"/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2.95" customHeight="1" x14ac:dyDescent="0.25">
      <c r="A9" s="112"/>
      <c r="B9" s="38" t="s">
        <v>112</v>
      </c>
      <c r="C9" s="39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ht="12.95" customHeight="1" x14ac:dyDescent="0.25">
      <c r="A10" s="112"/>
      <c r="B10" s="38" t="s">
        <v>115</v>
      </c>
      <c r="C10" s="39"/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12.95" customHeight="1" x14ac:dyDescent="0.25">
      <c r="A11" s="112"/>
      <c r="B11" s="38" t="s">
        <v>0</v>
      </c>
      <c r="C11" s="39"/>
      <c r="D11" s="39"/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12.95" customHeight="1" x14ac:dyDescent="0.25">
      <c r="A12" s="112"/>
      <c r="B12" s="38" t="s">
        <v>101</v>
      </c>
      <c r="C12" s="39"/>
      <c r="D12" s="39"/>
      <c r="E12" s="39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ht="12.95" customHeight="1" x14ac:dyDescent="0.25">
      <c r="A13" s="112"/>
      <c r="B13" s="38" t="s">
        <v>107</v>
      </c>
      <c r="C13" s="39"/>
      <c r="D13" s="39"/>
      <c r="E13" s="39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ht="12.95" customHeight="1" x14ac:dyDescent="0.25">
      <c r="A14" s="112"/>
      <c r="B14" s="38" t="s">
        <v>96</v>
      </c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4" ht="12.95" customHeight="1" x14ac:dyDescent="0.25">
      <c r="A15" s="112"/>
      <c r="B15" s="38" t="s">
        <v>91</v>
      </c>
      <c r="C15" s="39"/>
      <c r="D15" s="39"/>
      <c r="E15" s="39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12.95" customHeight="1" x14ac:dyDescent="0.25">
      <c r="A16" s="112"/>
      <c r="B16" s="38" t="s">
        <v>103</v>
      </c>
      <c r="C16" s="39"/>
      <c r="D16" s="39"/>
      <c r="E16" s="39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12.95" customHeight="1" x14ac:dyDescent="0.25">
      <c r="A17" s="112"/>
      <c r="B17" s="38" t="s">
        <v>110</v>
      </c>
      <c r="C17" s="39"/>
      <c r="D17" s="39"/>
      <c r="E17" s="39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12.95" customHeight="1" x14ac:dyDescent="0.25">
      <c r="A18" s="112"/>
      <c r="B18" s="38" t="s">
        <v>90</v>
      </c>
      <c r="C18" s="39"/>
      <c r="D18" s="39"/>
      <c r="E18" s="39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12.95" customHeight="1" x14ac:dyDescent="0.25">
      <c r="A19" s="112"/>
      <c r="B19" s="38" t="s">
        <v>106</v>
      </c>
      <c r="C19" s="39"/>
      <c r="D19" s="39"/>
      <c r="E19" s="39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12.95" customHeight="1" x14ac:dyDescent="0.25">
      <c r="A20" s="112"/>
      <c r="B20" s="38" t="s">
        <v>93</v>
      </c>
      <c r="C20" s="39"/>
      <c r="D20" s="39"/>
      <c r="E20" s="39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12.95" customHeight="1" x14ac:dyDescent="0.25">
      <c r="A21" s="112"/>
      <c r="B21" s="38" t="s">
        <v>116</v>
      </c>
      <c r="C21" s="39"/>
      <c r="D21" s="39"/>
      <c r="E21" s="39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12.95" customHeight="1" x14ac:dyDescent="0.25">
      <c r="A22" s="112"/>
      <c r="B22" s="38" t="s">
        <v>94</v>
      </c>
      <c r="C22" s="39"/>
      <c r="D22" s="39"/>
      <c r="E22" s="39"/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12.95" customHeight="1" x14ac:dyDescent="0.25">
      <c r="A23" s="112"/>
      <c r="B23" s="38" t="s">
        <v>108</v>
      </c>
      <c r="C23" s="39"/>
      <c r="D23" s="39"/>
      <c r="E23" s="39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12.95" customHeight="1" x14ac:dyDescent="0.25">
      <c r="A24" s="112"/>
      <c r="B24" s="38" t="s">
        <v>104</v>
      </c>
      <c r="C24" s="39"/>
      <c r="D24" s="39"/>
      <c r="E24" s="39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12.95" customHeight="1" x14ac:dyDescent="0.25">
      <c r="A25" s="112"/>
      <c r="B25" s="38" t="s">
        <v>105</v>
      </c>
      <c r="C25" s="39"/>
      <c r="D25" s="39"/>
      <c r="E25" s="39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12.95" customHeight="1" x14ac:dyDescent="0.25">
      <c r="A26" s="112"/>
      <c r="B26" s="38" t="s">
        <v>99</v>
      </c>
      <c r="C26" s="39"/>
      <c r="D26" s="39"/>
      <c r="E26" s="39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ht="12.95" customHeight="1" x14ac:dyDescent="0.25">
      <c r="A27" s="112"/>
      <c r="B27" s="38" t="s">
        <v>102</v>
      </c>
      <c r="C27" s="39"/>
      <c r="D27" s="39"/>
      <c r="E27" s="39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12.95" customHeight="1" x14ac:dyDescent="0.25">
      <c r="A28" s="112"/>
      <c r="B28" s="38" t="s">
        <v>95</v>
      </c>
      <c r="C28" s="39"/>
      <c r="D28" s="39"/>
      <c r="E28" s="39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12.95" customHeight="1" x14ac:dyDescent="0.25">
      <c r="A29" s="112"/>
      <c r="B29" s="38" t="s">
        <v>100</v>
      </c>
      <c r="C29" s="39"/>
      <c r="D29" s="39"/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12.95" customHeight="1" x14ac:dyDescent="0.25">
      <c r="A30" s="113"/>
      <c r="B30" s="38" t="s">
        <v>111</v>
      </c>
      <c r="C30" s="39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ht="18" customHeight="1" x14ac:dyDescent="0.25">
      <c r="A31" s="122" t="s">
        <v>62</v>
      </c>
      <c r="B31" s="123"/>
      <c r="C31" s="48">
        <f t="shared" ref="C31:X31" si="0">SUM(C5:C30)</f>
        <v>0</v>
      </c>
      <c r="D31" s="39">
        <f t="shared" si="0"/>
        <v>0</v>
      </c>
      <c r="E31" s="39">
        <f t="shared" si="0"/>
        <v>0</v>
      </c>
      <c r="F31" s="39">
        <f t="shared" si="0"/>
        <v>0</v>
      </c>
      <c r="G31" s="40">
        <f t="shared" si="0"/>
        <v>0</v>
      </c>
      <c r="H31" s="40">
        <f t="shared" si="0"/>
        <v>0</v>
      </c>
      <c r="I31" s="40">
        <f t="shared" si="0"/>
        <v>0</v>
      </c>
      <c r="J31" s="40">
        <f t="shared" si="0"/>
        <v>0</v>
      </c>
      <c r="K31" s="40">
        <f t="shared" si="0"/>
        <v>0</v>
      </c>
      <c r="L31" s="40">
        <f t="shared" si="0"/>
        <v>0</v>
      </c>
      <c r="M31" s="40">
        <f t="shared" si="0"/>
        <v>0</v>
      </c>
      <c r="N31" s="40">
        <f t="shared" si="0"/>
        <v>0</v>
      </c>
      <c r="O31" s="40">
        <f t="shared" si="0"/>
        <v>0</v>
      </c>
      <c r="P31" s="40">
        <f t="shared" si="0"/>
        <v>0</v>
      </c>
      <c r="Q31" s="40">
        <f t="shared" si="0"/>
        <v>0</v>
      </c>
      <c r="R31" s="40">
        <f t="shared" si="0"/>
        <v>0</v>
      </c>
      <c r="S31" s="40">
        <f t="shared" si="0"/>
        <v>0</v>
      </c>
      <c r="T31" s="40">
        <f t="shared" si="0"/>
        <v>0</v>
      </c>
      <c r="U31" s="40">
        <f t="shared" si="0"/>
        <v>0</v>
      </c>
      <c r="V31" s="40">
        <f t="shared" si="0"/>
        <v>0</v>
      </c>
      <c r="W31" s="40">
        <f t="shared" si="0"/>
        <v>0</v>
      </c>
      <c r="X31" s="40">
        <f t="shared" si="0"/>
        <v>0</v>
      </c>
    </row>
  </sheetData>
  <mergeCells count="16">
    <mergeCell ref="A31:B31"/>
    <mergeCell ref="A1:A30"/>
    <mergeCell ref="B1:B4"/>
    <mergeCell ref="C1:C4"/>
    <mergeCell ref="D1:X1"/>
    <mergeCell ref="D2:F3"/>
    <mergeCell ref="G2:X2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showGridLines="0" zoomScale="95" zoomScaleNormal="95" workbookViewId="0">
      <pane xSplit="2" ySplit="4" topLeftCell="C5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baseColWidth="10" defaultColWidth="0" defaultRowHeight="18" customHeight="1" zeroHeight="1" x14ac:dyDescent="0.25"/>
  <cols>
    <col min="1" max="1" width="5.85546875" style="34" customWidth="1"/>
    <col min="2" max="2" width="22" style="34" customWidth="1"/>
    <col min="3" max="3" width="8.5703125" style="34" customWidth="1"/>
    <col min="4" max="7" width="11.42578125" style="34" customWidth="1"/>
    <col min="8" max="8" width="6.140625" style="34" customWidth="1"/>
    <col min="9" max="9" width="11.85546875" style="34" customWidth="1"/>
    <col min="10" max="10" width="6.28515625" style="34" customWidth="1"/>
    <col min="11" max="11" width="5.7109375" style="34" customWidth="1"/>
    <col min="12" max="12" width="6.7109375" style="34" customWidth="1"/>
    <col min="13" max="30" width="3.28515625" style="34" customWidth="1"/>
    <col min="31" max="16384" width="3.28515625" style="34" hidden="1"/>
  </cols>
  <sheetData>
    <row r="1" spans="1:30" ht="15" customHeight="1" x14ac:dyDescent="0.25">
      <c r="A1" s="111" t="s">
        <v>135</v>
      </c>
      <c r="B1" s="109" t="s">
        <v>136</v>
      </c>
      <c r="C1" s="166"/>
      <c r="D1" s="167"/>
      <c r="E1" s="167"/>
      <c r="F1" s="167"/>
      <c r="G1" s="167"/>
      <c r="H1" s="167"/>
      <c r="I1" s="168"/>
      <c r="J1" s="103" t="s">
        <v>138</v>
      </c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</row>
    <row r="2" spans="1:30" ht="15" customHeight="1" x14ac:dyDescent="0.25">
      <c r="A2" s="112"/>
      <c r="B2" s="109"/>
      <c r="C2" s="169"/>
      <c r="D2" s="170"/>
      <c r="E2" s="170"/>
      <c r="F2" s="170"/>
      <c r="G2" s="170"/>
      <c r="H2" s="170"/>
      <c r="I2" s="171"/>
      <c r="J2" s="109" t="s">
        <v>1</v>
      </c>
      <c r="K2" s="109"/>
      <c r="L2" s="109"/>
      <c r="M2" s="118" t="s">
        <v>139</v>
      </c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20"/>
    </row>
    <row r="3" spans="1:30" ht="45" customHeight="1" x14ac:dyDescent="0.25">
      <c r="A3" s="112"/>
      <c r="B3" s="109"/>
      <c r="C3" s="172" t="s">
        <v>33</v>
      </c>
      <c r="D3" s="118" t="s">
        <v>120</v>
      </c>
      <c r="E3" s="119"/>
      <c r="F3" s="119"/>
      <c r="G3" s="119"/>
      <c r="H3" s="120"/>
      <c r="I3" s="121" t="s">
        <v>121</v>
      </c>
      <c r="J3" s="109"/>
      <c r="K3" s="109"/>
      <c r="L3" s="109"/>
      <c r="M3" s="104" t="s">
        <v>3</v>
      </c>
      <c r="N3" s="104"/>
      <c r="O3" s="110" t="s">
        <v>4</v>
      </c>
      <c r="P3" s="110"/>
      <c r="Q3" s="104" t="s">
        <v>5</v>
      </c>
      <c r="R3" s="104"/>
      <c r="S3" s="104" t="s">
        <v>6</v>
      </c>
      <c r="T3" s="104"/>
      <c r="U3" s="104" t="s">
        <v>7</v>
      </c>
      <c r="V3" s="104"/>
      <c r="W3" s="104" t="s">
        <v>8</v>
      </c>
      <c r="X3" s="104"/>
      <c r="Y3" s="104" t="s">
        <v>9</v>
      </c>
      <c r="Z3" s="104"/>
      <c r="AA3" s="104" t="s">
        <v>10</v>
      </c>
      <c r="AB3" s="104"/>
      <c r="AC3" s="104" t="s">
        <v>2</v>
      </c>
      <c r="AD3" s="104"/>
    </row>
    <row r="4" spans="1:30" ht="26.25" customHeight="1" x14ac:dyDescent="0.25">
      <c r="A4" s="112"/>
      <c r="B4" s="109"/>
      <c r="C4" s="173"/>
      <c r="D4" s="37" t="s">
        <v>122</v>
      </c>
      <c r="E4" s="37" t="s">
        <v>123</v>
      </c>
      <c r="F4" s="37" t="s">
        <v>124</v>
      </c>
      <c r="G4" s="37" t="s">
        <v>125</v>
      </c>
      <c r="H4" s="37" t="s">
        <v>37</v>
      </c>
      <c r="I4" s="102"/>
      <c r="J4" s="37" t="s">
        <v>24</v>
      </c>
      <c r="K4" s="37" t="s">
        <v>25</v>
      </c>
      <c r="L4" s="37" t="s">
        <v>2</v>
      </c>
      <c r="M4" s="37" t="s">
        <v>24</v>
      </c>
      <c r="N4" s="37" t="s">
        <v>25</v>
      </c>
      <c r="O4" s="37" t="s">
        <v>24</v>
      </c>
      <c r="P4" s="37" t="s">
        <v>25</v>
      </c>
      <c r="Q4" s="37" t="s">
        <v>24</v>
      </c>
      <c r="R4" s="37" t="s">
        <v>25</v>
      </c>
      <c r="S4" s="37" t="s">
        <v>24</v>
      </c>
      <c r="T4" s="37" t="s">
        <v>25</v>
      </c>
      <c r="U4" s="37" t="s">
        <v>24</v>
      </c>
      <c r="V4" s="37" t="s">
        <v>25</v>
      </c>
      <c r="W4" s="37" t="s">
        <v>24</v>
      </c>
      <c r="X4" s="37" t="s">
        <v>25</v>
      </c>
      <c r="Y4" s="37" t="s">
        <v>24</v>
      </c>
      <c r="Z4" s="37" t="s">
        <v>25</v>
      </c>
      <c r="AA4" s="37" t="s">
        <v>24</v>
      </c>
      <c r="AB4" s="37" t="s">
        <v>25</v>
      </c>
      <c r="AC4" s="37" t="s">
        <v>24</v>
      </c>
      <c r="AD4" s="37" t="s">
        <v>25</v>
      </c>
    </row>
    <row r="5" spans="1:30" ht="12.95" customHeight="1" x14ac:dyDescent="0.25">
      <c r="A5" s="112"/>
      <c r="B5" s="38" t="s">
        <v>92</v>
      </c>
      <c r="C5" s="48"/>
      <c r="D5" s="48"/>
      <c r="E5" s="48"/>
      <c r="F5" s="48"/>
      <c r="G5" s="48"/>
      <c r="H5" s="48"/>
      <c r="I5" s="48"/>
      <c r="J5" s="39"/>
      <c r="K5" s="39"/>
      <c r="L5" s="39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30" ht="12.95" customHeight="1" x14ac:dyDescent="0.25">
      <c r="A6" s="112"/>
      <c r="B6" s="38" t="s">
        <v>98</v>
      </c>
      <c r="C6" s="48"/>
      <c r="D6" s="48"/>
      <c r="E6" s="48"/>
      <c r="F6" s="48"/>
      <c r="G6" s="48"/>
      <c r="H6" s="48"/>
      <c r="I6" s="48"/>
      <c r="J6" s="39"/>
      <c r="K6" s="39"/>
      <c r="L6" s="39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12.95" customHeight="1" x14ac:dyDescent="0.25">
      <c r="A7" s="112"/>
      <c r="B7" s="38" t="s">
        <v>109</v>
      </c>
      <c r="C7" s="48"/>
      <c r="D7" s="48"/>
      <c r="E7" s="48"/>
      <c r="F7" s="48"/>
      <c r="G7" s="48"/>
      <c r="H7" s="48"/>
      <c r="I7" s="48"/>
      <c r="J7" s="39"/>
      <c r="K7" s="39"/>
      <c r="L7" s="39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1:30" ht="12.95" customHeight="1" x14ac:dyDescent="0.25">
      <c r="A8" s="112"/>
      <c r="B8" s="38" t="s">
        <v>97</v>
      </c>
      <c r="C8" s="48"/>
      <c r="D8" s="48"/>
      <c r="E8" s="48"/>
      <c r="F8" s="48"/>
      <c r="G8" s="48"/>
      <c r="H8" s="48"/>
      <c r="I8" s="48"/>
      <c r="J8" s="39"/>
      <c r="K8" s="39"/>
      <c r="L8" s="39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ht="12.95" customHeight="1" x14ac:dyDescent="0.25">
      <c r="A9" s="112"/>
      <c r="B9" s="38" t="s">
        <v>112</v>
      </c>
      <c r="C9" s="48"/>
      <c r="D9" s="48"/>
      <c r="E9" s="48"/>
      <c r="F9" s="48"/>
      <c r="G9" s="48"/>
      <c r="H9" s="48"/>
      <c r="I9" s="48"/>
      <c r="J9" s="39"/>
      <c r="K9" s="39"/>
      <c r="L9" s="39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 ht="12.95" customHeight="1" x14ac:dyDescent="0.25">
      <c r="A10" s="112"/>
      <c r="B10" s="38" t="s">
        <v>115</v>
      </c>
      <c r="C10" s="48"/>
      <c r="D10" s="48"/>
      <c r="E10" s="48"/>
      <c r="F10" s="48"/>
      <c r="G10" s="48"/>
      <c r="H10" s="48"/>
      <c r="I10" s="48"/>
      <c r="J10" s="39"/>
      <c r="K10" s="39"/>
      <c r="L10" s="39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ht="12.95" customHeight="1" x14ac:dyDescent="0.25">
      <c r="A11" s="112"/>
      <c r="B11" s="38" t="s">
        <v>0</v>
      </c>
      <c r="C11" s="48"/>
      <c r="D11" s="48"/>
      <c r="E11" s="48"/>
      <c r="F11" s="48"/>
      <c r="G11" s="48"/>
      <c r="H11" s="48"/>
      <c r="I11" s="48"/>
      <c r="J11" s="39"/>
      <c r="K11" s="39"/>
      <c r="L11" s="39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ht="12.95" customHeight="1" x14ac:dyDescent="0.25">
      <c r="A12" s="112"/>
      <c r="B12" s="38" t="s">
        <v>101</v>
      </c>
      <c r="C12" s="48"/>
      <c r="D12" s="48"/>
      <c r="E12" s="48"/>
      <c r="F12" s="48"/>
      <c r="G12" s="48"/>
      <c r="H12" s="48"/>
      <c r="I12" s="48"/>
      <c r="J12" s="39"/>
      <c r="K12" s="39"/>
      <c r="L12" s="39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ht="12.95" customHeight="1" x14ac:dyDescent="0.25">
      <c r="A13" s="112"/>
      <c r="B13" s="38" t="s">
        <v>107</v>
      </c>
      <c r="C13" s="48"/>
      <c r="D13" s="48"/>
      <c r="E13" s="48"/>
      <c r="F13" s="48"/>
      <c r="G13" s="48"/>
      <c r="H13" s="48"/>
      <c r="I13" s="48"/>
      <c r="J13" s="39"/>
      <c r="K13" s="39"/>
      <c r="L13" s="39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12.95" customHeight="1" x14ac:dyDescent="0.25">
      <c r="A14" s="112"/>
      <c r="B14" s="38" t="s">
        <v>96</v>
      </c>
      <c r="C14" s="48"/>
      <c r="D14" s="48"/>
      <c r="E14" s="48"/>
      <c r="F14" s="48"/>
      <c r="G14" s="48"/>
      <c r="H14" s="48"/>
      <c r="I14" s="48"/>
      <c r="J14" s="39"/>
      <c r="K14" s="39"/>
      <c r="L14" s="39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ht="12.95" customHeight="1" x14ac:dyDescent="0.25">
      <c r="A15" s="112"/>
      <c r="B15" s="38" t="s">
        <v>91</v>
      </c>
      <c r="C15" s="48"/>
      <c r="D15" s="48"/>
      <c r="E15" s="48"/>
      <c r="F15" s="48"/>
      <c r="G15" s="48"/>
      <c r="H15" s="48"/>
      <c r="I15" s="48"/>
      <c r="J15" s="39"/>
      <c r="K15" s="39"/>
      <c r="L15" s="39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ht="12.95" customHeight="1" x14ac:dyDescent="0.25">
      <c r="A16" s="112"/>
      <c r="B16" s="38" t="s">
        <v>103</v>
      </c>
      <c r="C16" s="48"/>
      <c r="D16" s="48"/>
      <c r="E16" s="48"/>
      <c r="F16" s="48"/>
      <c r="G16" s="48"/>
      <c r="H16" s="48"/>
      <c r="I16" s="48"/>
      <c r="J16" s="39"/>
      <c r="K16" s="39"/>
      <c r="L16" s="39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ht="12.95" customHeight="1" x14ac:dyDescent="0.25">
      <c r="A17" s="112"/>
      <c r="B17" s="38" t="s">
        <v>110</v>
      </c>
      <c r="C17" s="48"/>
      <c r="D17" s="48"/>
      <c r="E17" s="48"/>
      <c r="F17" s="48"/>
      <c r="G17" s="48"/>
      <c r="H17" s="48"/>
      <c r="I17" s="48"/>
      <c r="J17" s="39"/>
      <c r="K17" s="39"/>
      <c r="L17" s="39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ht="12.95" customHeight="1" x14ac:dyDescent="0.25">
      <c r="A18" s="112"/>
      <c r="B18" s="38" t="s">
        <v>90</v>
      </c>
      <c r="C18" s="48"/>
      <c r="D18" s="48"/>
      <c r="E18" s="48"/>
      <c r="F18" s="48"/>
      <c r="G18" s="48"/>
      <c r="H18" s="48"/>
      <c r="I18" s="48"/>
      <c r="J18" s="39"/>
      <c r="K18" s="39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ht="12.95" customHeight="1" x14ac:dyDescent="0.25">
      <c r="A19" s="112"/>
      <c r="B19" s="38" t="s">
        <v>106</v>
      </c>
      <c r="C19" s="48"/>
      <c r="D19" s="48"/>
      <c r="E19" s="48"/>
      <c r="F19" s="48"/>
      <c r="G19" s="48"/>
      <c r="H19" s="48"/>
      <c r="I19" s="48"/>
      <c r="J19" s="39"/>
      <c r="K19" s="39"/>
      <c r="L19" s="39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ht="12.95" customHeight="1" x14ac:dyDescent="0.25">
      <c r="A20" s="112"/>
      <c r="B20" s="38" t="s">
        <v>93</v>
      </c>
      <c r="C20" s="48"/>
      <c r="D20" s="48"/>
      <c r="E20" s="48"/>
      <c r="F20" s="48"/>
      <c r="G20" s="48"/>
      <c r="H20" s="48"/>
      <c r="I20" s="48"/>
      <c r="J20" s="39"/>
      <c r="K20" s="39"/>
      <c r="L20" s="39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ht="12.95" customHeight="1" x14ac:dyDescent="0.25">
      <c r="A21" s="112"/>
      <c r="B21" s="38" t="s">
        <v>116</v>
      </c>
      <c r="C21" s="48"/>
      <c r="D21" s="48"/>
      <c r="E21" s="48"/>
      <c r="F21" s="48"/>
      <c r="G21" s="48"/>
      <c r="H21" s="48"/>
      <c r="I21" s="48"/>
      <c r="J21" s="39"/>
      <c r="K21" s="39"/>
      <c r="L21" s="39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ht="12.95" customHeight="1" x14ac:dyDescent="0.25">
      <c r="A22" s="112"/>
      <c r="B22" s="38" t="s">
        <v>94</v>
      </c>
      <c r="C22" s="48"/>
      <c r="D22" s="48"/>
      <c r="E22" s="48"/>
      <c r="F22" s="48"/>
      <c r="G22" s="48"/>
      <c r="H22" s="48"/>
      <c r="I22" s="48"/>
      <c r="J22" s="39"/>
      <c r="K22" s="39"/>
      <c r="L22" s="39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12.95" customHeight="1" x14ac:dyDescent="0.25">
      <c r="A23" s="112"/>
      <c r="B23" s="38" t="s">
        <v>108</v>
      </c>
      <c r="C23" s="48"/>
      <c r="D23" s="48"/>
      <c r="E23" s="48"/>
      <c r="F23" s="48"/>
      <c r="G23" s="48"/>
      <c r="H23" s="48"/>
      <c r="I23" s="48"/>
      <c r="J23" s="39"/>
      <c r="K23" s="39"/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ht="12.95" customHeight="1" x14ac:dyDescent="0.25">
      <c r="A24" s="112"/>
      <c r="B24" s="38" t="s">
        <v>104</v>
      </c>
      <c r="C24" s="48"/>
      <c r="D24" s="48"/>
      <c r="E24" s="48"/>
      <c r="F24" s="48"/>
      <c r="G24" s="48"/>
      <c r="H24" s="48"/>
      <c r="I24" s="48"/>
      <c r="J24" s="39"/>
      <c r="K24" s="39"/>
      <c r="L24" s="39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ht="12.95" customHeight="1" x14ac:dyDescent="0.25">
      <c r="A25" s="112"/>
      <c r="B25" s="38" t="s">
        <v>105</v>
      </c>
      <c r="C25" s="48"/>
      <c r="D25" s="48"/>
      <c r="E25" s="48"/>
      <c r="F25" s="48"/>
      <c r="G25" s="48"/>
      <c r="H25" s="48"/>
      <c r="I25" s="48"/>
      <c r="J25" s="39"/>
      <c r="K25" s="39"/>
      <c r="L25" s="39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12.95" customHeight="1" x14ac:dyDescent="0.25">
      <c r="A26" s="112"/>
      <c r="B26" s="38" t="s">
        <v>99</v>
      </c>
      <c r="C26" s="48"/>
      <c r="D26" s="48"/>
      <c r="E26" s="48"/>
      <c r="F26" s="48"/>
      <c r="G26" s="48"/>
      <c r="H26" s="48"/>
      <c r="I26" s="48"/>
      <c r="J26" s="39"/>
      <c r="K26" s="39"/>
      <c r="L26" s="39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12.95" customHeight="1" x14ac:dyDescent="0.25">
      <c r="A27" s="112"/>
      <c r="B27" s="38" t="s">
        <v>102</v>
      </c>
      <c r="C27" s="48"/>
      <c r="D27" s="48"/>
      <c r="E27" s="48"/>
      <c r="F27" s="48"/>
      <c r="G27" s="48"/>
      <c r="H27" s="48"/>
      <c r="I27" s="48"/>
      <c r="J27" s="39"/>
      <c r="K27" s="39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ht="12.95" customHeight="1" x14ac:dyDescent="0.25">
      <c r="A28" s="112"/>
      <c r="B28" s="38" t="s">
        <v>95</v>
      </c>
      <c r="C28" s="48"/>
      <c r="D28" s="48"/>
      <c r="E28" s="48"/>
      <c r="F28" s="48"/>
      <c r="G28" s="48"/>
      <c r="H28" s="48"/>
      <c r="I28" s="48"/>
      <c r="J28" s="39"/>
      <c r="K28" s="39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12.95" customHeight="1" x14ac:dyDescent="0.25">
      <c r="A29" s="112"/>
      <c r="B29" s="38" t="s">
        <v>100</v>
      </c>
      <c r="C29" s="48"/>
      <c r="D29" s="48"/>
      <c r="E29" s="48"/>
      <c r="F29" s="48"/>
      <c r="G29" s="48"/>
      <c r="H29" s="48"/>
      <c r="I29" s="48"/>
      <c r="J29" s="39"/>
      <c r="K29" s="39"/>
      <c r="L29" s="39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12.95" customHeight="1" x14ac:dyDescent="0.25">
      <c r="A30" s="113"/>
      <c r="B30" s="38" t="s">
        <v>111</v>
      </c>
      <c r="C30" s="48"/>
      <c r="D30" s="48"/>
      <c r="E30" s="48"/>
      <c r="F30" s="48"/>
      <c r="G30" s="48"/>
      <c r="H30" s="48"/>
      <c r="I30" s="48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:30" s="1" customFormat="1" ht="21" customHeight="1" x14ac:dyDescent="0.25">
      <c r="A31" s="124" t="s">
        <v>62</v>
      </c>
      <c r="B31" s="124"/>
      <c r="C31" s="48">
        <f t="shared" ref="C31:I31" si="0">SUM(C5:C30)</f>
        <v>0</v>
      </c>
      <c r="D31" s="48">
        <f t="shared" si="0"/>
        <v>0</v>
      </c>
      <c r="E31" s="48">
        <f t="shared" si="0"/>
        <v>0</v>
      </c>
      <c r="F31" s="48">
        <f t="shared" si="0"/>
        <v>0</v>
      </c>
      <c r="G31" s="48">
        <f t="shared" si="0"/>
        <v>0</v>
      </c>
      <c r="H31" s="48">
        <f t="shared" si="0"/>
        <v>0</v>
      </c>
      <c r="I31" s="48">
        <f t="shared" si="0"/>
        <v>0</v>
      </c>
      <c r="J31" s="39">
        <f>SUM(J5:J30)</f>
        <v>0</v>
      </c>
      <c r="K31" s="39">
        <f>SUM(K5:K30)</f>
        <v>0</v>
      </c>
      <c r="L31" s="39">
        <f>SUM(L5:L30)</f>
        <v>0</v>
      </c>
      <c r="M31" s="40">
        <f>SUM(M5:M30)</f>
        <v>0</v>
      </c>
      <c r="N31" s="40">
        <f t="shared" ref="N31:AD31" si="1">SUM(N5:N30)</f>
        <v>0</v>
      </c>
      <c r="O31" s="40">
        <f t="shared" si="1"/>
        <v>0</v>
      </c>
      <c r="P31" s="40">
        <f t="shared" si="1"/>
        <v>0</v>
      </c>
      <c r="Q31" s="40">
        <f t="shared" si="1"/>
        <v>0</v>
      </c>
      <c r="R31" s="40">
        <f t="shared" si="1"/>
        <v>0</v>
      </c>
      <c r="S31" s="40">
        <f t="shared" si="1"/>
        <v>0</v>
      </c>
      <c r="T31" s="40">
        <f t="shared" si="1"/>
        <v>0</v>
      </c>
      <c r="U31" s="40">
        <f t="shared" si="1"/>
        <v>0</v>
      </c>
      <c r="V31" s="40">
        <f t="shared" si="1"/>
        <v>0</v>
      </c>
      <c r="W31" s="40">
        <f t="shared" si="1"/>
        <v>0</v>
      </c>
      <c r="X31" s="40">
        <f t="shared" si="1"/>
        <v>0</v>
      </c>
      <c r="Y31" s="40">
        <f t="shared" si="1"/>
        <v>0</v>
      </c>
      <c r="Z31" s="40">
        <f t="shared" si="1"/>
        <v>0</v>
      </c>
      <c r="AA31" s="40">
        <f t="shared" si="1"/>
        <v>0</v>
      </c>
      <c r="AB31" s="40">
        <f t="shared" si="1"/>
        <v>0</v>
      </c>
      <c r="AC31" s="40">
        <f t="shared" si="1"/>
        <v>0</v>
      </c>
      <c r="AD31" s="40">
        <f t="shared" si="1"/>
        <v>0</v>
      </c>
    </row>
  </sheetData>
  <mergeCells count="19">
    <mergeCell ref="A31:B31"/>
    <mergeCell ref="O3:P3"/>
    <mergeCell ref="Q3:R3"/>
    <mergeCell ref="S3:T3"/>
    <mergeCell ref="U3:V3"/>
    <mergeCell ref="A1:A30"/>
    <mergeCell ref="B1:B4"/>
    <mergeCell ref="C1:I2"/>
    <mergeCell ref="J1:AD1"/>
    <mergeCell ref="J2:L3"/>
    <mergeCell ref="M2:AD2"/>
    <mergeCell ref="C3:C4"/>
    <mergeCell ref="D3:H3"/>
    <mergeCell ref="I3:I4"/>
    <mergeCell ref="M3:N3"/>
    <mergeCell ref="AA3:AB3"/>
    <mergeCell ref="AC3:AD3"/>
    <mergeCell ref="W3:X3"/>
    <mergeCell ref="Y3:Z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showGridLines="0" zoomScale="95" zoomScaleNormal="95" workbookViewId="0">
      <pane xSplit="2" ySplit="4" topLeftCell="C5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baseColWidth="10" defaultColWidth="0" defaultRowHeight="18" customHeight="1" zeroHeight="1" x14ac:dyDescent="0.25"/>
  <cols>
    <col min="1" max="1" width="5.85546875" style="34" customWidth="1"/>
    <col min="2" max="2" width="22" style="34" customWidth="1"/>
    <col min="3" max="3" width="11.140625" style="34" customWidth="1"/>
    <col min="4" max="8" width="11.42578125" style="34" customWidth="1"/>
    <col min="9" max="9" width="13.5703125" style="34" customWidth="1"/>
    <col min="10" max="31" width="0" style="34" hidden="1" customWidth="1"/>
    <col min="32" max="16384" width="3.28515625" style="34" hidden="1"/>
  </cols>
  <sheetData>
    <row r="1" spans="1:9" ht="15" customHeight="1" x14ac:dyDescent="0.25">
      <c r="A1" s="111" t="s">
        <v>135</v>
      </c>
      <c r="B1" s="109" t="s">
        <v>136</v>
      </c>
      <c r="C1" s="109" t="s">
        <v>158</v>
      </c>
      <c r="D1" s="109" t="s">
        <v>159</v>
      </c>
      <c r="E1" s="109" t="s">
        <v>161</v>
      </c>
      <c r="F1" s="109" t="s">
        <v>162</v>
      </c>
      <c r="G1" s="109" t="s">
        <v>166</v>
      </c>
      <c r="H1" s="121" t="s">
        <v>164</v>
      </c>
      <c r="I1" s="109" t="s">
        <v>62</v>
      </c>
    </row>
    <row r="2" spans="1:9" ht="15" customHeight="1" x14ac:dyDescent="0.25">
      <c r="A2" s="112"/>
      <c r="B2" s="109"/>
      <c r="C2" s="109"/>
      <c r="D2" s="109"/>
      <c r="E2" s="109"/>
      <c r="F2" s="109"/>
      <c r="G2" s="109"/>
      <c r="H2" s="101"/>
      <c r="I2" s="109"/>
    </row>
    <row r="3" spans="1:9" ht="45" customHeight="1" x14ac:dyDescent="0.25">
      <c r="A3" s="112"/>
      <c r="B3" s="109"/>
      <c r="C3" s="109"/>
      <c r="D3" s="109"/>
      <c r="E3" s="109"/>
      <c r="F3" s="109"/>
      <c r="G3" s="109"/>
      <c r="H3" s="101"/>
      <c r="I3" s="109"/>
    </row>
    <row r="4" spans="1:9" ht="26.25" customHeight="1" x14ac:dyDescent="0.25">
      <c r="A4" s="112"/>
      <c r="B4" s="109"/>
      <c r="C4" s="109"/>
      <c r="D4" s="109"/>
      <c r="E4" s="109"/>
      <c r="F4" s="109"/>
      <c r="G4" s="109"/>
      <c r="H4" s="102"/>
      <c r="I4" s="109"/>
    </row>
    <row r="5" spans="1:9" ht="12.95" customHeight="1" x14ac:dyDescent="0.25">
      <c r="A5" s="112"/>
      <c r="B5" s="38" t="s">
        <v>92</v>
      </c>
      <c r="C5" s="93"/>
      <c r="D5" s="93"/>
      <c r="E5" s="93"/>
      <c r="F5" s="93">
        <v>1</v>
      </c>
      <c r="G5" s="93"/>
      <c r="H5" s="93"/>
      <c r="I5" s="95">
        <f t="shared" ref="I5:I30" si="0">SUM(C5:H5)</f>
        <v>1</v>
      </c>
    </row>
    <row r="6" spans="1:9" ht="12.95" customHeight="1" x14ac:dyDescent="0.25">
      <c r="A6" s="112"/>
      <c r="B6" s="38" t="s">
        <v>98</v>
      </c>
      <c r="C6" s="93"/>
      <c r="D6" s="93"/>
      <c r="E6" s="93">
        <v>1</v>
      </c>
      <c r="F6" s="93"/>
      <c r="G6" s="93"/>
      <c r="H6" s="93"/>
      <c r="I6" s="95">
        <f t="shared" si="0"/>
        <v>1</v>
      </c>
    </row>
    <row r="7" spans="1:9" ht="12.95" customHeight="1" x14ac:dyDescent="0.25">
      <c r="A7" s="112"/>
      <c r="B7" s="38" t="s">
        <v>109</v>
      </c>
      <c r="C7" s="93"/>
      <c r="D7" s="93"/>
      <c r="E7" s="93"/>
      <c r="F7" s="93"/>
      <c r="G7" s="93"/>
      <c r="H7" s="93">
        <v>2</v>
      </c>
      <c r="I7" s="93">
        <f t="shared" si="0"/>
        <v>2</v>
      </c>
    </row>
    <row r="8" spans="1:9" ht="12.95" customHeight="1" x14ac:dyDescent="0.25">
      <c r="A8" s="112"/>
      <c r="B8" s="38" t="s">
        <v>97</v>
      </c>
      <c r="C8" s="93"/>
      <c r="D8" s="93"/>
      <c r="E8" s="93"/>
      <c r="F8" s="93">
        <v>1</v>
      </c>
      <c r="G8" s="93"/>
      <c r="H8" s="93">
        <v>1</v>
      </c>
      <c r="I8" s="95">
        <f t="shared" si="0"/>
        <v>2</v>
      </c>
    </row>
    <row r="9" spans="1:9" ht="12.95" customHeight="1" x14ac:dyDescent="0.25">
      <c r="A9" s="112"/>
      <c r="B9" s="38" t="s">
        <v>112</v>
      </c>
      <c r="C9" s="93"/>
      <c r="D9" s="93"/>
      <c r="E9" s="93"/>
      <c r="F9" s="93"/>
      <c r="G9" s="93"/>
      <c r="H9" s="93">
        <v>1</v>
      </c>
      <c r="I9" s="95">
        <f t="shared" si="0"/>
        <v>1</v>
      </c>
    </row>
    <row r="10" spans="1:9" ht="12.95" customHeight="1" x14ac:dyDescent="0.25">
      <c r="A10" s="112"/>
      <c r="B10" s="38" t="s">
        <v>115</v>
      </c>
      <c r="C10" s="93"/>
      <c r="D10" s="93"/>
      <c r="E10" s="93"/>
      <c r="F10" s="93"/>
      <c r="G10" s="93"/>
      <c r="H10" s="93"/>
      <c r="I10" s="95">
        <f t="shared" si="0"/>
        <v>0</v>
      </c>
    </row>
    <row r="11" spans="1:9" ht="12.95" customHeight="1" x14ac:dyDescent="0.25">
      <c r="A11" s="112"/>
      <c r="B11" s="38" t="s">
        <v>0</v>
      </c>
      <c r="C11" s="93"/>
      <c r="D11" s="93"/>
      <c r="E11" s="93"/>
      <c r="F11" s="93"/>
      <c r="G11" s="93"/>
      <c r="H11" s="93"/>
      <c r="I11" s="95">
        <f t="shared" si="0"/>
        <v>0</v>
      </c>
    </row>
    <row r="12" spans="1:9" ht="12.95" customHeight="1" x14ac:dyDescent="0.25">
      <c r="A12" s="112"/>
      <c r="B12" s="38" t="s">
        <v>101</v>
      </c>
      <c r="C12" s="93">
        <v>2</v>
      </c>
      <c r="D12" s="93"/>
      <c r="E12" s="93"/>
      <c r="F12" s="93"/>
      <c r="G12" s="93"/>
      <c r="H12" s="93"/>
      <c r="I12" s="95">
        <f t="shared" si="0"/>
        <v>2</v>
      </c>
    </row>
    <row r="13" spans="1:9" ht="12.95" customHeight="1" x14ac:dyDescent="0.25">
      <c r="A13" s="112"/>
      <c r="B13" s="38" t="s">
        <v>107</v>
      </c>
      <c r="C13" s="93">
        <v>1</v>
      </c>
      <c r="D13" s="93"/>
      <c r="E13" s="93"/>
      <c r="F13" s="93"/>
      <c r="G13" s="93"/>
      <c r="H13" s="93"/>
      <c r="I13" s="95">
        <f t="shared" si="0"/>
        <v>1</v>
      </c>
    </row>
    <row r="14" spans="1:9" ht="12.95" customHeight="1" x14ac:dyDescent="0.25">
      <c r="A14" s="112"/>
      <c r="B14" s="38" t="s">
        <v>96</v>
      </c>
      <c r="C14" s="93"/>
      <c r="D14" s="93"/>
      <c r="E14" s="93"/>
      <c r="F14" s="93"/>
      <c r="G14" s="93"/>
      <c r="H14" s="93">
        <v>1</v>
      </c>
      <c r="I14" s="95">
        <f t="shared" si="0"/>
        <v>1</v>
      </c>
    </row>
    <row r="15" spans="1:9" ht="12.95" customHeight="1" x14ac:dyDescent="0.25">
      <c r="A15" s="112"/>
      <c r="B15" s="38" t="s">
        <v>91</v>
      </c>
      <c r="C15" s="93"/>
      <c r="D15" s="93"/>
      <c r="E15" s="93">
        <v>1</v>
      </c>
      <c r="F15" s="93"/>
      <c r="G15" s="93"/>
      <c r="H15" s="93"/>
      <c r="I15" s="95">
        <f t="shared" si="0"/>
        <v>1</v>
      </c>
    </row>
    <row r="16" spans="1:9" ht="12.95" customHeight="1" x14ac:dyDescent="0.25">
      <c r="A16" s="112"/>
      <c r="B16" s="38" t="s">
        <v>103</v>
      </c>
      <c r="C16" s="93"/>
      <c r="D16" s="93"/>
      <c r="E16" s="93">
        <v>1</v>
      </c>
      <c r="F16" s="93"/>
      <c r="G16" s="93"/>
      <c r="H16" s="93"/>
      <c r="I16" s="95">
        <f t="shared" si="0"/>
        <v>1</v>
      </c>
    </row>
    <row r="17" spans="1:9" ht="12.95" customHeight="1" x14ac:dyDescent="0.25">
      <c r="A17" s="112"/>
      <c r="B17" s="38" t="s">
        <v>110</v>
      </c>
      <c r="C17" s="93"/>
      <c r="D17" s="93"/>
      <c r="E17" s="93"/>
      <c r="F17" s="93"/>
      <c r="G17" s="93"/>
      <c r="H17" s="93"/>
      <c r="I17" s="95">
        <f t="shared" si="0"/>
        <v>0</v>
      </c>
    </row>
    <row r="18" spans="1:9" ht="12.95" customHeight="1" x14ac:dyDescent="0.25">
      <c r="A18" s="112"/>
      <c r="B18" s="38" t="s">
        <v>90</v>
      </c>
      <c r="C18" s="93"/>
      <c r="D18" s="93"/>
      <c r="E18" s="93"/>
      <c r="F18" s="93"/>
      <c r="G18" s="93"/>
      <c r="H18" s="93">
        <v>1</v>
      </c>
      <c r="I18" s="95">
        <f t="shared" si="0"/>
        <v>1</v>
      </c>
    </row>
    <row r="19" spans="1:9" ht="12.95" customHeight="1" x14ac:dyDescent="0.25">
      <c r="A19" s="112"/>
      <c r="B19" s="38" t="s">
        <v>106</v>
      </c>
      <c r="C19" s="93"/>
      <c r="D19" s="93"/>
      <c r="E19" s="93"/>
      <c r="F19" s="93"/>
      <c r="G19" s="93"/>
      <c r="H19" s="93"/>
      <c r="I19" s="95">
        <f t="shared" si="0"/>
        <v>0</v>
      </c>
    </row>
    <row r="20" spans="1:9" ht="12.95" customHeight="1" x14ac:dyDescent="0.25">
      <c r="A20" s="112"/>
      <c r="B20" s="38" t="s">
        <v>93</v>
      </c>
      <c r="C20" s="93">
        <v>1</v>
      </c>
      <c r="D20" s="93"/>
      <c r="E20" s="93"/>
      <c r="F20" s="93"/>
      <c r="G20" s="93"/>
      <c r="H20" s="93"/>
      <c r="I20" s="95">
        <f t="shared" si="0"/>
        <v>1</v>
      </c>
    </row>
    <row r="21" spans="1:9" ht="12.95" customHeight="1" x14ac:dyDescent="0.25">
      <c r="A21" s="112"/>
      <c r="B21" s="38" t="s">
        <v>116</v>
      </c>
      <c r="C21" s="93"/>
      <c r="D21" s="93"/>
      <c r="E21" s="93"/>
      <c r="F21" s="93"/>
      <c r="G21" s="93"/>
      <c r="H21" s="93"/>
      <c r="I21" s="95">
        <f t="shared" si="0"/>
        <v>0</v>
      </c>
    </row>
    <row r="22" spans="1:9" ht="12.95" customHeight="1" x14ac:dyDescent="0.25">
      <c r="A22" s="112"/>
      <c r="B22" s="38" t="s">
        <v>94</v>
      </c>
      <c r="C22" s="93"/>
      <c r="D22" s="93"/>
      <c r="E22" s="93"/>
      <c r="F22" s="93"/>
      <c r="G22" s="93"/>
      <c r="H22" s="93"/>
      <c r="I22" s="95">
        <f t="shared" si="0"/>
        <v>0</v>
      </c>
    </row>
    <row r="23" spans="1:9" ht="12.95" customHeight="1" x14ac:dyDescent="0.25">
      <c r="A23" s="112"/>
      <c r="B23" s="38" t="s">
        <v>108</v>
      </c>
      <c r="C23" s="93"/>
      <c r="D23" s="93"/>
      <c r="E23" s="93"/>
      <c r="F23" s="93">
        <v>1</v>
      </c>
      <c r="G23" s="93"/>
      <c r="H23" s="93">
        <v>1</v>
      </c>
      <c r="I23" s="95">
        <f t="shared" si="0"/>
        <v>2</v>
      </c>
    </row>
    <row r="24" spans="1:9" ht="12.95" customHeight="1" x14ac:dyDescent="0.25">
      <c r="A24" s="112"/>
      <c r="B24" s="38" t="s">
        <v>104</v>
      </c>
      <c r="C24" s="93"/>
      <c r="D24" s="93"/>
      <c r="E24" s="93"/>
      <c r="F24" s="93"/>
      <c r="G24" s="93"/>
      <c r="H24" s="93"/>
      <c r="I24" s="95">
        <f t="shared" si="0"/>
        <v>0</v>
      </c>
    </row>
    <row r="25" spans="1:9" ht="12.95" customHeight="1" x14ac:dyDescent="0.25">
      <c r="A25" s="112"/>
      <c r="B25" s="38" t="s">
        <v>105</v>
      </c>
      <c r="C25" s="93"/>
      <c r="D25" s="93"/>
      <c r="E25" s="93"/>
      <c r="F25" s="93"/>
      <c r="G25" s="93"/>
      <c r="H25" s="93">
        <v>2</v>
      </c>
      <c r="I25" s="95">
        <f t="shared" si="0"/>
        <v>2</v>
      </c>
    </row>
    <row r="26" spans="1:9" ht="12.95" customHeight="1" x14ac:dyDescent="0.25">
      <c r="A26" s="112"/>
      <c r="B26" s="38" t="s">
        <v>99</v>
      </c>
      <c r="C26" s="93"/>
      <c r="D26" s="93"/>
      <c r="E26" s="93"/>
      <c r="F26" s="93"/>
      <c r="G26" s="93"/>
      <c r="H26" s="93"/>
      <c r="I26" s="95">
        <f t="shared" si="0"/>
        <v>0</v>
      </c>
    </row>
    <row r="27" spans="1:9" ht="12.95" customHeight="1" x14ac:dyDescent="0.25">
      <c r="A27" s="112"/>
      <c r="B27" s="38" t="s">
        <v>102</v>
      </c>
      <c r="C27" s="93"/>
      <c r="D27" s="93"/>
      <c r="E27" s="93"/>
      <c r="F27" s="93"/>
      <c r="G27" s="93"/>
      <c r="H27" s="93">
        <v>1</v>
      </c>
      <c r="I27" s="95">
        <f t="shared" si="0"/>
        <v>1</v>
      </c>
    </row>
    <row r="28" spans="1:9" ht="12.95" customHeight="1" x14ac:dyDescent="0.25">
      <c r="A28" s="112"/>
      <c r="B28" s="38" t="s">
        <v>95</v>
      </c>
      <c r="C28" s="93"/>
      <c r="D28" s="93">
        <v>1</v>
      </c>
      <c r="E28" s="93"/>
      <c r="F28" s="93"/>
      <c r="G28" s="93"/>
      <c r="H28" s="93"/>
      <c r="I28" s="95">
        <f t="shared" si="0"/>
        <v>1</v>
      </c>
    </row>
    <row r="29" spans="1:9" ht="12.95" customHeight="1" x14ac:dyDescent="0.25">
      <c r="A29" s="112"/>
      <c r="B29" s="38" t="s">
        <v>100</v>
      </c>
      <c r="C29" s="93"/>
      <c r="D29" s="93"/>
      <c r="E29" s="93">
        <v>1</v>
      </c>
      <c r="F29" s="93"/>
      <c r="G29" s="93"/>
      <c r="H29" s="93"/>
      <c r="I29" s="95">
        <f t="shared" si="0"/>
        <v>1</v>
      </c>
    </row>
    <row r="30" spans="1:9" ht="12.95" customHeight="1" x14ac:dyDescent="0.25">
      <c r="A30" s="113"/>
      <c r="B30" s="38" t="s">
        <v>111</v>
      </c>
      <c r="C30" s="93"/>
      <c r="D30" s="93"/>
      <c r="E30" s="93"/>
      <c r="F30" s="93"/>
      <c r="G30" s="93"/>
      <c r="H30" s="93"/>
      <c r="I30" s="95">
        <f t="shared" si="0"/>
        <v>0</v>
      </c>
    </row>
    <row r="31" spans="1:9" s="1" customFormat="1" ht="21" customHeight="1" x14ac:dyDescent="0.25">
      <c r="A31" s="124" t="s">
        <v>62</v>
      </c>
      <c r="B31" s="124"/>
      <c r="C31" s="93">
        <f t="shared" ref="C31:I31" si="1">SUM(C5:C30)</f>
        <v>4</v>
      </c>
      <c r="D31" s="93">
        <f t="shared" si="1"/>
        <v>1</v>
      </c>
      <c r="E31" s="94">
        <f t="shared" si="1"/>
        <v>4</v>
      </c>
      <c r="F31" s="93">
        <f t="shared" si="1"/>
        <v>3</v>
      </c>
      <c r="G31" s="93">
        <f t="shared" si="1"/>
        <v>0</v>
      </c>
      <c r="H31" s="93">
        <f t="shared" si="1"/>
        <v>10</v>
      </c>
      <c r="I31" s="93">
        <f t="shared" si="1"/>
        <v>22</v>
      </c>
    </row>
  </sheetData>
  <mergeCells count="10">
    <mergeCell ref="H1:H4"/>
    <mergeCell ref="I1:I4"/>
    <mergeCell ref="A1:A30"/>
    <mergeCell ref="B1:B4"/>
    <mergeCell ref="E1:E4"/>
    <mergeCell ref="A31:B31"/>
    <mergeCell ref="C1:C4"/>
    <mergeCell ref="D1:D4"/>
    <mergeCell ref="F1:F4"/>
    <mergeCell ref="G1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G34"/>
  <sheetViews>
    <sheetView tabSelected="1" workbookViewId="0">
      <selection activeCell="G34" sqref="G34"/>
    </sheetView>
  </sheetViews>
  <sheetFormatPr baseColWidth="10" defaultRowHeight="15" x14ac:dyDescent="0.25"/>
  <cols>
    <col min="1" max="1" width="21.42578125" style="16" bestFit="1" customWidth="1"/>
    <col min="2" max="16384" width="11.42578125" style="16"/>
  </cols>
  <sheetData>
    <row r="1" spans="1:7" ht="15.75" thickBot="1" x14ac:dyDescent="0.3"/>
    <row r="2" spans="1:7" ht="15.75" customHeight="1" x14ac:dyDescent="0.25">
      <c r="A2" s="176" t="s">
        <v>113</v>
      </c>
      <c r="B2" s="179" t="s">
        <v>114</v>
      </c>
      <c r="C2" s="180"/>
      <c r="D2" s="180"/>
      <c r="E2" s="180"/>
      <c r="F2" s="180"/>
      <c r="G2" s="180"/>
    </row>
    <row r="3" spans="1:7" x14ac:dyDescent="0.25">
      <c r="A3" s="177"/>
      <c r="B3" s="181"/>
      <c r="C3" s="182"/>
      <c r="D3" s="182"/>
      <c r="E3" s="182"/>
      <c r="F3" s="182"/>
      <c r="G3" s="182"/>
    </row>
    <row r="4" spans="1:7" ht="18" customHeight="1" x14ac:dyDescent="0.25">
      <c r="A4" s="177"/>
      <c r="B4" s="181"/>
      <c r="C4" s="182"/>
      <c r="D4" s="182"/>
      <c r="E4" s="182"/>
      <c r="F4" s="182"/>
      <c r="G4" s="182"/>
    </row>
    <row r="5" spans="1:7" x14ac:dyDescent="0.25">
      <c r="A5" s="177"/>
      <c r="B5" s="183"/>
      <c r="C5" s="184"/>
      <c r="D5" s="184"/>
      <c r="E5" s="184"/>
      <c r="F5" s="184"/>
      <c r="G5" s="184"/>
    </row>
    <row r="6" spans="1:7" x14ac:dyDescent="0.25">
      <c r="A6" s="177"/>
      <c r="B6" s="174">
        <v>2014</v>
      </c>
      <c r="C6" s="175"/>
      <c r="D6" s="175"/>
      <c r="E6" s="175"/>
      <c r="F6" s="175"/>
      <c r="G6" s="175"/>
    </row>
    <row r="7" spans="1:7" ht="30" customHeight="1" x14ac:dyDescent="0.25">
      <c r="A7" s="178"/>
      <c r="B7" s="29" t="s">
        <v>58</v>
      </c>
      <c r="C7" s="25" t="s">
        <v>59</v>
      </c>
      <c r="D7" s="24" t="s">
        <v>60</v>
      </c>
      <c r="E7" s="24" t="s">
        <v>61</v>
      </c>
      <c r="F7" s="24" t="s">
        <v>86</v>
      </c>
      <c r="G7" s="24" t="s">
        <v>62</v>
      </c>
    </row>
    <row r="8" spans="1:7" x14ac:dyDescent="0.25">
      <c r="A8" s="38" t="s">
        <v>92</v>
      </c>
      <c r="B8" s="26"/>
      <c r="C8" s="26"/>
      <c r="D8" s="26"/>
      <c r="E8" s="26"/>
      <c r="F8" s="26"/>
      <c r="G8" s="27"/>
    </row>
    <row r="9" spans="1:7" x14ac:dyDescent="0.25">
      <c r="A9" s="38" t="s">
        <v>98</v>
      </c>
      <c r="B9" s="26"/>
      <c r="C9" s="26"/>
      <c r="D9" s="26"/>
      <c r="E9" s="26"/>
      <c r="F9" s="26"/>
      <c r="G9" s="27"/>
    </row>
    <row r="10" spans="1:7" x14ac:dyDescent="0.25">
      <c r="A10" s="38" t="s">
        <v>109</v>
      </c>
      <c r="B10" s="26"/>
      <c r="C10" s="26"/>
      <c r="D10" s="26"/>
      <c r="E10" s="26"/>
      <c r="F10" s="26"/>
      <c r="G10" s="27"/>
    </row>
    <row r="11" spans="1:7" x14ac:dyDescent="0.25">
      <c r="A11" s="38" t="s">
        <v>97</v>
      </c>
      <c r="B11" s="26"/>
      <c r="C11" s="26"/>
      <c r="D11" s="26"/>
      <c r="E11" s="26"/>
      <c r="F11" s="26"/>
      <c r="G11" s="27"/>
    </row>
    <row r="12" spans="1:7" x14ac:dyDescent="0.25">
      <c r="A12" s="38" t="s">
        <v>112</v>
      </c>
      <c r="B12" s="26"/>
      <c r="C12" s="26"/>
      <c r="D12" s="26"/>
      <c r="E12" s="26"/>
      <c r="F12" s="26"/>
      <c r="G12" s="27"/>
    </row>
    <row r="13" spans="1:7" x14ac:dyDescent="0.25">
      <c r="A13" s="38" t="s">
        <v>115</v>
      </c>
      <c r="B13" s="26"/>
      <c r="C13" s="26"/>
      <c r="D13" s="26"/>
      <c r="E13" s="26"/>
      <c r="F13" s="26"/>
      <c r="G13" s="27"/>
    </row>
    <row r="14" spans="1:7" s="23" customFormat="1" x14ac:dyDescent="0.25">
      <c r="A14" s="38" t="s">
        <v>0</v>
      </c>
      <c r="B14" s="26"/>
      <c r="C14" s="26"/>
      <c r="D14" s="26"/>
      <c r="E14" s="26"/>
      <c r="F14" s="26"/>
      <c r="G14" s="27"/>
    </row>
    <row r="15" spans="1:7" s="23" customFormat="1" x14ac:dyDescent="0.25">
      <c r="A15" s="38" t="s">
        <v>101</v>
      </c>
      <c r="B15" s="26"/>
      <c r="C15" s="26"/>
      <c r="D15" s="26"/>
      <c r="E15" s="26"/>
      <c r="F15" s="26"/>
      <c r="G15" s="27"/>
    </row>
    <row r="16" spans="1:7" s="23" customFormat="1" x14ac:dyDescent="0.25">
      <c r="A16" s="38" t="s">
        <v>107</v>
      </c>
      <c r="B16" s="26"/>
      <c r="C16" s="26"/>
      <c r="D16" s="26"/>
      <c r="E16" s="26"/>
      <c r="F16" s="26"/>
      <c r="G16" s="27"/>
    </row>
    <row r="17" spans="1:7" s="23" customFormat="1" x14ac:dyDescent="0.25">
      <c r="A17" s="38" t="s">
        <v>96</v>
      </c>
      <c r="B17" s="26"/>
      <c r="C17" s="26"/>
      <c r="D17" s="26"/>
      <c r="E17" s="26"/>
      <c r="F17" s="26"/>
      <c r="G17" s="27"/>
    </row>
    <row r="18" spans="1:7" s="23" customFormat="1" x14ac:dyDescent="0.25">
      <c r="A18" s="38" t="s">
        <v>91</v>
      </c>
      <c r="B18" s="26"/>
      <c r="C18" s="26"/>
      <c r="D18" s="26"/>
      <c r="E18" s="26"/>
      <c r="F18" s="26"/>
      <c r="G18" s="27"/>
    </row>
    <row r="19" spans="1:7" s="23" customFormat="1" x14ac:dyDescent="0.25">
      <c r="A19" s="38" t="s">
        <v>103</v>
      </c>
      <c r="B19" s="26"/>
      <c r="C19" s="26"/>
      <c r="D19" s="26"/>
      <c r="E19" s="26"/>
      <c r="F19" s="26"/>
      <c r="G19" s="27"/>
    </row>
    <row r="20" spans="1:7" s="23" customFormat="1" x14ac:dyDescent="0.25">
      <c r="A20" s="38" t="s">
        <v>110</v>
      </c>
      <c r="B20" s="26"/>
      <c r="C20" s="26">
        <v>1</v>
      </c>
      <c r="D20" s="26"/>
      <c r="E20" s="26"/>
      <c r="F20" s="26"/>
      <c r="G20" s="27">
        <v>1</v>
      </c>
    </row>
    <row r="21" spans="1:7" s="23" customFormat="1" x14ac:dyDescent="0.25">
      <c r="A21" s="38" t="s">
        <v>90</v>
      </c>
      <c r="B21" s="26"/>
      <c r="C21" s="26"/>
      <c r="D21" s="26"/>
      <c r="E21" s="26"/>
      <c r="F21" s="26"/>
      <c r="G21" s="27"/>
    </row>
    <row r="22" spans="1:7" s="23" customFormat="1" x14ac:dyDescent="0.25">
      <c r="A22" s="38" t="s">
        <v>106</v>
      </c>
      <c r="B22" s="26"/>
      <c r="C22" s="26"/>
      <c r="D22" s="26"/>
      <c r="E22" s="26"/>
      <c r="F22" s="26"/>
      <c r="G22" s="27"/>
    </row>
    <row r="23" spans="1:7" s="23" customFormat="1" x14ac:dyDescent="0.25">
      <c r="A23" s="38" t="s">
        <v>93</v>
      </c>
      <c r="B23" s="26"/>
      <c r="C23" s="26"/>
      <c r="D23" s="26"/>
      <c r="E23" s="26"/>
      <c r="F23" s="26"/>
      <c r="G23" s="27"/>
    </row>
    <row r="24" spans="1:7" x14ac:dyDescent="0.25">
      <c r="A24" s="38" t="s">
        <v>116</v>
      </c>
      <c r="B24" s="26"/>
      <c r="C24" s="26"/>
      <c r="D24" s="26"/>
      <c r="E24" s="26"/>
      <c r="F24" s="26"/>
      <c r="G24" s="27"/>
    </row>
    <row r="25" spans="1:7" x14ac:dyDescent="0.25">
      <c r="A25" s="38" t="s">
        <v>94</v>
      </c>
      <c r="B25" s="26"/>
      <c r="C25" s="26">
        <v>1</v>
      </c>
      <c r="D25" s="26"/>
      <c r="E25" s="26"/>
      <c r="F25" s="26"/>
      <c r="G25" s="27">
        <v>1</v>
      </c>
    </row>
    <row r="26" spans="1:7" x14ac:dyDescent="0.25">
      <c r="A26" s="38" t="s">
        <v>108</v>
      </c>
      <c r="B26" s="26"/>
      <c r="C26" s="26">
        <v>1</v>
      </c>
      <c r="D26" s="26"/>
      <c r="E26" s="26"/>
      <c r="F26" s="26"/>
      <c r="G26" s="27">
        <v>1</v>
      </c>
    </row>
    <row r="27" spans="1:7" x14ac:dyDescent="0.25">
      <c r="A27" s="38" t="s">
        <v>104</v>
      </c>
      <c r="B27" s="26"/>
      <c r="C27" s="26"/>
      <c r="D27" s="26"/>
      <c r="E27" s="26"/>
      <c r="F27" s="26"/>
      <c r="G27" s="27"/>
    </row>
    <row r="28" spans="1:7" x14ac:dyDescent="0.25">
      <c r="A28" s="38" t="s">
        <v>105</v>
      </c>
      <c r="B28" s="26"/>
      <c r="C28" s="26"/>
      <c r="D28" s="26"/>
      <c r="E28" s="26"/>
      <c r="F28" s="26"/>
      <c r="G28" s="27"/>
    </row>
    <row r="29" spans="1:7" x14ac:dyDescent="0.25">
      <c r="A29" s="38" t="s">
        <v>99</v>
      </c>
      <c r="B29" s="26"/>
      <c r="C29" s="26"/>
      <c r="D29" s="26"/>
      <c r="E29" s="26"/>
      <c r="F29" s="26"/>
      <c r="G29" s="27"/>
    </row>
    <row r="30" spans="1:7" x14ac:dyDescent="0.25">
      <c r="A30" s="38" t="s">
        <v>102</v>
      </c>
      <c r="B30" s="26"/>
      <c r="C30" s="26">
        <v>1</v>
      </c>
      <c r="D30" s="26"/>
      <c r="E30" s="26"/>
      <c r="F30" s="26"/>
      <c r="G30" s="27">
        <v>1</v>
      </c>
    </row>
    <row r="31" spans="1:7" x14ac:dyDescent="0.25">
      <c r="A31" s="38" t="s">
        <v>95</v>
      </c>
      <c r="B31" s="26"/>
      <c r="C31" s="26"/>
      <c r="D31" s="26"/>
      <c r="E31" s="26"/>
      <c r="F31" s="26"/>
      <c r="G31" s="27"/>
    </row>
    <row r="32" spans="1:7" x14ac:dyDescent="0.25">
      <c r="A32" s="38" t="s">
        <v>100</v>
      </c>
      <c r="B32" s="26"/>
      <c r="C32" s="26"/>
      <c r="D32" s="26"/>
      <c r="E32" s="26"/>
      <c r="F32" s="26"/>
      <c r="G32" s="27"/>
    </row>
    <row r="33" spans="1:7" x14ac:dyDescent="0.25">
      <c r="A33" s="38" t="s">
        <v>111</v>
      </c>
      <c r="B33" s="26"/>
      <c r="C33" s="26"/>
      <c r="D33" s="26"/>
      <c r="E33" s="26"/>
      <c r="F33" s="26"/>
      <c r="G33" s="27"/>
    </row>
    <row r="34" spans="1:7" x14ac:dyDescent="0.25">
      <c r="A34" s="28" t="s">
        <v>63</v>
      </c>
      <c r="B34" s="27">
        <f>SUM(B8:B33)</f>
        <v>0</v>
      </c>
      <c r="C34" s="27">
        <f>SUM(C8:C33)</f>
        <v>4</v>
      </c>
      <c r="D34" s="27">
        <f>SUM(D8:D33)</f>
        <v>0</v>
      </c>
      <c r="E34" s="27">
        <f>SUM(E8:E33)</f>
        <v>0</v>
      </c>
      <c r="F34" s="27">
        <f>SUM(F8:F33)</f>
        <v>0</v>
      </c>
      <c r="G34" s="27">
        <f>SUM(G8:G32)</f>
        <v>4</v>
      </c>
    </row>
  </sheetData>
  <mergeCells count="3">
    <mergeCell ref="B6:G6"/>
    <mergeCell ref="A2:A7"/>
    <mergeCell ref="B2:G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P33"/>
  <sheetViews>
    <sheetView workbookViewId="0">
      <selection activeCell="A4" sqref="A4"/>
    </sheetView>
  </sheetViews>
  <sheetFormatPr baseColWidth="10" defaultRowHeight="15" x14ac:dyDescent="0.25"/>
  <cols>
    <col min="1" max="1" width="11.42578125" style="14"/>
    <col min="2" max="2" width="14.28515625" style="14" customWidth="1"/>
    <col min="3" max="3" width="58.28515625" style="14" customWidth="1"/>
    <col min="4" max="4" width="34.85546875" style="14" customWidth="1"/>
    <col min="5" max="5" width="11.42578125" style="14"/>
    <col min="6" max="6" width="24.7109375" style="14" customWidth="1"/>
    <col min="7" max="11" width="11.42578125" style="14"/>
    <col min="12" max="12" width="16.7109375" style="14" customWidth="1"/>
    <col min="13" max="13" width="15" style="14" customWidth="1"/>
    <col min="14" max="14" width="15.85546875" style="14" customWidth="1"/>
    <col min="15" max="15" width="14.28515625" style="14" customWidth="1"/>
    <col min="16" max="16384" width="11.42578125" style="14"/>
  </cols>
  <sheetData>
    <row r="2" spans="1:16" x14ac:dyDescent="0.25">
      <c r="F2" s="35"/>
      <c r="G2" s="185" t="s">
        <v>73</v>
      </c>
      <c r="H2" s="185"/>
      <c r="I2" s="185"/>
      <c r="J2" s="185"/>
      <c r="K2" s="185"/>
      <c r="L2" s="35"/>
      <c r="M2" s="35"/>
      <c r="N2" s="35"/>
      <c r="O2" s="35"/>
      <c r="P2" s="35"/>
    </row>
    <row r="3" spans="1:16" ht="30" x14ac:dyDescent="0.25">
      <c r="A3" s="186" t="s">
        <v>176</v>
      </c>
      <c r="B3" s="187"/>
      <c r="C3" s="187"/>
      <c r="D3" s="188"/>
      <c r="F3" s="20" t="s">
        <v>82</v>
      </c>
      <c r="G3" s="12" t="s">
        <v>74</v>
      </c>
      <c r="H3" s="12" t="s">
        <v>75</v>
      </c>
      <c r="I3" s="12" t="s">
        <v>76</v>
      </c>
      <c r="J3" s="12" t="s">
        <v>80</v>
      </c>
      <c r="K3" s="12" t="s">
        <v>85</v>
      </c>
      <c r="L3" s="12" t="s">
        <v>81</v>
      </c>
      <c r="M3" s="12" t="s">
        <v>78</v>
      </c>
      <c r="N3" s="12" t="s">
        <v>88</v>
      </c>
      <c r="O3" s="12" t="s">
        <v>79</v>
      </c>
      <c r="P3" s="12" t="s">
        <v>87</v>
      </c>
    </row>
    <row r="4" spans="1:16" ht="32.25" customHeight="1" x14ac:dyDescent="0.25">
      <c r="A4" s="63" t="s">
        <v>69</v>
      </c>
      <c r="B4" s="63" t="s">
        <v>70</v>
      </c>
      <c r="C4" s="63" t="s">
        <v>71</v>
      </c>
      <c r="D4" s="63" t="s">
        <v>72</v>
      </c>
      <c r="F4" s="80" t="s">
        <v>92</v>
      </c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31.5" customHeight="1" x14ac:dyDescent="0.25">
      <c r="A5" s="10"/>
      <c r="B5" s="11"/>
      <c r="C5" s="9"/>
      <c r="D5" s="9"/>
      <c r="F5" s="38" t="s">
        <v>98</v>
      </c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30" customHeight="1" x14ac:dyDescent="0.25">
      <c r="A6" s="10"/>
      <c r="B6" s="11"/>
      <c r="C6" s="9"/>
      <c r="D6" s="9"/>
      <c r="F6" s="38" t="s">
        <v>109</v>
      </c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s="23" customFormat="1" ht="30" customHeight="1" x14ac:dyDescent="0.25">
      <c r="A7" s="10"/>
      <c r="B7" s="11"/>
      <c r="C7" s="9"/>
      <c r="D7" s="9"/>
      <c r="F7" s="38" t="s">
        <v>97</v>
      </c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s="23" customFormat="1" ht="30" customHeight="1" x14ac:dyDescent="0.25">
      <c r="A8" s="10"/>
      <c r="B8" s="11"/>
      <c r="C8" s="9"/>
      <c r="D8" s="9"/>
      <c r="F8" s="38" t="s">
        <v>112</v>
      </c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s="23" customFormat="1" ht="30" customHeight="1" x14ac:dyDescent="0.25">
      <c r="A9" s="10"/>
      <c r="B9" s="11"/>
      <c r="C9" s="9"/>
      <c r="D9" s="9"/>
      <c r="F9" s="38" t="s">
        <v>115</v>
      </c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23" customFormat="1" ht="30" customHeight="1" x14ac:dyDescent="0.25">
      <c r="A10" s="10"/>
      <c r="B10" s="11"/>
      <c r="C10" s="9"/>
      <c r="D10" s="9"/>
      <c r="F10" s="38" t="s">
        <v>0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s="23" customFormat="1" ht="30" customHeight="1" x14ac:dyDescent="0.25">
      <c r="A11" s="10"/>
      <c r="B11" s="11"/>
      <c r="C11" s="9"/>
      <c r="D11" s="9"/>
      <c r="F11" s="38" t="s">
        <v>101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s="23" customFormat="1" ht="30" customHeight="1" x14ac:dyDescent="0.25">
      <c r="A12" s="10"/>
      <c r="B12" s="11"/>
      <c r="C12" s="9"/>
      <c r="D12" s="9"/>
      <c r="F12" s="38" t="s">
        <v>107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s="23" customFormat="1" ht="30" customHeight="1" x14ac:dyDescent="0.25">
      <c r="A13" s="10"/>
      <c r="B13" s="11"/>
      <c r="C13" s="9"/>
      <c r="D13" s="9"/>
      <c r="F13" s="38" t="s">
        <v>96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6" s="23" customFormat="1" ht="30" customHeight="1" x14ac:dyDescent="0.25">
      <c r="A14" s="10"/>
      <c r="B14" s="11"/>
      <c r="C14" s="9"/>
      <c r="D14" s="9"/>
      <c r="F14" s="38" t="s">
        <v>91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s="23" customFormat="1" ht="30" customHeight="1" x14ac:dyDescent="0.25">
      <c r="A15" s="10"/>
      <c r="B15" s="11"/>
      <c r="C15" s="9"/>
      <c r="D15" s="9"/>
      <c r="F15" s="38" t="s">
        <v>103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s="23" customFormat="1" ht="30" customHeight="1" x14ac:dyDescent="0.25">
      <c r="A16" s="10"/>
      <c r="B16" s="11"/>
      <c r="C16" s="9"/>
      <c r="D16" s="9"/>
      <c r="F16" s="38" t="s">
        <v>110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30" customHeight="1" x14ac:dyDescent="0.25">
      <c r="A17" s="10"/>
      <c r="B17" s="11"/>
      <c r="C17" s="9"/>
      <c r="D17" s="9"/>
      <c r="F17" s="38" t="s">
        <v>90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ht="30" customHeight="1" x14ac:dyDescent="0.25">
      <c r="A18" s="10"/>
      <c r="B18" s="11"/>
      <c r="C18" s="9"/>
      <c r="D18" s="9"/>
      <c r="F18" s="38" t="s">
        <v>106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16" ht="30" customHeight="1" x14ac:dyDescent="0.25">
      <c r="A19" s="10"/>
      <c r="B19" s="11"/>
      <c r="C19" s="9"/>
      <c r="D19" s="9"/>
      <c r="F19" s="38" t="s">
        <v>93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6" ht="30" customHeight="1" x14ac:dyDescent="0.25">
      <c r="A20" s="10"/>
      <c r="B20" s="11"/>
      <c r="C20" s="9"/>
      <c r="D20" s="9"/>
      <c r="F20" s="38" t="s">
        <v>116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1:16" ht="30" customHeight="1" x14ac:dyDescent="0.25">
      <c r="A21" s="10"/>
      <c r="B21" s="11"/>
      <c r="C21" s="9"/>
      <c r="D21" s="9"/>
      <c r="F21" s="38" t="s">
        <v>94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30" customHeight="1" x14ac:dyDescent="0.25">
      <c r="A22" s="10"/>
      <c r="B22" s="11"/>
      <c r="C22" s="9"/>
      <c r="D22" s="9"/>
      <c r="F22" s="38" t="s">
        <v>108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ht="30" customHeight="1" x14ac:dyDescent="0.25">
      <c r="A23" s="10"/>
      <c r="B23" s="11"/>
      <c r="C23" s="9"/>
      <c r="D23" s="9"/>
      <c r="F23" s="38" t="s">
        <v>104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ht="30" customHeight="1" x14ac:dyDescent="0.25">
      <c r="A24" s="10"/>
      <c r="B24" s="11"/>
      <c r="C24" s="9"/>
      <c r="D24" s="9"/>
      <c r="F24" s="38" t="s">
        <v>105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ht="30" customHeight="1" x14ac:dyDescent="0.25">
      <c r="A25" s="10"/>
      <c r="B25" s="11"/>
      <c r="C25" s="9"/>
      <c r="D25" s="9"/>
      <c r="F25" s="38" t="s">
        <v>99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6" ht="30" customHeight="1" x14ac:dyDescent="0.25">
      <c r="A26" s="10"/>
      <c r="B26" s="11"/>
      <c r="C26" s="9"/>
      <c r="D26" s="9"/>
      <c r="F26" s="38" t="s">
        <v>102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16" ht="30" customHeight="1" x14ac:dyDescent="0.25">
      <c r="A27" s="10"/>
      <c r="B27" s="11"/>
      <c r="C27" s="9"/>
      <c r="D27" s="9"/>
      <c r="F27" s="38" t="s">
        <v>95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6" ht="30" customHeight="1" x14ac:dyDescent="0.25">
      <c r="A28" s="10"/>
      <c r="B28" s="11"/>
      <c r="C28" s="9"/>
      <c r="D28" s="9"/>
      <c r="F28" s="38" t="s">
        <v>100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6" ht="30" customHeight="1" x14ac:dyDescent="0.25">
      <c r="A29" s="10"/>
      <c r="B29" s="11"/>
      <c r="C29" s="9"/>
      <c r="D29" s="9"/>
      <c r="F29" s="38" t="s">
        <v>111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30" customHeight="1" x14ac:dyDescent="0.25">
      <c r="A30" s="10"/>
      <c r="B30" s="11"/>
      <c r="C30" s="9"/>
      <c r="D30" s="9"/>
      <c r="F30" s="62" t="s">
        <v>62</v>
      </c>
      <c r="G30" s="2">
        <f>SUM(G4:G29)</f>
        <v>0</v>
      </c>
      <c r="H30" s="2">
        <f t="shared" ref="H30:P30" si="0">SUM(H4:H29)</f>
        <v>0</v>
      </c>
      <c r="I30" s="2">
        <f t="shared" si="0"/>
        <v>0</v>
      </c>
      <c r="J30" s="2">
        <f t="shared" si="0"/>
        <v>0</v>
      </c>
      <c r="K30" s="2">
        <f t="shared" si="0"/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</row>
    <row r="31" spans="1:16" ht="30" customHeight="1" x14ac:dyDescent="0.25"/>
    <row r="32" spans="1:16" ht="30" customHeight="1" x14ac:dyDescent="0.25"/>
    <row r="33" ht="30" customHeight="1" x14ac:dyDescent="0.25"/>
  </sheetData>
  <mergeCells count="2">
    <mergeCell ref="G2:K2"/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D31"/>
  <sheetViews>
    <sheetView workbookViewId="0">
      <selection activeCell="C2" sqref="C2"/>
    </sheetView>
  </sheetViews>
  <sheetFormatPr baseColWidth="10" defaultRowHeight="15" x14ac:dyDescent="0.25"/>
  <cols>
    <col min="1" max="1" width="11.42578125" style="17"/>
    <col min="2" max="2" width="24.7109375" style="17" customWidth="1"/>
    <col min="3" max="16384" width="11.42578125" style="17"/>
  </cols>
  <sheetData>
    <row r="1" spans="2:4" ht="47.25" customHeight="1" x14ac:dyDescent="0.25">
      <c r="B1" s="20" t="s">
        <v>82</v>
      </c>
      <c r="C1" s="12" t="s">
        <v>84</v>
      </c>
      <c r="D1" s="12" t="s">
        <v>54</v>
      </c>
    </row>
    <row r="2" spans="2:4" ht="20.100000000000001" customHeight="1" x14ac:dyDescent="0.25">
      <c r="B2" s="38" t="s">
        <v>92</v>
      </c>
      <c r="C2" s="61"/>
      <c r="D2" s="61"/>
    </row>
    <row r="3" spans="2:4" ht="20.100000000000001" customHeight="1" x14ac:dyDescent="0.25">
      <c r="B3" s="38" t="s">
        <v>98</v>
      </c>
      <c r="C3" s="2"/>
      <c r="D3" s="2"/>
    </row>
    <row r="4" spans="2:4" s="23" customFormat="1" ht="20.100000000000001" customHeight="1" x14ac:dyDescent="0.25">
      <c r="B4" s="38" t="s">
        <v>109</v>
      </c>
      <c r="C4" s="2"/>
      <c r="D4" s="2"/>
    </row>
    <row r="5" spans="2:4" s="23" customFormat="1" ht="20.100000000000001" customHeight="1" x14ac:dyDescent="0.25">
      <c r="B5" s="38" t="s">
        <v>97</v>
      </c>
      <c r="C5" s="2"/>
      <c r="D5" s="2"/>
    </row>
    <row r="6" spans="2:4" s="23" customFormat="1" ht="20.100000000000001" customHeight="1" x14ac:dyDescent="0.25">
      <c r="B6" s="38" t="s">
        <v>112</v>
      </c>
      <c r="C6" s="2"/>
      <c r="D6" s="2"/>
    </row>
    <row r="7" spans="2:4" s="23" customFormat="1" ht="20.100000000000001" customHeight="1" x14ac:dyDescent="0.25">
      <c r="B7" s="38" t="s">
        <v>115</v>
      </c>
      <c r="C7" s="2"/>
      <c r="D7" s="2"/>
    </row>
    <row r="8" spans="2:4" s="23" customFormat="1" ht="20.100000000000001" customHeight="1" x14ac:dyDescent="0.25">
      <c r="B8" s="38" t="s">
        <v>0</v>
      </c>
      <c r="C8" s="2"/>
      <c r="D8" s="2"/>
    </row>
    <row r="9" spans="2:4" s="23" customFormat="1" ht="20.100000000000001" customHeight="1" x14ac:dyDescent="0.25">
      <c r="B9" s="38" t="s">
        <v>101</v>
      </c>
      <c r="C9" s="2"/>
      <c r="D9" s="2"/>
    </row>
    <row r="10" spans="2:4" s="23" customFormat="1" ht="20.100000000000001" customHeight="1" x14ac:dyDescent="0.25">
      <c r="B10" s="38" t="s">
        <v>107</v>
      </c>
      <c r="C10" s="2"/>
      <c r="D10" s="2"/>
    </row>
    <row r="11" spans="2:4" s="23" customFormat="1" ht="20.100000000000001" customHeight="1" x14ac:dyDescent="0.25">
      <c r="B11" s="38" t="s">
        <v>96</v>
      </c>
      <c r="C11" s="2"/>
      <c r="D11" s="2"/>
    </row>
    <row r="12" spans="2:4" s="23" customFormat="1" ht="20.100000000000001" customHeight="1" x14ac:dyDescent="0.25">
      <c r="B12" s="38" t="s">
        <v>91</v>
      </c>
      <c r="C12" s="2"/>
      <c r="D12" s="2"/>
    </row>
    <row r="13" spans="2:4" s="23" customFormat="1" ht="20.100000000000001" customHeight="1" x14ac:dyDescent="0.25">
      <c r="B13" s="38" t="s">
        <v>103</v>
      </c>
      <c r="C13" s="2"/>
      <c r="D13" s="2"/>
    </row>
    <row r="14" spans="2:4" ht="20.100000000000001" customHeight="1" x14ac:dyDescent="0.25">
      <c r="B14" s="38" t="s">
        <v>110</v>
      </c>
      <c r="C14" s="2"/>
      <c r="D14" s="2"/>
    </row>
    <row r="15" spans="2:4" ht="20.100000000000001" customHeight="1" x14ac:dyDescent="0.25">
      <c r="B15" s="38" t="s">
        <v>90</v>
      </c>
      <c r="C15" s="2"/>
      <c r="D15" s="2"/>
    </row>
    <row r="16" spans="2:4" ht="20.100000000000001" customHeight="1" x14ac:dyDescent="0.25">
      <c r="B16" s="38" t="s">
        <v>106</v>
      </c>
      <c r="C16" s="2"/>
      <c r="D16" s="2"/>
    </row>
    <row r="17" spans="2:4" ht="20.100000000000001" customHeight="1" x14ac:dyDescent="0.25">
      <c r="B17" s="38" t="s">
        <v>93</v>
      </c>
      <c r="C17" s="2"/>
      <c r="D17" s="2"/>
    </row>
    <row r="18" spans="2:4" ht="20.100000000000001" customHeight="1" x14ac:dyDescent="0.25">
      <c r="B18" s="38" t="s">
        <v>116</v>
      </c>
      <c r="C18" s="2"/>
      <c r="D18" s="2"/>
    </row>
    <row r="19" spans="2:4" ht="20.100000000000001" customHeight="1" x14ac:dyDescent="0.25">
      <c r="B19" s="38" t="s">
        <v>94</v>
      </c>
      <c r="C19" s="2"/>
      <c r="D19" s="2"/>
    </row>
    <row r="20" spans="2:4" ht="20.100000000000001" customHeight="1" x14ac:dyDescent="0.25">
      <c r="B20" s="38" t="s">
        <v>108</v>
      </c>
      <c r="C20" s="2"/>
      <c r="D20" s="2"/>
    </row>
    <row r="21" spans="2:4" ht="20.100000000000001" customHeight="1" x14ac:dyDescent="0.25">
      <c r="B21" s="38" t="s">
        <v>104</v>
      </c>
      <c r="C21" s="2"/>
      <c r="D21" s="2"/>
    </row>
    <row r="22" spans="2:4" ht="20.100000000000001" customHeight="1" x14ac:dyDescent="0.25">
      <c r="B22" s="38" t="s">
        <v>105</v>
      </c>
      <c r="C22" s="2"/>
      <c r="D22" s="2"/>
    </row>
    <row r="23" spans="2:4" ht="20.100000000000001" customHeight="1" x14ac:dyDescent="0.25">
      <c r="B23" s="38" t="s">
        <v>99</v>
      </c>
      <c r="C23" s="2"/>
      <c r="D23" s="2"/>
    </row>
    <row r="24" spans="2:4" ht="20.100000000000001" customHeight="1" x14ac:dyDescent="0.25">
      <c r="B24" s="38" t="s">
        <v>102</v>
      </c>
      <c r="C24" s="2"/>
      <c r="D24" s="2"/>
    </row>
    <row r="25" spans="2:4" ht="20.100000000000001" customHeight="1" x14ac:dyDescent="0.25">
      <c r="B25" s="38" t="s">
        <v>95</v>
      </c>
      <c r="C25" s="2"/>
      <c r="D25" s="2"/>
    </row>
    <row r="26" spans="2:4" ht="20.100000000000001" customHeight="1" x14ac:dyDescent="0.25">
      <c r="B26" s="38" t="s">
        <v>100</v>
      </c>
      <c r="C26" s="2"/>
      <c r="D26" s="2"/>
    </row>
    <row r="27" spans="2:4" ht="20.100000000000001" customHeight="1" x14ac:dyDescent="0.25">
      <c r="B27" s="38" t="s">
        <v>111</v>
      </c>
      <c r="C27" s="2"/>
      <c r="D27" s="2"/>
    </row>
    <row r="28" spans="2:4" ht="30" customHeight="1" x14ac:dyDescent="0.25">
      <c r="B28" s="62" t="s">
        <v>62</v>
      </c>
      <c r="C28" s="2">
        <f>SUM(C2:C27)</f>
        <v>0</v>
      </c>
      <c r="D28" s="2">
        <f>SUM(D2:D27)</f>
        <v>0</v>
      </c>
    </row>
    <row r="29" spans="2:4" ht="30" customHeight="1" x14ac:dyDescent="0.25"/>
    <row r="30" spans="2:4" ht="30" customHeight="1" x14ac:dyDescent="0.25"/>
    <row r="31" spans="2:4" ht="30" customHeight="1" x14ac:dyDescent="0.25"/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7"/>
  <sheetViews>
    <sheetView showGridLines="0" topLeftCell="A10" zoomScale="80" zoomScaleNormal="80" workbookViewId="0">
      <selection activeCell="B295" sqref="B295"/>
    </sheetView>
  </sheetViews>
  <sheetFormatPr baseColWidth="10" defaultColWidth="0" defaultRowHeight="15" customHeight="1" zeroHeight="1" x14ac:dyDescent="0.25"/>
  <cols>
    <col min="1" max="1" width="26.42578125" style="34" customWidth="1"/>
    <col min="2" max="19" width="8.7109375" style="34" customWidth="1"/>
    <col min="20" max="38" width="8.7109375" style="34" hidden="1" customWidth="1"/>
    <col min="39" max="39" width="11.7109375" style="34" hidden="1" customWidth="1"/>
    <col min="40" max="16384" width="11.42578125" style="34" hidden="1"/>
  </cols>
  <sheetData>
    <row r="1" spans="1:19" ht="15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5" customHeight="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15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ht="15" customHeight="1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19" ht="1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spans="1:19" ht="15" customHeigh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ht="15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ht="15" customHeight="1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ht="15" customHeight="1" x14ac:dyDescent="0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19" ht="15" customHeight="1" x14ac:dyDescent="0.2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1:19" ht="15" customHeight="1" x14ac:dyDescent="0.2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1:19" ht="15" customHeight="1" x14ac:dyDescent="0.2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1:19" ht="15" customHeight="1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ht="15" customHeight="1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1:19" ht="15" customHeight="1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1:19" ht="15" customHeight="1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ht="15" customHeight="1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19" ht="15" customHeight="1" x14ac:dyDescent="0.2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ht="15" customHeight="1" x14ac:dyDescent="0.2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ht="15" customHeight="1" x14ac:dyDescent="0.2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1:19" ht="15" customHeight="1" x14ac:dyDescent="0.2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1:19" ht="15" customHeight="1" x14ac:dyDescent="0.2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1:19" ht="15" customHeight="1" x14ac:dyDescent="0.2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1:19" ht="15" customHeight="1" x14ac:dyDescent="0.2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1:19" ht="15" customHeight="1" x14ac:dyDescent="0.2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1:19" ht="15" customHeight="1" x14ac:dyDescent="0.2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1:19" ht="15" customHeight="1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1:19" ht="15" customHeight="1" x14ac:dyDescent="0.2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1:19" ht="15" customHeight="1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1:19" ht="15" customHeight="1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1:19" ht="15" customHeight="1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1:19" ht="15" customHeight="1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1:19" ht="15" customHeight="1" x14ac:dyDescent="0.2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1:19" ht="15" customHeight="1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1:19" ht="15" customHeight="1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1:19" ht="15" customHeight="1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ht="15" hidden="1" customHeight="1" x14ac:dyDescent="0.25"/>
    <row r="40" spans="1:19" ht="15" hidden="1" customHeight="1" x14ac:dyDescent="0.25"/>
    <row r="41" spans="1:19" ht="15" hidden="1" customHeight="1" x14ac:dyDescent="0.25"/>
    <row r="42" spans="1:19" ht="15" hidden="1" customHeight="1" x14ac:dyDescent="0.25"/>
    <row r="43" spans="1:19" ht="15" hidden="1" customHeight="1" x14ac:dyDescent="0.25"/>
    <row r="44" spans="1:19" ht="15" hidden="1" customHeight="1" x14ac:dyDescent="0.25"/>
    <row r="45" spans="1:19" ht="15" hidden="1" customHeight="1" x14ac:dyDescent="0.25"/>
    <row r="46" spans="1:19" ht="15" hidden="1" customHeight="1" x14ac:dyDescent="0.25"/>
    <row r="47" spans="1:19" ht="15" hidden="1" customHeight="1" x14ac:dyDescent="0.25"/>
    <row r="48" spans="1:19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</sheetData>
  <pageMargins left="0.51181102362204722" right="0.70866141732283472" top="0.74803149606299213" bottom="0.74803149606299213" header="0.31496062992125984" footer="0.31496062992125984"/>
  <pageSetup scale="4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E31"/>
  <sheetViews>
    <sheetView showGridLines="0" zoomScale="95" zoomScaleNormal="95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C5" sqref="C5"/>
    </sheetView>
  </sheetViews>
  <sheetFormatPr baseColWidth="10" defaultColWidth="0" defaultRowHeight="18" customHeight="1" zeroHeight="1" x14ac:dyDescent="0.25"/>
  <cols>
    <col min="1" max="1" width="5.7109375" style="44" customWidth="1"/>
    <col min="2" max="2" width="22.5703125" style="44" bestFit="1" customWidth="1"/>
    <col min="3" max="5" width="11.42578125" style="44" customWidth="1"/>
    <col min="6" max="6" width="7.42578125" style="36" customWidth="1"/>
    <col min="7" max="7" width="7.140625" style="36" customWidth="1"/>
    <col min="8" max="8" width="6.7109375" style="36" customWidth="1"/>
    <col min="9" max="26" width="3.28515625" style="36" customWidth="1"/>
    <col min="27" max="27" width="8" style="36" customWidth="1"/>
    <col min="28" max="28" width="8.140625" style="36" customWidth="1"/>
    <col min="29" max="29" width="12.5703125" style="36" customWidth="1"/>
    <col min="30" max="30" width="12.140625" style="36" customWidth="1"/>
    <col min="31" max="31" width="8.42578125" style="36" customWidth="1"/>
    <col min="32" max="32" width="11" style="36" customWidth="1"/>
    <col min="33" max="33" width="7.42578125" style="36" customWidth="1"/>
    <col min="34" max="34" width="7.7109375" style="36" customWidth="1"/>
    <col min="35" max="35" width="8" style="36" customWidth="1"/>
    <col min="36" max="53" width="3.28515625" style="36" customWidth="1"/>
    <col min="54" max="54" width="11.42578125" style="36" customWidth="1"/>
    <col min="55" max="55" width="24" style="36" customWidth="1"/>
    <col min="56" max="57" width="11.42578125" style="36" hidden="1" customWidth="1"/>
    <col min="58" max="16384" width="11.42578125" style="44" hidden="1"/>
  </cols>
  <sheetData>
    <row r="1" spans="1:55" ht="15" customHeight="1" x14ac:dyDescent="0.25">
      <c r="A1" s="111" t="s">
        <v>135</v>
      </c>
      <c r="B1" s="109" t="s">
        <v>136</v>
      </c>
      <c r="C1" s="101" t="s">
        <v>151</v>
      </c>
      <c r="D1" s="101" t="s">
        <v>149</v>
      </c>
      <c r="E1" s="101" t="s">
        <v>167</v>
      </c>
      <c r="F1" s="103" t="s">
        <v>137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5"/>
      <c r="AB1" s="105"/>
      <c r="AC1" s="105"/>
      <c r="AD1" s="105"/>
      <c r="AE1" s="105"/>
      <c r="AF1" s="105"/>
      <c r="AG1" s="103" t="s">
        <v>138</v>
      </c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14"/>
      <c r="BC1" s="115"/>
    </row>
    <row r="2" spans="1:55" ht="15" customHeight="1" x14ac:dyDescent="0.25">
      <c r="A2" s="112"/>
      <c r="B2" s="109"/>
      <c r="C2" s="101"/>
      <c r="D2" s="101"/>
      <c r="E2" s="101"/>
      <c r="F2" s="109" t="s">
        <v>1</v>
      </c>
      <c r="G2" s="109"/>
      <c r="H2" s="109"/>
      <c r="I2" s="118" t="s">
        <v>139</v>
      </c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20"/>
      <c r="AA2" s="106"/>
      <c r="AB2" s="106"/>
      <c r="AC2" s="106"/>
      <c r="AD2" s="106"/>
      <c r="AE2" s="106"/>
      <c r="AF2" s="106"/>
      <c r="AG2" s="109" t="s">
        <v>1</v>
      </c>
      <c r="AH2" s="109"/>
      <c r="AI2" s="109"/>
      <c r="AJ2" s="118" t="s">
        <v>139</v>
      </c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20"/>
      <c r="BB2" s="116"/>
      <c r="BC2" s="117"/>
    </row>
    <row r="3" spans="1:55" ht="39.950000000000003" customHeight="1" x14ac:dyDescent="0.25">
      <c r="A3" s="112"/>
      <c r="B3" s="109"/>
      <c r="C3" s="101"/>
      <c r="D3" s="101"/>
      <c r="E3" s="101"/>
      <c r="F3" s="109"/>
      <c r="G3" s="109"/>
      <c r="H3" s="109"/>
      <c r="I3" s="104" t="s">
        <v>3</v>
      </c>
      <c r="J3" s="104"/>
      <c r="K3" s="110" t="s">
        <v>4</v>
      </c>
      <c r="L3" s="110"/>
      <c r="M3" s="104" t="s">
        <v>5</v>
      </c>
      <c r="N3" s="104"/>
      <c r="O3" s="104" t="s">
        <v>6</v>
      </c>
      <c r="P3" s="104"/>
      <c r="Q3" s="104" t="s">
        <v>7</v>
      </c>
      <c r="R3" s="104"/>
      <c r="S3" s="104" t="s">
        <v>8</v>
      </c>
      <c r="T3" s="104"/>
      <c r="U3" s="104" t="s">
        <v>9</v>
      </c>
      <c r="V3" s="104"/>
      <c r="W3" s="104" t="s">
        <v>10</v>
      </c>
      <c r="X3" s="104"/>
      <c r="Y3" s="104" t="s">
        <v>2</v>
      </c>
      <c r="Z3" s="104"/>
      <c r="AA3" s="109" t="s">
        <v>11</v>
      </c>
      <c r="AB3" s="109"/>
      <c r="AC3" s="109" t="s">
        <v>14</v>
      </c>
      <c r="AD3" s="109"/>
      <c r="AE3" s="109"/>
      <c r="AF3" s="109" t="s">
        <v>18</v>
      </c>
      <c r="AG3" s="109"/>
      <c r="AH3" s="109"/>
      <c r="AI3" s="109"/>
      <c r="AJ3" s="104" t="s">
        <v>3</v>
      </c>
      <c r="AK3" s="104"/>
      <c r="AL3" s="110" t="s">
        <v>4</v>
      </c>
      <c r="AM3" s="110"/>
      <c r="AN3" s="104" t="s">
        <v>5</v>
      </c>
      <c r="AO3" s="104"/>
      <c r="AP3" s="104" t="s">
        <v>6</v>
      </c>
      <c r="AQ3" s="104"/>
      <c r="AR3" s="104" t="s">
        <v>7</v>
      </c>
      <c r="AS3" s="104"/>
      <c r="AT3" s="104" t="s">
        <v>8</v>
      </c>
      <c r="AU3" s="104"/>
      <c r="AV3" s="104" t="s">
        <v>9</v>
      </c>
      <c r="AW3" s="104"/>
      <c r="AX3" s="104" t="s">
        <v>10</v>
      </c>
      <c r="AY3" s="104"/>
      <c r="AZ3" s="104" t="s">
        <v>2</v>
      </c>
      <c r="BA3" s="104"/>
      <c r="BB3" s="121" t="s">
        <v>19</v>
      </c>
      <c r="BC3" s="121" t="s">
        <v>20</v>
      </c>
    </row>
    <row r="4" spans="1:55" ht="29.25" customHeight="1" x14ac:dyDescent="0.25">
      <c r="A4" s="112"/>
      <c r="B4" s="109"/>
      <c r="C4" s="102"/>
      <c r="D4" s="102"/>
      <c r="E4" s="102"/>
      <c r="F4" s="37" t="s">
        <v>24</v>
      </c>
      <c r="G4" s="37" t="s">
        <v>25</v>
      </c>
      <c r="H4" s="37" t="s">
        <v>2</v>
      </c>
      <c r="I4" s="37" t="s">
        <v>24</v>
      </c>
      <c r="J4" s="37" t="s">
        <v>25</v>
      </c>
      <c r="K4" s="37" t="s">
        <v>24</v>
      </c>
      <c r="L4" s="37" t="s">
        <v>25</v>
      </c>
      <c r="M4" s="37" t="s">
        <v>24</v>
      </c>
      <c r="N4" s="37" t="s">
        <v>25</v>
      </c>
      <c r="O4" s="37" t="s">
        <v>24</v>
      </c>
      <c r="P4" s="37" t="s">
        <v>25</v>
      </c>
      <c r="Q4" s="37" t="s">
        <v>24</v>
      </c>
      <c r="R4" s="37" t="s">
        <v>25</v>
      </c>
      <c r="S4" s="37" t="s">
        <v>24</v>
      </c>
      <c r="T4" s="37" t="s">
        <v>25</v>
      </c>
      <c r="U4" s="37" t="s">
        <v>24</v>
      </c>
      <c r="V4" s="37" t="s">
        <v>25</v>
      </c>
      <c r="W4" s="37" t="s">
        <v>24</v>
      </c>
      <c r="X4" s="37" t="s">
        <v>25</v>
      </c>
      <c r="Y4" s="37" t="s">
        <v>24</v>
      </c>
      <c r="Z4" s="37" t="s">
        <v>25</v>
      </c>
      <c r="AA4" s="37" t="s">
        <v>12</v>
      </c>
      <c r="AB4" s="37" t="s">
        <v>13</v>
      </c>
      <c r="AC4" s="37" t="s">
        <v>15</v>
      </c>
      <c r="AD4" s="37" t="s">
        <v>16</v>
      </c>
      <c r="AE4" s="37" t="s">
        <v>17</v>
      </c>
      <c r="AF4" s="109"/>
      <c r="AG4" s="37" t="s">
        <v>24</v>
      </c>
      <c r="AH4" s="37" t="s">
        <v>25</v>
      </c>
      <c r="AI4" s="37" t="s">
        <v>2</v>
      </c>
      <c r="AJ4" s="37" t="s">
        <v>24</v>
      </c>
      <c r="AK4" s="37" t="s">
        <v>25</v>
      </c>
      <c r="AL4" s="37" t="s">
        <v>24</v>
      </c>
      <c r="AM4" s="37" t="s">
        <v>25</v>
      </c>
      <c r="AN4" s="37" t="s">
        <v>24</v>
      </c>
      <c r="AO4" s="37" t="s">
        <v>25</v>
      </c>
      <c r="AP4" s="37" t="s">
        <v>24</v>
      </c>
      <c r="AQ4" s="37" t="s">
        <v>25</v>
      </c>
      <c r="AR4" s="37" t="s">
        <v>24</v>
      </c>
      <c r="AS4" s="37" t="s">
        <v>25</v>
      </c>
      <c r="AT4" s="37" t="s">
        <v>24</v>
      </c>
      <c r="AU4" s="37" t="s">
        <v>25</v>
      </c>
      <c r="AV4" s="37" t="s">
        <v>24</v>
      </c>
      <c r="AW4" s="37" t="s">
        <v>25</v>
      </c>
      <c r="AX4" s="37" t="s">
        <v>24</v>
      </c>
      <c r="AY4" s="37" t="s">
        <v>25</v>
      </c>
      <c r="AZ4" s="37" t="s">
        <v>24</v>
      </c>
      <c r="BA4" s="37" t="s">
        <v>25</v>
      </c>
      <c r="BB4" s="102"/>
      <c r="BC4" s="102"/>
    </row>
    <row r="5" spans="1:55" ht="12.95" customHeight="1" x14ac:dyDescent="0.25">
      <c r="A5" s="112"/>
      <c r="B5" s="38" t="s">
        <v>92</v>
      </c>
      <c r="C5" s="39"/>
      <c r="D5" s="39"/>
      <c r="E5" s="39"/>
      <c r="F5" s="39"/>
      <c r="G5" s="39"/>
      <c r="H5" s="39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39"/>
      <c r="AB5" s="39"/>
      <c r="AC5" s="39"/>
      <c r="AD5" s="39"/>
      <c r="AE5" s="39"/>
      <c r="AF5" s="39"/>
      <c r="AG5" s="39"/>
      <c r="AH5" s="39"/>
      <c r="AI5" s="39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39"/>
      <c r="BC5" s="39"/>
    </row>
    <row r="6" spans="1:55" ht="12.95" customHeight="1" x14ac:dyDescent="0.25">
      <c r="A6" s="112"/>
      <c r="B6" s="38" t="s">
        <v>98</v>
      </c>
      <c r="C6" s="39">
        <v>1</v>
      </c>
      <c r="D6" s="39"/>
      <c r="E6" s="39"/>
      <c r="F6" s="39"/>
      <c r="G6" s="39"/>
      <c r="H6" s="39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39"/>
      <c r="AB6" s="39"/>
      <c r="AC6" s="39"/>
      <c r="AD6" s="39"/>
      <c r="AE6" s="39"/>
      <c r="AF6" s="39"/>
      <c r="AG6" s="39"/>
      <c r="AH6" s="39"/>
      <c r="AI6" s="39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39"/>
      <c r="BC6" s="39"/>
    </row>
    <row r="7" spans="1:55" ht="12.95" customHeight="1" x14ac:dyDescent="0.25">
      <c r="A7" s="112"/>
      <c r="B7" s="38" t="s">
        <v>109</v>
      </c>
      <c r="C7" s="39"/>
      <c r="D7" s="39"/>
      <c r="E7" s="39"/>
      <c r="F7" s="39"/>
      <c r="G7" s="39"/>
      <c r="H7" s="39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39"/>
      <c r="AB7" s="39"/>
      <c r="AC7" s="39"/>
      <c r="AD7" s="39"/>
      <c r="AE7" s="39"/>
      <c r="AF7" s="39"/>
      <c r="AG7" s="39"/>
      <c r="AH7" s="39"/>
      <c r="AI7" s="39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39"/>
      <c r="BC7" s="39"/>
    </row>
    <row r="8" spans="1:55" ht="12.95" customHeight="1" x14ac:dyDescent="0.25">
      <c r="A8" s="112"/>
      <c r="B8" s="38" t="s">
        <v>97</v>
      </c>
      <c r="C8" s="39"/>
      <c r="D8" s="39"/>
      <c r="E8" s="39"/>
      <c r="F8" s="39"/>
      <c r="G8" s="39"/>
      <c r="H8" s="3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39"/>
      <c r="AB8" s="39"/>
      <c r="AC8" s="39"/>
      <c r="AD8" s="39"/>
      <c r="AE8" s="39"/>
      <c r="AF8" s="39"/>
      <c r="AG8" s="39"/>
      <c r="AH8" s="39"/>
      <c r="AI8" s="39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39"/>
      <c r="BC8" s="39"/>
    </row>
    <row r="9" spans="1:55" ht="12.95" customHeight="1" x14ac:dyDescent="0.25">
      <c r="A9" s="112"/>
      <c r="B9" s="38" t="s">
        <v>112</v>
      </c>
      <c r="C9" s="39"/>
      <c r="D9" s="39"/>
      <c r="E9" s="39"/>
      <c r="F9" s="39"/>
      <c r="G9" s="39"/>
      <c r="H9" s="39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39"/>
      <c r="AB9" s="39"/>
      <c r="AC9" s="39"/>
      <c r="AD9" s="39"/>
      <c r="AE9" s="39"/>
      <c r="AF9" s="39"/>
      <c r="AG9" s="39"/>
      <c r="AH9" s="39"/>
      <c r="AI9" s="39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39"/>
      <c r="BC9" s="39"/>
    </row>
    <row r="10" spans="1:55" ht="12.95" customHeight="1" x14ac:dyDescent="0.25">
      <c r="A10" s="112"/>
      <c r="B10" s="38" t="s">
        <v>115</v>
      </c>
      <c r="C10" s="39"/>
      <c r="D10" s="39"/>
      <c r="E10" s="39"/>
      <c r="F10" s="39"/>
      <c r="G10" s="39"/>
      <c r="H10" s="39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39"/>
      <c r="AB10" s="39"/>
      <c r="AC10" s="39"/>
      <c r="AD10" s="39"/>
      <c r="AE10" s="39"/>
      <c r="AF10" s="39"/>
      <c r="AG10" s="39"/>
      <c r="AH10" s="39"/>
      <c r="AI10" s="39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39"/>
      <c r="BC10" s="39"/>
    </row>
    <row r="11" spans="1:55" ht="12.95" customHeight="1" x14ac:dyDescent="0.25">
      <c r="A11" s="112"/>
      <c r="B11" s="38" t="s">
        <v>0</v>
      </c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39"/>
      <c r="AB11" s="39"/>
      <c r="AC11" s="39"/>
      <c r="AD11" s="39"/>
      <c r="AE11" s="39"/>
      <c r="AF11" s="39"/>
      <c r="AG11" s="39"/>
      <c r="AH11" s="39"/>
      <c r="AI11" s="39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39"/>
      <c r="BC11" s="39"/>
    </row>
    <row r="12" spans="1:55" ht="12.95" customHeight="1" x14ac:dyDescent="0.25">
      <c r="A12" s="112"/>
      <c r="B12" s="38" t="s">
        <v>101</v>
      </c>
      <c r="C12" s="39"/>
      <c r="D12" s="39"/>
      <c r="E12" s="39"/>
      <c r="F12" s="39"/>
      <c r="G12" s="39"/>
      <c r="H12" s="39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39"/>
      <c r="AB12" s="39"/>
      <c r="AC12" s="39"/>
      <c r="AD12" s="39"/>
      <c r="AE12" s="39"/>
      <c r="AF12" s="39"/>
      <c r="AG12" s="39"/>
      <c r="AH12" s="39"/>
      <c r="AI12" s="39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39"/>
      <c r="BC12" s="39"/>
    </row>
    <row r="13" spans="1:55" ht="12.95" customHeight="1" x14ac:dyDescent="0.25">
      <c r="A13" s="112"/>
      <c r="B13" s="38" t="s">
        <v>107</v>
      </c>
      <c r="C13" s="39">
        <v>1</v>
      </c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39"/>
      <c r="AB13" s="39"/>
      <c r="AC13" s="39"/>
      <c r="AD13" s="39"/>
      <c r="AE13" s="39"/>
      <c r="AF13" s="39"/>
      <c r="AG13" s="39"/>
      <c r="AH13" s="39"/>
      <c r="AI13" s="39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39"/>
      <c r="BC13" s="39"/>
    </row>
    <row r="14" spans="1:55" ht="12.95" customHeight="1" x14ac:dyDescent="0.25">
      <c r="A14" s="112"/>
      <c r="B14" s="38" t="s">
        <v>96</v>
      </c>
      <c r="C14" s="39"/>
      <c r="D14" s="39"/>
      <c r="E14" s="39"/>
      <c r="F14" s="39"/>
      <c r="G14" s="39"/>
      <c r="H14" s="39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39"/>
      <c r="AB14" s="39"/>
      <c r="AC14" s="39"/>
      <c r="AD14" s="39"/>
      <c r="AE14" s="39"/>
      <c r="AF14" s="39"/>
      <c r="AG14" s="39"/>
      <c r="AH14" s="39"/>
      <c r="AI14" s="39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39"/>
      <c r="BC14" s="39"/>
    </row>
    <row r="15" spans="1:55" ht="12.95" customHeight="1" x14ac:dyDescent="0.25">
      <c r="A15" s="112"/>
      <c r="B15" s="38" t="s">
        <v>91</v>
      </c>
      <c r="C15" s="39"/>
      <c r="D15" s="39"/>
      <c r="E15" s="39"/>
      <c r="F15" s="39"/>
      <c r="G15" s="39"/>
      <c r="H15" s="3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39"/>
      <c r="AB15" s="39"/>
      <c r="AC15" s="39"/>
      <c r="AD15" s="39"/>
      <c r="AE15" s="39"/>
      <c r="AF15" s="39"/>
      <c r="AG15" s="39"/>
      <c r="AH15" s="39"/>
      <c r="AI15" s="39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39"/>
      <c r="BC15" s="39"/>
    </row>
    <row r="16" spans="1:55" ht="12.95" customHeight="1" x14ac:dyDescent="0.25">
      <c r="A16" s="112"/>
      <c r="B16" s="38" t="s">
        <v>103</v>
      </c>
      <c r="C16" s="39"/>
      <c r="D16" s="39"/>
      <c r="E16" s="39"/>
      <c r="F16" s="39"/>
      <c r="G16" s="39"/>
      <c r="H16" s="39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39"/>
      <c r="BC16" s="39"/>
    </row>
    <row r="17" spans="1:55" ht="12.95" customHeight="1" x14ac:dyDescent="0.25">
      <c r="A17" s="112"/>
      <c r="B17" s="38" t="s">
        <v>110</v>
      </c>
      <c r="C17" s="39"/>
      <c r="D17" s="39"/>
      <c r="E17" s="39"/>
      <c r="F17" s="39"/>
      <c r="G17" s="39"/>
      <c r="H17" s="39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39"/>
      <c r="BC17" s="39"/>
    </row>
    <row r="18" spans="1:55" ht="12.95" customHeight="1" x14ac:dyDescent="0.25">
      <c r="A18" s="112"/>
      <c r="B18" s="38" t="s">
        <v>90</v>
      </c>
      <c r="C18" s="39"/>
      <c r="D18" s="39"/>
      <c r="E18" s="39"/>
      <c r="F18" s="39"/>
      <c r="G18" s="39"/>
      <c r="H18" s="39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39"/>
      <c r="AB18" s="39"/>
      <c r="AC18" s="39"/>
      <c r="AD18" s="39"/>
      <c r="AE18" s="39"/>
      <c r="AF18" s="39"/>
      <c r="AG18" s="39"/>
      <c r="AH18" s="39"/>
      <c r="AI18" s="39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39"/>
      <c r="BC18" s="39"/>
    </row>
    <row r="19" spans="1:55" ht="12.95" customHeight="1" x14ac:dyDescent="0.25">
      <c r="A19" s="112"/>
      <c r="B19" s="38" t="s">
        <v>106</v>
      </c>
      <c r="C19" s="39"/>
      <c r="D19" s="39"/>
      <c r="E19" s="39"/>
      <c r="F19" s="39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39"/>
      <c r="BC19" s="81"/>
    </row>
    <row r="20" spans="1:55" ht="12.95" customHeight="1" x14ac:dyDescent="0.25">
      <c r="A20" s="112"/>
      <c r="B20" s="38" t="s">
        <v>93</v>
      </c>
      <c r="C20" s="39"/>
      <c r="D20" s="39"/>
      <c r="E20" s="39"/>
      <c r="F20" s="39"/>
      <c r="G20" s="39"/>
      <c r="H20" s="39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39"/>
      <c r="BC20" s="39"/>
    </row>
    <row r="21" spans="1:55" ht="12.95" customHeight="1" x14ac:dyDescent="0.25">
      <c r="A21" s="112"/>
      <c r="B21" s="38" t="s">
        <v>116</v>
      </c>
      <c r="C21" s="39"/>
      <c r="D21" s="39"/>
      <c r="E21" s="39"/>
      <c r="F21" s="39"/>
      <c r="G21" s="39"/>
      <c r="H21" s="3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39"/>
      <c r="BC21" s="39"/>
    </row>
    <row r="22" spans="1:55" ht="12.95" customHeight="1" x14ac:dyDescent="0.25">
      <c r="A22" s="112"/>
      <c r="B22" s="38" t="s">
        <v>94</v>
      </c>
      <c r="C22" s="39"/>
      <c r="D22" s="39"/>
      <c r="E22" s="39"/>
      <c r="F22" s="39"/>
      <c r="G22" s="39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39"/>
      <c r="BC22" s="39"/>
    </row>
    <row r="23" spans="1:55" ht="12.95" customHeight="1" x14ac:dyDescent="0.25">
      <c r="A23" s="112"/>
      <c r="B23" s="38" t="s">
        <v>108</v>
      </c>
      <c r="C23" s="39">
        <v>1</v>
      </c>
      <c r="D23" s="39"/>
      <c r="E23" s="39"/>
      <c r="F23" s="39"/>
      <c r="G23" s="39"/>
      <c r="H23" s="39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39"/>
      <c r="BC23" s="39"/>
    </row>
    <row r="24" spans="1:55" ht="12.95" customHeight="1" x14ac:dyDescent="0.25">
      <c r="A24" s="112"/>
      <c r="B24" s="38" t="s">
        <v>104</v>
      </c>
      <c r="C24" s="39"/>
      <c r="D24" s="39"/>
      <c r="E24" s="39"/>
      <c r="F24" s="39"/>
      <c r="G24" s="39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39"/>
      <c r="BC24" s="39"/>
    </row>
    <row r="25" spans="1:55" ht="12.95" customHeight="1" x14ac:dyDescent="0.25">
      <c r="A25" s="112"/>
      <c r="B25" s="38" t="s">
        <v>105</v>
      </c>
      <c r="C25" s="39"/>
      <c r="D25" s="39"/>
      <c r="E25" s="39"/>
      <c r="F25" s="39"/>
      <c r="G25" s="39"/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39"/>
      <c r="BC25" s="39"/>
    </row>
    <row r="26" spans="1:55" ht="12.95" customHeight="1" x14ac:dyDescent="0.25">
      <c r="A26" s="112"/>
      <c r="B26" s="38" t="s">
        <v>99</v>
      </c>
      <c r="C26" s="39"/>
      <c r="D26" s="39"/>
      <c r="E26" s="39"/>
      <c r="F26" s="39"/>
      <c r="G26" s="39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39"/>
      <c r="BC26" s="39"/>
    </row>
    <row r="27" spans="1:55" ht="12.95" customHeight="1" x14ac:dyDescent="0.25">
      <c r="A27" s="112"/>
      <c r="B27" s="38" t="s">
        <v>102</v>
      </c>
      <c r="C27" s="39"/>
      <c r="D27" s="39"/>
      <c r="E27" s="39"/>
      <c r="F27" s="39"/>
      <c r="G27" s="39"/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39"/>
      <c r="BC27" s="39"/>
    </row>
    <row r="28" spans="1:55" ht="12.95" customHeight="1" x14ac:dyDescent="0.25">
      <c r="A28" s="112"/>
      <c r="B28" s="38" t="s">
        <v>95</v>
      </c>
      <c r="C28" s="39"/>
      <c r="D28" s="39"/>
      <c r="E28" s="39"/>
      <c r="F28" s="39"/>
      <c r="G28" s="39"/>
      <c r="H28" s="3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39"/>
      <c r="BC28" s="39"/>
    </row>
    <row r="29" spans="1:55" ht="12.95" customHeight="1" x14ac:dyDescent="0.25">
      <c r="A29" s="112"/>
      <c r="B29" s="38" t="s">
        <v>100</v>
      </c>
      <c r="C29" s="39"/>
      <c r="D29" s="39"/>
      <c r="E29" s="39"/>
      <c r="F29" s="39"/>
      <c r="G29" s="39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39"/>
      <c r="BC29" s="39"/>
    </row>
    <row r="30" spans="1:55" ht="12.95" customHeight="1" x14ac:dyDescent="0.25">
      <c r="A30" s="113"/>
      <c r="B30" s="41" t="s">
        <v>111</v>
      </c>
      <c r="C30" s="42"/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2"/>
      <c r="BC30" s="42"/>
    </row>
    <row r="31" spans="1:55" s="39" customFormat="1" ht="18" customHeight="1" x14ac:dyDescent="0.25">
      <c r="A31" s="107" t="s">
        <v>62</v>
      </c>
      <c r="B31" s="108"/>
      <c r="C31" s="39">
        <f>SUM(C5:C30)</f>
        <v>3</v>
      </c>
      <c r="D31" s="39">
        <f t="shared" ref="D31" si="0">SUM(D5:D30)</f>
        <v>0</v>
      </c>
      <c r="E31" s="39">
        <f>SUM(E5:E30)</f>
        <v>0</v>
      </c>
      <c r="F31" s="39">
        <f>SUM(F5:F30)</f>
        <v>0</v>
      </c>
      <c r="G31" s="39">
        <f>SUM(G5:G30)</f>
        <v>0</v>
      </c>
      <c r="H31" s="39">
        <f>SUM(H5:H30)</f>
        <v>0</v>
      </c>
      <c r="I31" s="40">
        <f>SUM(I5:I30)</f>
        <v>0</v>
      </c>
      <c r="J31" s="40">
        <f t="shared" ref="J31:BA31" si="1">SUM(J5:J30)</f>
        <v>0</v>
      </c>
      <c r="K31" s="40">
        <f t="shared" si="1"/>
        <v>0</v>
      </c>
      <c r="L31" s="40">
        <f t="shared" si="1"/>
        <v>0</v>
      </c>
      <c r="M31" s="40">
        <f t="shared" si="1"/>
        <v>0</v>
      </c>
      <c r="N31" s="40">
        <f t="shared" si="1"/>
        <v>0</v>
      </c>
      <c r="O31" s="40">
        <f t="shared" si="1"/>
        <v>0</v>
      </c>
      <c r="P31" s="40">
        <f t="shared" si="1"/>
        <v>0</v>
      </c>
      <c r="Q31" s="40">
        <f t="shared" si="1"/>
        <v>0</v>
      </c>
      <c r="R31" s="40">
        <f t="shared" si="1"/>
        <v>0</v>
      </c>
      <c r="S31" s="40">
        <f t="shared" si="1"/>
        <v>0</v>
      </c>
      <c r="T31" s="40">
        <f t="shared" si="1"/>
        <v>0</v>
      </c>
      <c r="U31" s="40">
        <f t="shared" si="1"/>
        <v>0</v>
      </c>
      <c r="V31" s="40">
        <f t="shared" si="1"/>
        <v>0</v>
      </c>
      <c r="W31" s="40">
        <f t="shared" si="1"/>
        <v>0</v>
      </c>
      <c r="X31" s="40">
        <f t="shared" si="1"/>
        <v>0</v>
      </c>
      <c r="Y31" s="40">
        <f t="shared" si="1"/>
        <v>0</v>
      </c>
      <c r="Z31" s="40">
        <f t="shared" si="1"/>
        <v>0</v>
      </c>
      <c r="AA31" s="39">
        <f t="shared" si="1"/>
        <v>0</v>
      </c>
      <c r="AB31" s="39">
        <f t="shared" si="1"/>
        <v>0</v>
      </c>
      <c r="AC31" s="39">
        <f t="shared" si="1"/>
        <v>0</v>
      </c>
      <c r="AD31" s="39">
        <f t="shared" si="1"/>
        <v>0</v>
      </c>
      <c r="AE31" s="39">
        <f t="shared" si="1"/>
        <v>0</v>
      </c>
      <c r="AF31" s="39">
        <f t="shared" si="1"/>
        <v>0</v>
      </c>
      <c r="AG31" s="39">
        <f t="shared" si="1"/>
        <v>0</v>
      </c>
      <c r="AH31" s="39">
        <f t="shared" si="1"/>
        <v>0</v>
      </c>
      <c r="AI31" s="39">
        <f t="shared" si="1"/>
        <v>0</v>
      </c>
      <c r="AJ31" s="40">
        <f t="shared" si="1"/>
        <v>0</v>
      </c>
      <c r="AK31" s="40">
        <f t="shared" si="1"/>
        <v>0</v>
      </c>
      <c r="AL31" s="40">
        <f t="shared" si="1"/>
        <v>0</v>
      </c>
      <c r="AM31" s="40">
        <f t="shared" si="1"/>
        <v>0</v>
      </c>
      <c r="AN31" s="40">
        <f t="shared" si="1"/>
        <v>0</v>
      </c>
      <c r="AO31" s="40">
        <f t="shared" si="1"/>
        <v>0</v>
      </c>
      <c r="AP31" s="40">
        <f t="shared" si="1"/>
        <v>0</v>
      </c>
      <c r="AQ31" s="40">
        <f t="shared" si="1"/>
        <v>0</v>
      </c>
      <c r="AR31" s="40">
        <f t="shared" si="1"/>
        <v>0</v>
      </c>
      <c r="AS31" s="40">
        <f t="shared" si="1"/>
        <v>0</v>
      </c>
      <c r="AT31" s="40">
        <f t="shared" si="1"/>
        <v>0</v>
      </c>
      <c r="AU31" s="40">
        <f t="shared" si="1"/>
        <v>0</v>
      </c>
      <c r="AV31" s="40">
        <f t="shared" si="1"/>
        <v>0</v>
      </c>
      <c r="AW31" s="40">
        <f t="shared" si="1"/>
        <v>0</v>
      </c>
      <c r="AX31" s="40">
        <f t="shared" si="1"/>
        <v>0</v>
      </c>
      <c r="AY31" s="40">
        <f t="shared" si="1"/>
        <v>0</v>
      </c>
      <c r="AZ31" s="40">
        <f t="shared" si="1"/>
        <v>0</v>
      </c>
      <c r="BA31" s="40">
        <f t="shared" si="1"/>
        <v>0</v>
      </c>
    </row>
  </sheetData>
  <mergeCells count="37">
    <mergeCell ref="BB1:BC2"/>
    <mergeCell ref="F2:H3"/>
    <mergeCell ref="I2:Z2"/>
    <mergeCell ref="AG2:AI3"/>
    <mergeCell ref="AJ2:BA2"/>
    <mergeCell ref="I3:J3"/>
    <mergeCell ref="K3:L3"/>
    <mergeCell ref="M3:N3"/>
    <mergeCell ref="O3:P3"/>
    <mergeCell ref="Q3:R3"/>
    <mergeCell ref="BB3:BB4"/>
    <mergeCell ref="BC3:BC4"/>
    <mergeCell ref="AX3:AY3"/>
    <mergeCell ref="A31:B31"/>
    <mergeCell ref="AP3:AQ3"/>
    <mergeCell ref="AR3:AS3"/>
    <mergeCell ref="AT3:AU3"/>
    <mergeCell ref="AV3:AW3"/>
    <mergeCell ref="AA3:AB3"/>
    <mergeCell ref="AC3:AE3"/>
    <mergeCell ref="AF3:AF4"/>
    <mergeCell ref="AJ3:AK3"/>
    <mergeCell ref="AL3:AM3"/>
    <mergeCell ref="AN3:AO3"/>
    <mergeCell ref="A1:A30"/>
    <mergeCell ref="B1:B4"/>
    <mergeCell ref="U3:V3"/>
    <mergeCell ref="W3:X3"/>
    <mergeCell ref="Y3:Z3"/>
    <mergeCell ref="C1:C4"/>
    <mergeCell ref="AG1:BA1"/>
    <mergeCell ref="S3:T3"/>
    <mergeCell ref="AZ3:BA3"/>
    <mergeCell ref="F1:Z1"/>
    <mergeCell ref="AA1:AF2"/>
    <mergeCell ref="D1:D4"/>
    <mergeCell ref="E1:E4"/>
  </mergeCells>
  <dataValidations disablePrompts="1" count="1">
    <dataValidation type="list" allowBlank="1" showInputMessage="1" showErrorMessage="1" sqref="BC19">
      <formula1>$V$65513:$V$65536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B31"/>
  <sheetViews>
    <sheetView showGridLines="0" zoomScale="95" zoomScaleNormal="95" workbookViewId="0">
      <pane xSplit="2" ySplit="4" topLeftCell="C5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baseColWidth="10" defaultColWidth="0" defaultRowHeight="18" customHeight="1" zeroHeight="1" x14ac:dyDescent="0.25"/>
  <cols>
    <col min="1" max="1" width="6.5703125" style="35" customWidth="1"/>
    <col min="2" max="2" width="20.7109375" style="35" customWidth="1"/>
    <col min="3" max="3" width="10.28515625" style="35" customWidth="1"/>
    <col min="4" max="4" width="5.5703125" style="35" customWidth="1"/>
    <col min="5" max="5" width="4.85546875" style="35" customWidth="1"/>
    <col min="6" max="6" width="5.28515625" style="35" customWidth="1"/>
    <col min="7" max="24" width="3.28515625" style="35" customWidth="1"/>
    <col min="25" max="25" width="12.42578125" style="35" customWidth="1"/>
    <col min="26" max="27" width="11.42578125" style="35" customWidth="1"/>
    <col min="28" max="28" width="14.42578125" style="35" customWidth="1"/>
    <col min="29" max="29" width="6.85546875" style="35" customWidth="1"/>
    <col min="30" max="30" width="5.42578125" style="35" customWidth="1"/>
    <col min="31" max="31" width="6.28515625" style="35" customWidth="1"/>
    <col min="32" max="49" width="3.28515625" style="35" customWidth="1"/>
    <col min="50" max="54" width="0" style="35" hidden="1" customWidth="1"/>
    <col min="55" max="16384" width="3.28515625" style="35" hidden="1"/>
  </cols>
  <sheetData>
    <row r="1" spans="1:49" ht="15" customHeight="1" x14ac:dyDescent="0.25">
      <c r="A1" s="111" t="s">
        <v>135</v>
      </c>
      <c r="B1" s="109" t="s">
        <v>136</v>
      </c>
      <c r="C1" s="124"/>
      <c r="D1" s="103" t="s">
        <v>137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25"/>
      <c r="Z1" s="126"/>
      <c r="AA1" s="126"/>
      <c r="AB1" s="127"/>
      <c r="AC1" s="103" t="s">
        <v>138</v>
      </c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</row>
    <row r="2" spans="1:49" ht="15" customHeight="1" x14ac:dyDescent="0.25">
      <c r="A2" s="112"/>
      <c r="B2" s="109"/>
      <c r="C2" s="124"/>
      <c r="D2" s="109" t="s">
        <v>1</v>
      </c>
      <c r="E2" s="109"/>
      <c r="F2" s="109"/>
      <c r="G2" s="118" t="s">
        <v>139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0"/>
      <c r="Y2" s="125"/>
      <c r="Z2" s="126"/>
      <c r="AA2" s="126"/>
      <c r="AB2" s="127"/>
      <c r="AC2" s="109" t="s">
        <v>1</v>
      </c>
      <c r="AD2" s="109"/>
      <c r="AE2" s="109"/>
      <c r="AF2" s="118" t="s">
        <v>139</v>
      </c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20"/>
    </row>
    <row r="3" spans="1:49" ht="45" customHeight="1" x14ac:dyDescent="0.25">
      <c r="A3" s="112"/>
      <c r="B3" s="109"/>
      <c r="C3" s="129" t="s">
        <v>174</v>
      </c>
      <c r="D3" s="109"/>
      <c r="E3" s="109"/>
      <c r="F3" s="109"/>
      <c r="G3" s="104" t="s">
        <v>3</v>
      </c>
      <c r="H3" s="104"/>
      <c r="I3" s="110" t="s">
        <v>4</v>
      </c>
      <c r="J3" s="110"/>
      <c r="K3" s="104" t="s">
        <v>5</v>
      </c>
      <c r="L3" s="104"/>
      <c r="M3" s="104" t="s">
        <v>6</v>
      </c>
      <c r="N3" s="104"/>
      <c r="O3" s="104" t="s">
        <v>7</v>
      </c>
      <c r="P3" s="104"/>
      <c r="Q3" s="104" t="s">
        <v>8</v>
      </c>
      <c r="R3" s="104"/>
      <c r="S3" s="104" t="s">
        <v>9</v>
      </c>
      <c r="T3" s="104"/>
      <c r="U3" s="104" t="s">
        <v>10</v>
      </c>
      <c r="V3" s="104"/>
      <c r="W3" s="104" t="s">
        <v>2</v>
      </c>
      <c r="X3" s="104"/>
      <c r="Y3" s="128" t="s">
        <v>38</v>
      </c>
      <c r="Z3" s="128"/>
      <c r="AA3" s="128"/>
      <c r="AB3" s="109" t="s">
        <v>18</v>
      </c>
      <c r="AC3" s="109"/>
      <c r="AD3" s="109"/>
      <c r="AE3" s="109"/>
      <c r="AF3" s="104" t="s">
        <v>3</v>
      </c>
      <c r="AG3" s="104"/>
      <c r="AH3" s="110" t="s">
        <v>4</v>
      </c>
      <c r="AI3" s="110"/>
      <c r="AJ3" s="104" t="s">
        <v>5</v>
      </c>
      <c r="AK3" s="104"/>
      <c r="AL3" s="104" t="s">
        <v>6</v>
      </c>
      <c r="AM3" s="104"/>
      <c r="AN3" s="104" t="s">
        <v>7</v>
      </c>
      <c r="AO3" s="104"/>
      <c r="AP3" s="104" t="s">
        <v>8</v>
      </c>
      <c r="AQ3" s="104"/>
      <c r="AR3" s="104" t="s">
        <v>9</v>
      </c>
      <c r="AS3" s="104"/>
      <c r="AT3" s="104" t="s">
        <v>10</v>
      </c>
      <c r="AU3" s="104"/>
      <c r="AV3" s="104" t="s">
        <v>2</v>
      </c>
      <c r="AW3" s="104"/>
    </row>
    <row r="4" spans="1:49" ht="30" customHeight="1" x14ac:dyDescent="0.25">
      <c r="A4" s="112"/>
      <c r="B4" s="109"/>
      <c r="C4" s="129"/>
      <c r="D4" s="37" t="s">
        <v>24</v>
      </c>
      <c r="E4" s="37" t="s">
        <v>25</v>
      </c>
      <c r="F4" s="37" t="s">
        <v>2</v>
      </c>
      <c r="G4" s="37" t="s">
        <v>24</v>
      </c>
      <c r="H4" s="37" t="s">
        <v>25</v>
      </c>
      <c r="I4" s="37" t="s">
        <v>24</v>
      </c>
      <c r="J4" s="37" t="s">
        <v>25</v>
      </c>
      <c r="K4" s="37" t="s">
        <v>24</v>
      </c>
      <c r="L4" s="37" t="s">
        <v>25</v>
      </c>
      <c r="M4" s="37" t="s">
        <v>24</v>
      </c>
      <c r="N4" s="37" t="s">
        <v>25</v>
      </c>
      <c r="O4" s="37" t="s">
        <v>24</v>
      </c>
      <c r="P4" s="37" t="s">
        <v>25</v>
      </c>
      <c r="Q4" s="37" t="s">
        <v>24</v>
      </c>
      <c r="R4" s="37" t="s">
        <v>25</v>
      </c>
      <c r="S4" s="37" t="s">
        <v>24</v>
      </c>
      <c r="T4" s="37" t="s">
        <v>25</v>
      </c>
      <c r="U4" s="37" t="s">
        <v>24</v>
      </c>
      <c r="V4" s="37" t="s">
        <v>25</v>
      </c>
      <c r="W4" s="37" t="s">
        <v>24</v>
      </c>
      <c r="X4" s="37" t="s">
        <v>25</v>
      </c>
      <c r="Y4" s="46" t="s">
        <v>15</v>
      </c>
      <c r="Z4" s="46" t="s">
        <v>16</v>
      </c>
      <c r="AA4" s="46" t="s">
        <v>37</v>
      </c>
      <c r="AB4" s="109"/>
      <c r="AC4" s="37" t="s">
        <v>24</v>
      </c>
      <c r="AD4" s="37" t="s">
        <v>25</v>
      </c>
      <c r="AE4" s="37" t="s">
        <v>2</v>
      </c>
      <c r="AF4" s="37" t="s">
        <v>24</v>
      </c>
      <c r="AG4" s="37" t="s">
        <v>25</v>
      </c>
      <c r="AH4" s="37" t="s">
        <v>24</v>
      </c>
      <c r="AI4" s="37" t="s">
        <v>25</v>
      </c>
      <c r="AJ4" s="37" t="s">
        <v>24</v>
      </c>
      <c r="AK4" s="37" t="s">
        <v>25</v>
      </c>
      <c r="AL4" s="37" t="s">
        <v>24</v>
      </c>
      <c r="AM4" s="37" t="s">
        <v>25</v>
      </c>
      <c r="AN4" s="37" t="s">
        <v>24</v>
      </c>
      <c r="AO4" s="37" t="s">
        <v>25</v>
      </c>
      <c r="AP4" s="37" t="s">
        <v>24</v>
      </c>
      <c r="AQ4" s="37" t="s">
        <v>25</v>
      </c>
      <c r="AR4" s="37" t="s">
        <v>24</v>
      </c>
      <c r="AS4" s="37" t="s">
        <v>25</v>
      </c>
      <c r="AT4" s="37" t="s">
        <v>24</v>
      </c>
      <c r="AU4" s="37" t="s">
        <v>25</v>
      </c>
      <c r="AV4" s="37" t="s">
        <v>24</v>
      </c>
      <c r="AW4" s="37" t="s">
        <v>25</v>
      </c>
    </row>
    <row r="5" spans="1:49" ht="12.95" customHeight="1" x14ac:dyDescent="0.25">
      <c r="A5" s="112"/>
      <c r="B5" s="38" t="s">
        <v>92</v>
      </c>
      <c r="C5" s="39"/>
      <c r="D5" s="39"/>
      <c r="E5" s="39"/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8"/>
      <c r="Z5" s="48"/>
      <c r="AA5" s="39"/>
      <c r="AB5" s="48"/>
      <c r="AC5" s="39"/>
      <c r="AD5" s="39"/>
      <c r="AE5" s="39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</row>
    <row r="6" spans="1:49" ht="12.95" customHeight="1" x14ac:dyDescent="0.25">
      <c r="A6" s="112"/>
      <c r="B6" s="38" t="s">
        <v>98</v>
      </c>
      <c r="C6" s="39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8"/>
      <c r="Z6" s="48"/>
      <c r="AA6" s="39"/>
      <c r="AB6" s="48"/>
      <c r="AC6" s="39"/>
      <c r="AD6" s="39"/>
      <c r="AE6" s="39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</row>
    <row r="7" spans="1:49" ht="12.95" customHeight="1" x14ac:dyDescent="0.25">
      <c r="A7" s="112"/>
      <c r="B7" s="38" t="s">
        <v>109</v>
      </c>
      <c r="C7" s="39">
        <v>2</v>
      </c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8"/>
      <c r="Z7" s="48"/>
      <c r="AA7" s="39"/>
      <c r="AB7" s="48"/>
      <c r="AC7" s="39"/>
      <c r="AD7" s="39"/>
      <c r="AE7" s="39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</row>
    <row r="8" spans="1:49" ht="12.95" customHeight="1" x14ac:dyDescent="0.25">
      <c r="A8" s="112"/>
      <c r="B8" s="38" t="s">
        <v>97</v>
      </c>
      <c r="C8" s="39"/>
      <c r="D8" s="39"/>
      <c r="E8" s="39"/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8"/>
      <c r="Z8" s="48"/>
      <c r="AA8" s="39"/>
      <c r="AB8" s="48"/>
      <c r="AC8" s="39"/>
      <c r="AD8" s="39"/>
      <c r="AE8" s="39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</row>
    <row r="9" spans="1:49" ht="12.95" customHeight="1" x14ac:dyDescent="0.25">
      <c r="A9" s="112"/>
      <c r="B9" s="38" t="s">
        <v>112</v>
      </c>
      <c r="C9" s="39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8"/>
      <c r="Z9" s="48"/>
      <c r="AA9" s="39"/>
      <c r="AB9" s="39"/>
      <c r="AC9" s="39"/>
      <c r="AD9" s="39"/>
      <c r="AE9" s="39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</row>
    <row r="10" spans="1:49" ht="12.95" customHeight="1" x14ac:dyDescent="0.25">
      <c r="A10" s="112"/>
      <c r="B10" s="38" t="s">
        <v>115</v>
      </c>
      <c r="C10" s="39">
        <v>1</v>
      </c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8"/>
      <c r="Z10" s="48"/>
      <c r="AA10" s="39"/>
      <c r="AB10" s="48"/>
      <c r="AC10" s="39"/>
      <c r="AD10" s="39"/>
      <c r="AE10" s="39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</row>
    <row r="11" spans="1:49" ht="12.95" customHeight="1" x14ac:dyDescent="0.25">
      <c r="A11" s="112"/>
      <c r="B11" s="38" t="s">
        <v>0</v>
      </c>
      <c r="C11" s="39"/>
      <c r="D11" s="39"/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8"/>
      <c r="Z11" s="48"/>
      <c r="AA11" s="39"/>
      <c r="AB11" s="48"/>
      <c r="AC11" s="39"/>
      <c r="AD11" s="39"/>
      <c r="AE11" s="39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</row>
    <row r="12" spans="1:49" ht="12.95" customHeight="1" x14ac:dyDescent="0.25">
      <c r="A12" s="112"/>
      <c r="B12" s="38" t="s">
        <v>101</v>
      </c>
      <c r="C12" s="39"/>
      <c r="D12" s="39"/>
      <c r="E12" s="39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8"/>
      <c r="Z12" s="48"/>
      <c r="AA12" s="39"/>
      <c r="AB12" s="48"/>
      <c r="AC12" s="39"/>
      <c r="AD12" s="39"/>
      <c r="AE12" s="39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</row>
    <row r="13" spans="1:49" ht="12.95" customHeight="1" x14ac:dyDescent="0.25">
      <c r="A13" s="112"/>
      <c r="B13" s="38" t="s">
        <v>107</v>
      </c>
      <c r="C13" s="39">
        <v>1</v>
      </c>
      <c r="D13" s="39"/>
      <c r="E13" s="39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8"/>
      <c r="Z13" s="48"/>
      <c r="AA13" s="39"/>
      <c r="AB13" s="48"/>
      <c r="AC13" s="39"/>
      <c r="AD13" s="39"/>
      <c r="AE13" s="39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</row>
    <row r="14" spans="1:49" ht="12.95" customHeight="1" x14ac:dyDescent="0.25">
      <c r="A14" s="112"/>
      <c r="B14" s="38" t="s">
        <v>96</v>
      </c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8"/>
      <c r="Z14" s="48"/>
      <c r="AA14" s="39"/>
      <c r="AB14" s="48"/>
      <c r="AC14" s="39"/>
      <c r="AD14" s="39"/>
      <c r="AE14" s="39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</row>
    <row r="15" spans="1:49" ht="12.95" customHeight="1" x14ac:dyDescent="0.25">
      <c r="A15" s="112"/>
      <c r="B15" s="38" t="s">
        <v>91</v>
      </c>
      <c r="C15" s="39"/>
      <c r="D15" s="39"/>
      <c r="E15" s="39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8"/>
      <c r="Z15" s="48"/>
      <c r="AA15" s="39"/>
      <c r="AB15" s="48"/>
      <c r="AC15" s="39"/>
      <c r="AD15" s="39"/>
      <c r="AE15" s="39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</row>
    <row r="16" spans="1:49" ht="12.95" customHeight="1" x14ac:dyDescent="0.25">
      <c r="A16" s="112"/>
      <c r="B16" s="38" t="s">
        <v>103</v>
      </c>
      <c r="C16" s="39"/>
      <c r="D16" s="39"/>
      <c r="E16" s="39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8"/>
      <c r="Z16" s="48"/>
      <c r="AA16" s="39"/>
      <c r="AB16" s="48"/>
      <c r="AC16" s="39"/>
      <c r="AD16" s="39"/>
      <c r="AE16" s="39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</row>
    <row r="17" spans="1:49" ht="12.95" customHeight="1" x14ac:dyDescent="0.25">
      <c r="A17" s="112"/>
      <c r="B17" s="38" t="s">
        <v>110</v>
      </c>
      <c r="C17" s="39"/>
      <c r="D17" s="39"/>
      <c r="E17" s="39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8"/>
      <c r="Z17" s="48"/>
      <c r="AA17" s="39"/>
      <c r="AB17" s="48"/>
      <c r="AC17" s="39"/>
      <c r="AD17" s="39"/>
      <c r="AE17" s="39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</row>
    <row r="18" spans="1:49" ht="12.95" customHeight="1" x14ac:dyDescent="0.25">
      <c r="A18" s="112"/>
      <c r="B18" s="38" t="s">
        <v>90</v>
      </c>
      <c r="C18" s="39">
        <v>1</v>
      </c>
      <c r="D18" s="39"/>
      <c r="E18" s="39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8"/>
      <c r="Z18" s="48"/>
      <c r="AA18" s="39"/>
      <c r="AB18" s="48"/>
      <c r="AC18" s="39"/>
      <c r="AD18" s="39"/>
      <c r="AE18" s="39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</row>
    <row r="19" spans="1:49" ht="12.95" customHeight="1" x14ac:dyDescent="0.25">
      <c r="A19" s="112"/>
      <c r="B19" s="38" t="s">
        <v>106</v>
      </c>
      <c r="C19" s="39"/>
      <c r="D19" s="39"/>
      <c r="E19" s="39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8"/>
      <c r="Z19" s="48"/>
      <c r="AA19" s="39"/>
      <c r="AB19" s="48"/>
      <c r="AC19" s="39"/>
      <c r="AD19" s="39"/>
      <c r="AE19" s="39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</row>
    <row r="20" spans="1:49" ht="12.95" customHeight="1" x14ac:dyDescent="0.25">
      <c r="A20" s="112"/>
      <c r="B20" s="38" t="s">
        <v>93</v>
      </c>
      <c r="C20" s="39"/>
      <c r="D20" s="39"/>
      <c r="E20" s="39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8"/>
      <c r="Z20" s="48"/>
      <c r="AA20" s="39"/>
      <c r="AB20" s="48"/>
      <c r="AC20" s="39"/>
      <c r="AD20" s="39"/>
      <c r="AE20" s="39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1:49" ht="12.95" customHeight="1" x14ac:dyDescent="0.25">
      <c r="A21" s="112"/>
      <c r="B21" s="38" t="s">
        <v>116</v>
      </c>
      <c r="C21" s="39">
        <v>1</v>
      </c>
      <c r="D21" s="39"/>
      <c r="E21" s="39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8"/>
      <c r="Z21" s="48"/>
      <c r="AA21" s="39"/>
      <c r="AB21" s="48"/>
      <c r="AC21" s="39"/>
      <c r="AD21" s="39"/>
      <c r="AE21" s="39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</row>
    <row r="22" spans="1:49" ht="12.95" customHeight="1" x14ac:dyDescent="0.25">
      <c r="A22" s="112"/>
      <c r="B22" s="38" t="s">
        <v>94</v>
      </c>
      <c r="C22" s="39"/>
      <c r="D22" s="39"/>
      <c r="E22" s="39"/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8"/>
      <c r="Z22" s="48"/>
      <c r="AA22" s="39"/>
      <c r="AB22" s="48"/>
      <c r="AC22" s="39"/>
      <c r="AD22" s="39"/>
      <c r="AE22" s="39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</row>
    <row r="23" spans="1:49" ht="12.95" customHeight="1" x14ac:dyDescent="0.25">
      <c r="A23" s="112"/>
      <c r="B23" s="38" t="s">
        <v>108</v>
      </c>
      <c r="C23" s="39">
        <v>1</v>
      </c>
      <c r="D23" s="39"/>
      <c r="E23" s="39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8"/>
      <c r="Z23" s="48"/>
      <c r="AA23" s="39"/>
      <c r="AB23" s="48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0"/>
      <c r="AR23" s="40"/>
      <c r="AS23" s="40"/>
      <c r="AT23" s="40"/>
      <c r="AU23" s="40"/>
      <c r="AV23" s="40"/>
      <c r="AW23" s="40"/>
    </row>
    <row r="24" spans="1:49" ht="12.95" customHeight="1" x14ac:dyDescent="0.25">
      <c r="A24" s="112"/>
      <c r="B24" s="38" t="s">
        <v>104</v>
      </c>
      <c r="C24" s="39"/>
      <c r="D24" s="39"/>
      <c r="E24" s="39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8"/>
      <c r="Z24" s="48"/>
      <c r="AA24" s="39"/>
      <c r="AB24" s="48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0"/>
      <c r="AR24" s="40"/>
      <c r="AS24" s="40"/>
      <c r="AT24" s="40"/>
      <c r="AU24" s="40"/>
      <c r="AV24" s="40"/>
      <c r="AW24" s="40"/>
    </row>
    <row r="25" spans="1:49" ht="12.95" customHeight="1" x14ac:dyDescent="0.25">
      <c r="A25" s="112"/>
      <c r="B25" s="38" t="s">
        <v>105</v>
      </c>
      <c r="C25" s="48"/>
      <c r="D25" s="39"/>
      <c r="E25" s="39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8"/>
      <c r="Z25" s="48"/>
      <c r="AA25" s="48"/>
      <c r="AB25" s="48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  <c r="AR25" s="40"/>
      <c r="AS25" s="40"/>
      <c r="AT25" s="40"/>
      <c r="AU25" s="40"/>
      <c r="AV25" s="40"/>
      <c r="AW25" s="40"/>
    </row>
    <row r="26" spans="1:49" ht="12.95" customHeight="1" x14ac:dyDescent="0.25">
      <c r="A26" s="112"/>
      <c r="B26" s="38" t="s">
        <v>99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40"/>
      <c r="AR26" s="40"/>
      <c r="AS26" s="40"/>
      <c r="AT26" s="40"/>
      <c r="AU26" s="40"/>
      <c r="AV26" s="40"/>
      <c r="AW26" s="40"/>
    </row>
    <row r="27" spans="1:49" ht="12.95" customHeight="1" x14ac:dyDescent="0.25">
      <c r="A27" s="112"/>
      <c r="B27" s="38" t="s">
        <v>102</v>
      </c>
      <c r="C27" s="48"/>
      <c r="D27" s="39"/>
      <c r="E27" s="39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8"/>
      <c r="Z27" s="48"/>
      <c r="AA27" s="48"/>
      <c r="AB27" s="48"/>
      <c r="AC27" s="39"/>
      <c r="AD27" s="39"/>
      <c r="AE27" s="39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</row>
    <row r="28" spans="1:49" ht="12.95" customHeight="1" x14ac:dyDescent="0.25">
      <c r="A28" s="112"/>
      <c r="B28" s="38" t="s">
        <v>95</v>
      </c>
      <c r="C28" s="48">
        <v>2</v>
      </c>
      <c r="D28" s="39"/>
      <c r="E28" s="39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8"/>
      <c r="Z28" s="48"/>
      <c r="AA28" s="48"/>
      <c r="AB28" s="48"/>
      <c r="AC28" s="39"/>
      <c r="AD28" s="39"/>
      <c r="AE28" s="39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</row>
    <row r="29" spans="1:49" ht="12.95" customHeight="1" x14ac:dyDescent="0.25">
      <c r="A29" s="112"/>
      <c r="B29" s="38" t="s">
        <v>100</v>
      </c>
      <c r="C29" s="39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8"/>
      <c r="Z29" s="48"/>
      <c r="AA29" s="48"/>
      <c r="AB29" s="48"/>
      <c r="AC29" s="39"/>
      <c r="AD29" s="39"/>
      <c r="AE29" s="39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</row>
    <row r="30" spans="1:49" ht="12.95" customHeight="1" x14ac:dyDescent="0.25">
      <c r="A30" s="113"/>
      <c r="B30" s="41" t="s">
        <v>111</v>
      </c>
      <c r="C30" s="49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9"/>
      <c r="Z30" s="49"/>
      <c r="AA30" s="49"/>
      <c r="AB30" s="49"/>
      <c r="AC30" s="42"/>
      <c r="AD30" s="42"/>
      <c r="AE30" s="42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</row>
    <row r="31" spans="1:49" s="2" customFormat="1" ht="18" customHeight="1" x14ac:dyDescent="0.25">
      <c r="A31" s="122" t="s">
        <v>62</v>
      </c>
      <c r="B31" s="123"/>
      <c r="C31" s="48">
        <f t="shared" ref="C31:AW31" si="0">SUM(C5:C30)</f>
        <v>9</v>
      </c>
      <c r="D31" s="39">
        <f t="shared" si="0"/>
        <v>0</v>
      </c>
      <c r="E31" s="39">
        <f t="shared" si="0"/>
        <v>0</v>
      </c>
      <c r="F31" s="39">
        <f t="shared" si="0"/>
        <v>0</v>
      </c>
      <c r="G31" s="40">
        <f t="shared" si="0"/>
        <v>0</v>
      </c>
      <c r="H31" s="40">
        <f t="shared" si="0"/>
        <v>0</v>
      </c>
      <c r="I31" s="40">
        <f t="shared" si="0"/>
        <v>0</v>
      </c>
      <c r="J31" s="40">
        <f t="shared" si="0"/>
        <v>0</v>
      </c>
      <c r="K31" s="40">
        <f t="shared" si="0"/>
        <v>0</v>
      </c>
      <c r="L31" s="40">
        <f t="shared" si="0"/>
        <v>0</v>
      </c>
      <c r="M31" s="40">
        <f t="shared" si="0"/>
        <v>0</v>
      </c>
      <c r="N31" s="40">
        <f t="shared" si="0"/>
        <v>0</v>
      </c>
      <c r="O31" s="40">
        <f t="shared" si="0"/>
        <v>0</v>
      </c>
      <c r="P31" s="40">
        <f t="shared" si="0"/>
        <v>0</v>
      </c>
      <c r="Q31" s="40">
        <f t="shared" si="0"/>
        <v>0</v>
      </c>
      <c r="R31" s="40">
        <f t="shared" si="0"/>
        <v>0</v>
      </c>
      <c r="S31" s="40">
        <f t="shared" si="0"/>
        <v>0</v>
      </c>
      <c r="T31" s="40">
        <f t="shared" si="0"/>
        <v>0</v>
      </c>
      <c r="U31" s="40">
        <f t="shared" si="0"/>
        <v>0</v>
      </c>
      <c r="V31" s="40">
        <f t="shared" si="0"/>
        <v>0</v>
      </c>
      <c r="W31" s="40">
        <f t="shared" si="0"/>
        <v>0</v>
      </c>
      <c r="X31" s="40">
        <f t="shared" si="0"/>
        <v>0</v>
      </c>
      <c r="Y31" s="48">
        <f t="shared" si="0"/>
        <v>0</v>
      </c>
      <c r="Z31" s="48">
        <f t="shared" si="0"/>
        <v>0</v>
      </c>
      <c r="AA31" s="48">
        <f t="shared" si="0"/>
        <v>0</v>
      </c>
      <c r="AB31" s="48">
        <f t="shared" si="0"/>
        <v>0</v>
      </c>
      <c r="AC31" s="39">
        <f t="shared" si="0"/>
        <v>0</v>
      </c>
      <c r="AD31" s="39">
        <f t="shared" si="0"/>
        <v>0</v>
      </c>
      <c r="AE31" s="39">
        <f t="shared" si="0"/>
        <v>0</v>
      </c>
      <c r="AF31" s="40">
        <f t="shared" si="0"/>
        <v>0</v>
      </c>
      <c r="AG31" s="40">
        <f t="shared" si="0"/>
        <v>0</v>
      </c>
      <c r="AH31" s="40">
        <f t="shared" si="0"/>
        <v>0</v>
      </c>
      <c r="AI31" s="40">
        <f t="shared" si="0"/>
        <v>0</v>
      </c>
      <c r="AJ31" s="40">
        <f t="shared" si="0"/>
        <v>0</v>
      </c>
      <c r="AK31" s="40">
        <f t="shared" si="0"/>
        <v>0</v>
      </c>
      <c r="AL31" s="40">
        <f t="shared" si="0"/>
        <v>0</v>
      </c>
      <c r="AM31" s="40">
        <f t="shared" si="0"/>
        <v>0</v>
      </c>
      <c r="AN31" s="40">
        <f t="shared" si="0"/>
        <v>0</v>
      </c>
      <c r="AO31" s="40">
        <f t="shared" si="0"/>
        <v>0</v>
      </c>
      <c r="AP31" s="40">
        <f t="shared" si="0"/>
        <v>0</v>
      </c>
      <c r="AQ31" s="40">
        <f t="shared" si="0"/>
        <v>0</v>
      </c>
      <c r="AR31" s="40">
        <f t="shared" si="0"/>
        <v>0</v>
      </c>
      <c r="AS31" s="40">
        <f t="shared" si="0"/>
        <v>0</v>
      </c>
      <c r="AT31" s="40">
        <f t="shared" si="0"/>
        <v>0</v>
      </c>
      <c r="AU31" s="40">
        <f t="shared" si="0"/>
        <v>0</v>
      </c>
      <c r="AV31" s="40">
        <f t="shared" si="0"/>
        <v>0</v>
      </c>
      <c r="AW31" s="40">
        <f t="shared" si="0"/>
        <v>0</v>
      </c>
    </row>
  </sheetData>
  <mergeCells count="32">
    <mergeCell ref="AC1:AW1"/>
    <mergeCell ref="D2:F3"/>
    <mergeCell ref="G2:X2"/>
    <mergeCell ref="AC2:AE3"/>
    <mergeCell ref="AF2:AW2"/>
    <mergeCell ref="AP3:AQ3"/>
    <mergeCell ref="AR3:AS3"/>
    <mergeCell ref="AT3:AU3"/>
    <mergeCell ref="AV3:AW3"/>
    <mergeCell ref="AL3:AM3"/>
    <mergeCell ref="AN3:AO3"/>
    <mergeCell ref="C3:C4"/>
    <mergeCell ref="G3:H3"/>
    <mergeCell ref="I3:J3"/>
    <mergeCell ref="K3:L3"/>
    <mergeCell ref="M3:N3"/>
    <mergeCell ref="A31:B31"/>
    <mergeCell ref="AB3:AB4"/>
    <mergeCell ref="AF3:AG3"/>
    <mergeCell ref="AH3:AI3"/>
    <mergeCell ref="AJ3:AK3"/>
    <mergeCell ref="O3:P3"/>
    <mergeCell ref="Q3:R3"/>
    <mergeCell ref="S3:T3"/>
    <mergeCell ref="U3:V3"/>
    <mergeCell ref="W3:X3"/>
    <mergeCell ref="A1:A30"/>
    <mergeCell ref="B1:B4"/>
    <mergeCell ref="C1:C2"/>
    <mergeCell ref="D1:X1"/>
    <mergeCell ref="Y1:AB2"/>
    <mergeCell ref="Y3:A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Y31"/>
  <sheetViews>
    <sheetView showGridLines="0" zoomScale="95" zoomScaleNormal="95" workbookViewId="0">
      <pane xSplit="2" ySplit="4" topLeftCell="C5" activePane="bottomRight" state="frozen"/>
      <selection pane="topRight" activeCell="D1" sqref="D1"/>
      <selection pane="bottomLeft" activeCell="A7" sqref="A7"/>
      <selection pane="bottomRight" activeCell="C5" sqref="C5"/>
    </sheetView>
  </sheetViews>
  <sheetFormatPr baseColWidth="10" defaultColWidth="0" defaultRowHeight="18" customHeight="1" zeroHeight="1" x14ac:dyDescent="0.25"/>
  <cols>
    <col min="1" max="1" width="4.7109375" style="35" customWidth="1"/>
    <col min="2" max="2" width="21.7109375" style="35" customWidth="1"/>
    <col min="3" max="3" width="10.28515625" style="35" customWidth="1"/>
    <col min="4" max="4" width="6.140625" style="35" customWidth="1"/>
    <col min="5" max="5" width="5.42578125" style="35" customWidth="1"/>
    <col min="6" max="6" width="6.42578125" style="35" customWidth="1"/>
    <col min="7" max="24" width="3.28515625" style="35" customWidth="1"/>
    <col min="25" max="25" width="12.42578125" style="35" customWidth="1"/>
    <col min="26" max="27" width="11.42578125" style="35" customWidth="1"/>
    <col min="28" max="28" width="13.28515625" style="35" customWidth="1"/>
    <col min="29" max="29" width="6.5703125" style="35" customWidth="1"/>
    <col min="30" max="30" width="5.5703125" style="35" customWidth="1"/>
    <col min="31" max="31" width="5.42578125" style="35" customWidth="1"/>
    <col min="32" max="49" width="3.28515625" style="35" customWidth="1"/>
    <col min="50" max="51" width="0" style="35" hidden="1" customWidth="1"/>
    <col min="52" max="16384" width="11.42578125" style="35" hidden="1"/>
  </cols>
  <sheetData>
    <row r="1" spans="1:49" ht="15" customHeight="1" x14ac:dyDescent="0.25">
      <c r="A1" s="111" t="s">
        <v>135</v>
      </c>
      <c r="B1" s="109" t="s">
        <v>136</v>
      </c>
      <c r="C1" s="125"/>
      <c r="D1" s="103" t="s">
        <v>137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25"/>
      <c r="Z1" s="126"/>
      <c r="AA1" s="126"/>
      <c r="AB1" s="127"/>
      <c r="AC1" s="103" t="s">
        <v>138</v>
      </c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</row>
    <row r="2" spans="1:49" ht="15" customHeight="1" x14ac:dyDescent="0.25">
      <c r="A2" s="112"/>
      <c r="B2" s="109"/>
      <c r="C2" s="131"/>
      <c r="D2" s="109" t="s">
        <v>1</v>
      </c>
      <c r="E2" s="109"/>
      <c r="F2" s="109"/>
      <c r="G2" s="118" t="s">
        <v>139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20"/>
      <c r="Y2" s="125"/>
      <c r="Z2" s="126"/>
      <c r="AA2" s="126"/>
      <c r="AB2" s="127"/>
      <c r="AC2" s="109" t="s">
        <v>1</v>
      </c>
      <c r="AD2" s="109"/>
      <c r="AE2" s="109"/>
      <c r="AF2" s="118" t="s">
        <v>139</v>
      </c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20"/>
    </row>
    <row r="3" spans="1:49" ht="45" customHeight="1" x14ac:dyDescent="0.25">
      <c r="A3" s="112"/>
      <c r="B3" s="109"/>
      <c r="C3" s="129" t="s">
        <v>175</v>
      </c>
      <c r="D3" s="109"/>
      <c r="E3" s="109"/>
      <c r="F3" s="109"/>
      <c r="G3" s="104" t="s">
        <v>3</v>
      </c>
      <c r="H3" s="104"/>
      <c r="I3" s="110" t="s">
        <v>4</v>
      </c>
      <c r="J3" s="110"/>
      <c r="K3" s="104" t="s">
        <v>5</v>
      </c>
      <c r="L3" s="104"/>
      <c r="M3" s="104" t="s">
        <v>6</v>
      </c>
      <c r="N3" s="104"/>
      <c r="O3" s="104" t="s">
        <v>7</v>
      </c>
      <c r="P3" s="104"/>
      <c r="Q3" s="104" t="s">
        <v>8</v>
      </c>
      <c r="R3" s="104"/>
      <c r="S3" s="104" t="s">
        <v>9</v>
      </c>
      <c r="T3" s="104"/>
      <c r="U3" s="104" t="s">
        <v>10</v>
      </c>
      <c r="V3" s="104"/>
      <c r="W3" s="104" t="s">
        <v>2</v>
      </c>
      <c r="X3" s="104"/>
      <c r="Y3" s="128" t="s">
        <v>38</v>
      </c>
      <c r="Z3" s="128"/>
      <c r="AA3" s="128"/>
      <c r="AB3" s="130" t="s">
        <v>18</v>
      </c>
      <c r="AC3" s="109"/>
      <c r="AD3" s="109"/>
      <c r="AE3" s="109"/>
      <c r="AF3" s="104" t="s">
        <v>3</v>
      </c>
      <c r="AG3" s="104"/>
      <c r="AH3" s="110" t="s">
        <v>4</v>
      </c>
      <c r="AI3" s="110"/>
      <c r="AJ3" s="104" t="s">
        <v>5</v>
      </c>
      <c r="AK3" s="104"/>
      <c r="AL3" s="104" t="s">
        <v>6</v>
      </c>
      <c r="AM3" s="104"/>
      <c r="AN3" s="104" t="s">
        <v>7</v>
      </c>
      <c r="AO3" s="104"/>
      <c r="AP3" s="104" t="s">
        <v>8</v>
      </c>
      <c r="AQ3" s="104"/>
      <c r="AR3" s="104" t="s">
        <v>9</v>
      </c>
      <c r="AS3" s="104"/>
      <c r="AT3" s="104" t="s">
        <v>10</v>
      </c>
      <c r="AU3" s="104"/>
      <c r="AV3" s="104" t="s">
        <v>2</v>
      </c>
      <c r="AW3" s="104"/>
    </row>
    <row r="4" spans="1:49" ht="32.25" customHeight="1" x14ac:dyDescent="0.25">
      <c r="A4" s="112"/>
      <c r="B4" s="109"/>
      <c r="C4" s="129"/>
      <c r="D4" s="37" t="s">
        <v>24</v>
      </c>
      <c r="E4" s="37" t="s">
        <v>25</v>
      </c>
      <c r="F4" s="37" t="s">
        <v>2</v>
      </c>
      <c r="G4" s="37" t="s">
        <v>24</v>
      </c>
      <c r="H4" s="37" t="s">
        <v>25</v>
      </c>
      <c r="I4" s="37" t="s">
        <v>24</v>
      </c>
      <c r="J4" s="37" t="s">
        <v>25</v>
      </c>
      <c r="K4" s="37" t="s">
        <v>24</v>
      </c>
      <c r="L4" s="37" t="s">
        <v>25</v>
      </c>
      <c r="M4" s="37" t="s">
        <v>24</v>
      </c>
      <c r="N4" s="37" t="s">
        <v>25</v>
      </c>
      <c r="O4" s="37" t="s">
        <v>24</v>
      </c>
      <c r="P4" s="37" t="s">
        <v>25</v>
      </c>
      <c r="Q4" s="37" t="s">
        <v>24</v>
      </c>
      <c r="R4" s="37" t="s">
        <v>25</v>
      </c>
      <c r="S4" s="37" t="s">
        <v>24</v>
      </c>
      <c r="T4" s="37" t="s">
        <v>25</v>
      </c>
      <c r="U4" s="37" t="s">
        <v>24</v>
      </c>
      <c r="V4" s="37" t="s">
        <v>25</v>
      </c>
      <c r="W4" s="37" t="s">
        <v>24</v>
      </c>
      <c r="X4" s="37" t="s">
        <v>25</v>
      </c>
      <c r="Y4" s="46" t="s">
        <v>15</v>
      </c>
      <c r="Z4" s="46" t="s">
        <v>16</v>
      </c>
      <c r="AA4" s="46" t="s">
        <v>37</v>
      </c>
      <c r="AB4" s="130"/>
      <c r="AC4" s="37" t="s">
        <v>24</v>
      </c>
      <c r="AD4" s="37" t="s">
        <v>25</v>
      </c>
      <c r="AE4" s="37" t="s">
        <v>2</v>
      </c>
      <c r="AF4" s="37" t="s">
        <v>24</v>
      </c>
      <c r="AG4" s="37" t="s">
        <v>25</v>
      </c>
      <c r="AH4" s="37" t="s">
        <v>24</v>
      </c>
      <c r="AI4" s="37" t="s">
        <v>25</v>
      </c>
      <c r="AJ4" s="37" t="s">
        <v>24</v>
      </c>
      <c r="AK4" s="37" t="s">
        <v>25</v>
      </c>
      <c r="AL4" s="37" t="s">
        <v>24</v>
      </c>
      <c r="AM4" s="37" t="s">
        <v>25</v>
      </c>
      <c r="AN4" s="37" t="s">
        <v>24</v>
      </c>
      <c r="AO4" s="37" t="s">
        <v>25</v>
      </c>
      <c r="AP4" s="37" t="s">
        <v>24</v>
      </c>
      <c r="AQ4" s="37" t="s">
        <v>25</v>
      </c>
      <c r="AR4" s="37" t="s">
        <v>24</v>
      </c>
      <c r="AS4" s="37" t="s">
        <v>25</v>
      </c>
      <c r="AT4" s="37" t="s">
        <v>24</v>
      </c>
      <c r="AU4" s="37" t="s">
        <v>25</v>
      </c>
      <c r="AV4" s="37" t="s">
        <v>24</v>
      </c>
      <c r="AW4" s="37" t="s">
        <v>25</v>
      </c>
    </row>
    <row r="5" spans="1:49" ht="12.95" customHeight="1" x14ac:dyDescent="0.25">
      <c r="A5" s="112"/>
      <c r="B5" s="38" t="s">
        <v>92</v>
      </c>
      <c r="C5" s="47"/>
      <c r="D5" s="39"/>
      <c r="E5" s="39"/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8"/>
      <c r="Z5" s="48"/>
      <c r="AA5" s="48"/>
      <c r="AB5" s="48"/>
      <c r="AC5" s="39"/>
      <c r="AD5" s="39"/>
      <c r="AE5" s="39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</row>
    <row r="6" spans="1:49" ht="12.95" customHeight="1" x14ac:dyDescent="0.25">
      <c r="A6" s="112"/>
      <c r="B6" s="38" t="s">
        <v>98</v>
      </c>
      <c r="C6" s="47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8"/>
      <c r="Z6" s="48"/>
      <c r="AA6" s="48"/>
      <c r="AB6" s="48"/>
      <c r="AC6" s="39"/>
      <c r="AD6" s="39"/>
      <c r="AE6" s="39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</row>
    <row r="7" spans="1:49" ht="12.95" customHeight="1" x14ac:dyDescent="0.25">
      <c r="A7" s="112"/>
      <c r="B7" s="38" t="s">
        <v>109</v>
      </c>
      <c r="C7" s="47">
        <v>1</v>
      </c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8"/>
      <c r="Z7" s="48"/>
      <c r="AA7" s="48"/>
      <c r="AB7" s="48"/>
      <c r="AC7" s="39"/>
      <c r="AD7" s="39"/>
      <c r="AE7" s="39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</row>
    <row r="8" spans="1:49" ht="12.95" customHeight="1" x14ac:dyDescent="0.25">
      <c r="A8" s="112"/>
      <c r="B8" s="38" t="s">
        <v>97</v>
      </c>
      <c r="C8" s="47">
        <v>1</v>
      </c>
      <c r="D8" s="39"/>
      <c r="E8" s="39"/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8"/>
      <c r="Z8" s="48"/>
      <c r="AA8" s="48"/>
      <c r="AB8" s="48"/>
      <c r="AC8" s="39"/>
      <c r="AD8" s="39"/>
      <c r="AE8" s="39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</row>
    <row r="9" spans="1:49" ht="12.95" customHeight="1" x14ac:dyDescent="0.25">
      <c r="A9" s="112"/>
      <c r="B9" s="38" t="s">
        <v>112</v>
      </c>
      <c r="C9" s="47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8"/>
      <c r="Z9" s="48"/>
      <c r="AA9" s="48"/>
      <c r="AB9" s="48"/>
      <c r="AC9" s="39"/>
      <c r="AD9" s="39"/>
      <c r="AE9" s="39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</row>
    <row r="10" spans="1:49" ht="12.95" customHeight="1" x14ac:dyDescent="0.25">
      <c r="A10" s="112"/>
      <c r="B10" s="38" t="s">
        <v>115</v>
      </c>
      <c r="C10" s="47"/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8"/>
      <c r="Z10" s="48"/>
      <c r="AA10" s="48"/>
      <c r="AB10" s="48"/>
      <c r="AC10" s="39"/>
      <c r="AD10" s="39"/>
      <c r="AE10" s="39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</row>
    <row r="11" spans="1:49" ht="12.95" customHeight="1" x14ac:dyDescent="0.25">
      <c r="A11" s="112"/>
      <c r="B11" s="38" t="s">
        <v>0</v>
      </c>
      <c r="C11" s="47"/>
      <c r="D11" s="39"/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8"/>
      <c r="Z11" s="48"/>
      <c r="AA11" s="48"/>
      <c r="AB11" s="48"/>
      <c r="AC11" s="39"/>
      <c r="AD11" s="39"/>
      <c r="AE11" s="39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</row>
    <row r="12" spans="1:49" ht="12.95" customHeight="1" x14ac:dyDescent="0.25">
      <c r="A12" s="112"/>
      <c r="B12" s="38" t="s">
        <v>101</v>
      </c>
      <c r="C12" s="47">
        <v>1</v>
      </c>
      <c r="D12" s="39"/>
      <c r="E12" s="39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8"/>
      <c r="Z12" s="48"/>
      <c r="AA12" s="48"/>
      <c r="AB12" s="48"/>
      <c r="AC12" s="39"/>
      <c r="AD12" s="39"/>
      <c r="AE12" s="39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</row>
    <row r="13" spans="1:49" ht="12.95" customHeight="1" x14ac:dyDescent="0.25">
      <c r="A13" s="112"/>
      <c r="B13" s="38" t="s">
        <v>107</v>
      </c>
      <c r="C13" s="47"/>
      <c r="D13" s="39"/>
      <c r="E13" s="39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8"/>
      <c r="Z13" s="48"/>
      <c r="AA13" s="48"/>
      <c r="AB13" s="48"/>
      <c r="AC13" s="39"/>
      <c r="AD13" s="39"/>
      <c r="AE13" s="39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</row>
    <row r="14" spans="1:49" ht="12.95" customHeight="1" x14ac:dyDescent="0.25">
      <c r="A14" s="112"/>
      <c r="B14" s="38" t="s">
        <v>96</v>
      </c>
      <c r="C14" s="47"/>
      <c r="D14" s="39"/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8"/>
      <c r="Z14" s="48"/>
      <c r="AA14" s="48"/>
      <c r="AB14" s="48"/>
      <c r="AC14" s="39"/>
      <c r="AD14" s="39"/>
      <c r="AE14" s="39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</row>
    <row r="15" spans="1:49" ht="12.95" customHeight="1" x14ac:dyDescent="0.25">
      <c r="A15" s="112"/>
      <c r="B15" s="38" t="s">
        <v>91</v>
      </c>
      <c r="C15" s="47"/>
      <c r="D15" s="39"/>
      <c r="E15" s="39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8"/>
      <c r="Z15" s="48"/>
      <c r="AA15" s="48"/>
      <c r="AB15" s="48"/>
      <c r="AC15" s="39"/>
      <c r="AD15" s="39"/>
      <c r="AE15" s="39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</row>
    <row r="16" spans="1:49" ht="12.95" customHeight="1" x14ac:dyDescent="0.25">
      <c r="A16" s="112"/>
      <c r="B16" s="38" t="s">
        <v>103</v>
      </c>
      <c r="C16" s="47"/>
      <c r="D16" s="39"/>
      <c r="E16" s="39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8"/>
      <c r="Z16" s="48"/>
      <c r="AA16" s="48"/>
      <c r="AB16" s="48"/>
      <c r="AC16" s="39"/>
      <c r="AD16" s="39"/>
      <c r="AE16" s="39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</row>
    <row r="17" spans="1:49" ht="12.95" customHeight="1" x14ac:dyDescent="0.25">
      <c r="A17" s="112"/>
      <c r="B17" s="38" t="s">
        <v>110</v>
      </c>
      <c r="C17" s="47"/>
      <c r="D17" s="39"/>
      <c r="E17" s="39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8"/>
      <c r="Z17" s="48"/>
      <c r="AA17" s="48"/>
      <c r="AB17" s="48"/>
      <c r="AC17" s="39"/>
      <c r="AD17" s="39"/>
      <c r="AE17" s="39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</row>
    <row r="18" spans="1:49" ht="12.95" customHeight="1" x14ac:dyDescent="0.25">
      <c r="A18" s="112"/>
      <c r="B18" s="38" t="s">
        <v>90</v>
      </c>
      <c r="C18" s="47">
        <v>1</v>
      </c>
      <c r="D18" s="39"/>
      <c r="E18" s="39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8"/>
      <c r="Z18" s="48"/>
      <c r="AA18" s="48"/>
      <c r="AB18" s="48"/>
      <c r="AC18" s="39"/>
      <c r="AD18" s="39"/>
      <c r="AE18" s="39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</row>
    <row r="19" spans="1:49" ht="12.95" customHeight="1" x14ac:dyDescent="0.25">
      <c r="A19" s="112"/>
      <c r="B19" s="38" t="s">
        <v>106</v>
      </c>
      <c r="C19" s="47"/>
      <c r="D19" s="39"/>
      <c r="E19" s="39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8"/>
      <c r="Z19" s="48"/>
      <c r="AA19" s="48"/>
      <c r="AB19" s="48"/>
      <c r="AC19" s="39"/>
      <c r="AD19" s="39"/>
      <c r="AE19" s="39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</row>
    <row r="20" spans="1:49" ht="12.95" customHeight="1" x14ac:dyDescent="0.25">
      <c r="A20" s="112"/>
      <c r="B20" s="38" t="s">
        <v>93</v>
      </c>
      <c r="C20" s="47"/>
      <c r="D20" s="39"/>
      <c r="E20" s="39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8"/>
      <c r="Z20" s="48"/>
      <c r="AA20" s="48"/>
      <c r="AB20" s="48"/>
      <c r="AC20" s="39"/>
      <c r="AD20" s="39"/>
      <c r="AE20" s="39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1:49" ht="12.95" customHeight="1" x14ac:dyDescent="0.25">
      <c r="A21" s="112"/>
      <c r="B21" s="38" t="s">
        <v>116</v>
      </c>
      <c r="C21" s="47"/>
      <c r="D21" s="39"/>
      <c r="E21" s="39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8"/>
      <c r="Z21" s="48"/>
      <c r="AA21" s="48"/>
      <c r="AB21" s="48"/>
      <c r="AC21" s="39"/>
      <c r="AD21" s="39"/>
      <c r="AE21" s="39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</row>
    <row r="22" spans="1:49" ht="12.95" customHeight="1" x14ac:dyDescent="0.25">
      <c r="A22" s="112"/>
      <c r="B22" s="38" t="s">
        <v>94</v>
      </c>
      <c r="C22" s="47"/>
      <c r="D22" s="39"/>
      <c r="E22" s="39"/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8"/>
      <c r="Z22" s="48"/>
      <c r="AA22" s="48"/>
      <c r="AB22" s="48"/>
      <c r="AC22" s="39"/>
      <c r="AD22" s="39"/>
      <c r="AE22" s="39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</row>
    <row r="23" spans="1:49" ht="12.95" customHeight="1" x14ac:dyDescent="0.25">
      <c r="A23" s="112"/>
      <c r="B23" s="38" t="s">
        <v>108</v>
      </c>
      <c r="C23" s="47">
        <v>1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</row>
    <row r="24" spans="1:49" ht="12.95" customHeight="1" x14ac:dyDescent="0.25">
      <c r="A24" s="112"/>
      <c r="B24" s="38" t="s">
        <v>104</v>
      </c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</row>
    <row r="25" spans="1:49" ht="12.95" customHeight="1" x14ac:dyDescent="0.25">
      <c r="A25" s="112"/>
      <c r="B25" s="38" t="s">
        <v>105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</row>
    <row r="26" spans="1:49" ht="12.95" customHeight="1" x14ac:dyDescent="0.25">
      <c r="A26" s="112"/>
      <c r="B26" s="38" t="s">
        <v>99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49" ht="12.95" customHeight="1" x14ac:dyDescent="0.25">
      <c r="A27" s="112"/>
      <c r="B27" s="38" t="s">
        <v>102</v>
      </c>
      <c r="C27" s="48">
        <v>1</v>
      </c>
      <c r="D27" s="39"/>
      <c r="E27" s="39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8"/>
      <c r="Z27" s="48"/>
      <c r="AA27" s="48"/>
      <c r="AB27" s="48"/>
      <c r="AC27" s="39"/>
      <c r="AD27" s="39"/>
      <c r="AE27" s="39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</row>
    <row r="28" spans="1:49" ht="12.95" customHeight="1" x14ac:dyDescent="0.25">
      <c r="A28" s="112"/>
      <c r="B28" s="38" t="s">
        <v>95</v>
      </c>
      <c r="C28" s="47"/>
      <c r="D28" s="39"/>
      <c r="E28" s="39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8"/>
      <c r="Z28" s="48"/>
      <c r="AA28" s="48"/>
      <c r="AB28" s="48"/>
      <c r="AC28" s="39"/>
      <c r="AD28" s="39"/>
      <c r="AE28" s="39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</row>
    <row r="29" spans="1:49" ht="12.95" customHeight="1" x14ac:dyDescent="0.25">
      <c r="A29" s="112"/>
      <c r="B29" s="38" t="s">
        <v>100</v>
      </c>
      <c r="C29" s="48"/>
      <c r="D29" s="39"/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8"/>
      <c r="Z29" s="48"/>
      <c r="AA29" s="48"/>
      <c r="AB29" s="48"/>
      <c r="AC29" s="39"/>
      <c r="AD29" s="39"/>
      <c r="AE29" s="39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</row>
    <row r="30" spans="1:49" ht="12.95" customHeight="1" x14ac:dyDescent="0.25">
      <c r="A30" s="113"/>
      <c r="B30" s="41" t="s">
        <v>111</v>
      </c>
      <c r="C30" s="49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9"/>
      <c r="Z30" s="49"/>
      <c r="AA30" s="49"/>
      <c r="AB30" s="49"/>
      <c r="AC30" s="42"/>
      <c r="AD30" s="42"/>
      <c r="AE30" s="42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</row>
    <row r="31" spans="1:49" s="2" customFormat="1" ht="16.5" customHeight="1" x14ac:dyDescent="0.25">
      <c r="A31" s="122" t="s">
        <v>62</v>
      </c>
      <c r="B31" s="123"/>
      <c r="C31" s="48">
        <f t="shared" ref="C31:AW31" si="0">SUM(C5:C30)</f>
        <v>6</v>
      </c>
      <c r="D31" s="39">
        <f t="shared" si="0"/>
        <v>0</v>
      </c>
      <c r="E31" s="39">
        <f t="shared" si="0"/>
        <v>0</v>
      </c>
      <c r="F31" s="39">
        <f t="shared" si="0"/>
        <v>0</v>
      </c>
      <c r="G31" s="40">
        <f t="shared" si="0"/>
        <v>0</v>
      </c>
      <c r="H31" s="40">
        <f t="shared" si="0"/>
        <v>0</v>
      </c>
      <c r="I31" s="40">
        <f t="shared" si="0"/>
        <v>0</v>
      </c>
      <c r="J31" s="40">
        <f t="shared" si="0"/>
        <v>0</v>
      </c>
      <c r="K31" s="40">
        <f t="shared" si="0"/>
        <v>0</v>
      </c>
      <c r="L31" s="40">
        <f t="shared" si="0"/>
        <v>0</v>
      </c>
      <c r="M31" s="40">
        <f t="shared" si="0"/>
        <v>0</v>
      </c>
      <c r="N31" s="40">
        <f t="shared" si="0"/>
        <v>0</v>
      </c>
      <c r="O31" s="40">
        <f t="shared" si="0"/>
        <v>0</v>
      </c>
      <c r="P31" s="40">
        <f t="shared" si="0"/>
        <v>0</v>
      </c>
      <c r="Q31" s="40">
        <f t="shared" si="0"/>
        <v>0</v>
      </c>
      <c r="R31" s="40">
        <f t="shared" si="0"/>
        <v>0</v>
      </c>
      <c r="S31" s="40">
        <f t="shared" si="0"/>
        <v>0</v>
      </c>
      <c r="T31" s="40">
        <f t="shared" si="0"/>
        <v>0</v>
      </c>
      <c r="U31" s="40">
        <f t="shared" si="0"/>
        <v>0</v>
      </c>
      <c r="V31" s="40">
        <f t="shared" si="0"/>
        <v>0</v>
      </c>
      <c r="W31" s="40">
        <f t="shared" si="0"/>
        <v>0</v>
      </c>
      <c r="X31" s="40">
        <f t="shared" si="0"/>
        <v>0</v>
      </c>
      <c r="Y31" s="48">
        <f t="shared" si="0"/>
        <v>0</v>
      </c>
      <c r="Z31" s="48">
        <f t="shared" si="0"/>
        <v>0</v>
      </c>
      <c r="AA31" s="48">
        <f t="shared" si="0"/>
        <v>0</v>
      </c>
      <c r="AB31" s="48">
        <f t="shared" si="0"/>
        <v>0</v>
      </c>
      <c r="AC31" s="39">
        <f t="shared" si="0"/>
        <v>0</v>
      </c>
      <c r="AD31" s="39">
        <f t="shared" si="0"/>
        <v>0</v>
      </c>
      <c r="AE31" s="39">
        <f t="shared" si="0"/>
        <v>0</v>
      </c>
      <c r="AF31" s="40">
        <f t="shared" si="0"/>
        <v>0</v>
      </c>
      <c r="AG31" s="40">
        <f t="shared" si="0"/>
        <v>0</v>
      </c>
      <c r="AH31" s="40">
        <f t="shared" si="0"/>
        <v>0</v>
      </c>
      <c r="AI31" s="40">
        <f t="shared" si="0"/>
        <v>0</v>
      </c>
      <c r="AJ31" s="40">
        <f t="shared" si="0"/>
        <v>0</v>
      </c>
      <c r="AK31" s="40">
        <f t="shared" si="0"/>
        <v>0</v>
      </c>
      <c r="AL31" s="40">
        <f t="shared" si="0"/>
        <v>0</v>
      </c>
      <c r="AM31" s="40">
        <f t="shared" si="0"/>
        <v>0</v>
      </c>
      <c r="AN31" s="40">
        <f t="shared" si="0"/>
        <v>0</v>
      </c>
      <c r="AO31" s="40">
        <f t="shared" si="0"/>
        <v>0</v>
      </c>
      <c r="AP31" s="40">
        <f t="shared" si="0"/>
        <v>0</v>
      </c>
      <c r="AQ31" s="40">
        <f t="shared" si="0"/>
        <v>0</v>
      </c>
      <c r="AR31" s="40">
        <f t="shared" si="0"/>
        <v>0</v>
      </c>
      <c r="AS31" s="40">
        <f t="shared" si="0"/>
        <v>0</v>
      </c>
      <c r="AT31" s="40">
        <f t="shared" si="0"/>
        <v>0</v>
      </c>
      <c r="AU31" s="40">
        <f t="shared" si="0"/>
        <v>0</v>
      </c>
      <c r="AV31" s="40">
        <f t="shared" si="0"/>
        <v>0</v>
      </c>
      <c r="AW31" s="40">
        <f t="shared" si="0"/>
        <v>0</v>
      </c>
    </row>
  </sheetData>
  <mergeCells count="32">
    <mergeCell ref="AC1:AW1"/>
    <mergeCell ref="D2:F3"/>
    <mergeCell ref="G2:X2"/>
    <mergeCell ref="AC2:AE3"/>
    <mergeCell ref="AF2:AW2"/>
    <mergeCell ref="AP3:AQ3"/>
    <mergeCell ref="AR3:AS3"/>
    <mergeCell ref="AT3:AU3"/>
    <mergeCell ref="AV3:AW3"/>
    <mergeCell ref="AL3:AM3"/>
    <mergeCell ref="AN3:AO3"/>
    <mergeCell ref="C3:C4"/>
    <mergeCell ref="G3:H3"/>
    <mergeCell ref="I3:J3"/>
    <mergeCell ref="K3:L3"/>
    <mergeCell ref="M3:N3"/>
    <mergeCell ref="A31:B31"/>
    <mergeCell ref="AB3:AB4"/>
    <mergeCell ref="AF3:AG3"/>
    <mergeCell ref="AH3:AI3"/>
    <mergeCell ref="AJ3:AK3"/>
    <mergeCell ref="O3:P3"/>
    <mergeCell ref="Q3:R3"/>
    <mergeCell ref="S3:T3"/>
    <mergeCell ref="U3:V3"/>
    <mergeCell ref="W3:X3"/>
    <mergeCell ref="A1:A30"/>
    <mergeCell ref="B1:B4"/>
    <mergeCell ref="C1:C2"/>
    <mergeCell ref="D1:X1"/>
    <mergeCell ref="Y1:AB2"/>
    <mergeCell ref="Y3:A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J31"/>
  <sheetViews>
    <sheetView showGridLines="0" zoomScale="95" zoomScaleNormal="95" workbookViewId="0">
      <pane xSplit="2" ySplit="4" topLeftCell="C5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baseColWidth="10" defaultColWidth="0" defaultRowHeight="18" customHeight="1" zeroHeight="1" x14ac:dyDescent="0.25"/>
  <cols>
    <col min="1" max="1" width="5.42578125" style="34" customWidth="1"/>
    <col min="2" max="2" width="20.7109375" style="34" customWidth="1"/>
    <col min="3" max="3" width="9" style="34" customWidth="1"/>
    <col min="4" max="4" width="9.85546875" style="34" customWidth="1"/>
    <col min="5" max="5" width="12.42578125" style="34" customWidth="1"/>
    <col min="6" max="6" width="11.7109375" style="34" customWidth="1"/>
    <col min="7" max="7" width="7.7109375" style="34" customWidth="1"/>
    <col min="8" max="8" width="9.42578125" style="34" customWidth="1"/>
    <col min="9" max="9" width="9.5703125" style="34" customWidth="1"/>
    <col min="10" max="10" width="8.7109375" style="34" customWidth="1"/>
    <col min="11" max="12" width="9.140625" style="34" customWidth="1"/>
    <col min="13" max="13" width="10.140625" style="34" customWidth="1"/>
    <col min="14" max="14" width="11.7109375" style="34" customWidth="1"/>
    <col min="15" max="15" width="7.5703125" style="34" customWidth="1"/>
    <col min="16" max="16" width="6.5703125" style="34" customWidth="1"/>
    <col min="17" max="17" width="6.7109375" style="34" customWidth="1"/>
    <col min="18" max="35" width="3.28515625" style="34" customWidth="1"/>
    <col min="36" max="36" width="0" style="34" hidden="1" customWidth="1"/>
    <col min="37" max="16384" width="3.28515625" style="34" hidden="1"/>
  </cols>
  <sheetData>
    <row r="1" spans="1:35" ht="15" customHeight="1" x14ac:dyDescent="0.25">
      <c r="A1" s="111" t="s">
        <v>135</v>
      </c>
      <c r="B1" s="109" t="s">
        <v>136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03" t="s">
        <v>138</v>
      </c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</row>
    <row r="2" spans="1:35" ht="15" customHeight="1" x14ac:dyDescent="0.25">
      <c r="A2" s="112"/>
      <c r="B2" s="109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09" t="s">
        <v>1</v>
      </c>
      <c r="P2" s="109"/>
      <c r="Q2" s="109"/>
      <c r="R2" s="118" t="s">
        <v>139</v>
      </c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20"/>
    </row>
    <row r="3" spans="1:35" ht="45" customHeight="1" x14ac:dyDescent="0.25">
      <c r="A3" s="112"/>
      <c r="B3" s="109"/>
      <c r="C3" s="109" t="s">
        <v>41</v>
      </c>
      <c r="D3" s="109"/>
      <c r="E3" s="133" t="s">
        <v>38</v>
      </c>
      <c r="F3" s="134"/>
      <c r="G3" s="135"/>
      <c r="H3" s="136" t="s">
        <v>42</v>
      </c>
      <c r="I3" s="137"/>
      <c r="J3" s="137"/>
      <c r="K3" s="137"/>
      <c r="L3" s="137"/>
      <c r="M3" s="138"/>
      <c r="N3" s="109" t="s">
        <v>18</v>
      </c>
      <c r="O3" s="109"/>
      <c r="P3" s="109"/>
      <c r="Q3" s="109"/>
      <c r="R3" s="104" t="s">
        <v>3</v>
      </c>
      <c r="S3" s="104"/>
      <c r="T3" s="110" t="s">
        <v>4</v>
      </c>
      <c r="U3" s="110"/>
      <c r="V3" s="104" t="s">
        <v>5</v>
      </c>
      <c r="W3" s="104"/>
      <c r="X3" s="104" t="s">
        <v>6</v>
      </c>
      <c r="Y3" s="104"/>
      <c r="Z3" s="104" t="s">
        <v>7</v>
      </c>
      <c r="AA3" s="104"/>
      <c r="AB3" s="104" t="s">
        <v>8</v>
      </c>
      <c r="AC3" s="104"/>
      <c r="AD3" s="104" t="s">
        <v>9</v>
      </c>
      <c r="AE3" s="104"/>
      <c r="AF3" s="104" t="s">
        <v>10</v>
      </c>
      <c r="AG3" s="104"/>
      <c r="AH3" s="104" t="s">
        <v>2</v>
      </c>
      <c r="AI3" s="104"/>
    </row>
    <row r="4" spans="1:35" ht="28.5" customHeight="1" x14ac:dyDescent="0.25">
      <c r="A4" s="112"/>
      <c r="B4" s="109"/>
      <c r="C4" s="50" t="s">
        <v>40</v>
      </c>
      <c r="D4" s="50" t="s">
        <v>39</v>
      </c>
      <c r="E4" s="45" t="s">
        <v>15</v>
      </c>
      <c r="F4" s="45" t="s">
        <v>16</v>
      </c>
      <c r="G4" s="45" t="s">
        <v>37</v>
      </c>
      <c r="H4" s="50" t="s">
        <v>43</v>
      </c>
      <c r="I4" s="50" t="s">
        <v>44</v>
      </c>
      <c r="J4" s="50" t="s">
        <v>12</v>
      </c>
      <c r="K4" s="50" t="s">
        <v>45</v>
      </c>
      <c r="L4" s="50" t="s">
        <v>46</v>
      </c>
      <c r="M4" s="50" t="s">
        <v>140</v>
      </c>
      <c r="N4" s="109"/>
      <c r="O4" s="37" t="s">
        <v>24</v>
      </c>
      <c r="P4" s="37" t="s">
        <v>25</v>
      </c>
      <c r="Q4" s="37" t="s">
        <v>2</v>
      </c>
      <c r="R4" s="37" t="s">
        <v>24</v>
      </c>
      <c r="S4" s="37" t="s">
        <v>25</v>
      </c>
      <c r="T4" s="37" t="s">
        <v>24</v>
      </c>
      <c r="U4" s="37" t="s">
        <v>25</v>
      </c>
      <c r="V4" s="37" t="s">
        <v>24</v>
      </c>
      <c r="W4" s="37" t="s">
        <v>25</v>
      </c>
      <c r="X4" s="37" t="s">
        <v>24</v>
      </c>
      <c r="Y4" s="37" t="s">
        <v>25</v>
      </c>
      <c r="Z4" s="37" t="s">
        <v>24</v>
      </c>
      <c r="AA4" s="37" t="s">
        <v>25</v>
      </c>
      <c r="AB4" s="37" t="s">
        <v>24</v>
      </c>
      <c r="AC4" s="37" t="s">
        <v>25</v>
      </c>
      <c r="AD4" s="37" t="s">
        <v>24</v>
      </c>
      <c r="AE4" s="37" t="s">
        <v>25</v>
      </c>
      <c r="AF4" s="37" t="s">
        <v>24</v>
      </c>
      <c r="AG4" s="37" t="s">
        <v>25</v>
      </c>
      <c r="AH4" s="37" t="s">
        <v>24</v>
      </c>
      <c r="AI4" s="37" t="s">
        <v>25</v>
      </c>
    </row>
    <row r="5" spans="1:35" ht="12.95" customHeight="1" x14ac:dyDescent="0.25">
      <c r="A5" s="112"/>
      <c r="B5" s="38" t="s">
        <v>92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39"/>
      <c r="P5" s="39"/>
      <c r="Q5" s="3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2.95" customHeight="1" x14ac:dyDescent="0.25">
      <c r="A6" s="112"/>
      <c r="B6" s="38" t="s">
        <v>98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39"/>
      <c r="P6" s="39"/>
      <c r="Q6" s="39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12.95" customHeight="1" x14ac:dyDescent="0.25">
      <c r="A7" s="112"/>
      <c r="B7" s="38" t="s">
        <v>109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39"/>
      <c r="P7" s="39"/>
      <c r="Q7" s="39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</row>
    <row r="8" spans="1:35" ht="12.95" customHeight="1" x14ac:dyDescent="0.25">
      <c r="A8" s="112"/>
      <c r="B8" s="38" t="s">
        <v>97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39"/>
      <c r="P8" s="39"/>
      <c r="Q8" s="39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</row>
    <row r="9" spans="1:35" ht="12.95" customHeight="1" x14ac:dyDescent="0.25">
      <c r="A9" s="112"/>
      <c r="B9" s="38" t="s">
        <v>112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39"/>
      <c r="P9" s="39"/>
      <c r="Q9" s="39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</row>
    <row r="10" spans="1:35" ht="12.95" customHeight="1" x14ac:dyDescent="0.25">
      <c r="A10" s="112"/>
      <c r="B10" s="38" t="s">
        <v>115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39"/>
      <c r="P10" s="39"/>
      <c r="Q10" s="39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</row>
    <row r="11" spans="1:35" ht="12.95" customHeight="1" x14ac:dyDescent="0.25">
      <c r="A11" s="112"/>
      <c r="B11" s="38" t="s">
        <v>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39"/>
      <c r="P11" s="39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</row>
    <row r="12" spans="1:35" ht="12.95" customHeight="1" x14ac:dyDescent="0.25">
      <c r="A12" s="112"/>
      <c r="B12" s="38" t="s">
        <v>101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9"/>
      <c r="P12" s="39"/>
      <c r="Q12" s="39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</row>
    <row r="13" spans="1:35" ht="12.95" customHeight="1" x14ac:dyDescent="0.25">
      <c r="A13" s="112"/>
      <c r="B13" s="38" t="s">
        <v>107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39"/>
      <c r="P13" s="39"/>
      <c r="Q13" s="39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</row>
    <row r="14" spans="1:35" ht="12.95" customHeight="1" x14ac:dyDescent="0.25">
      <c r="A14" s="112"/>
      <c r="B14" s="38" t="s">
        <v>96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39"/>
      <c r="P14" s="39"/>
      <c r="Q14" s="39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</row>
    <row r="15" spans="1:35" ht="12.95" customHeight="1" x14ac:dyDescent="0.25">
      <c r="A15" s="112"/>
      <c r="B15" s="38" t="s">
        <v>91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9"/>
      <c r="P15" s="39"/>
      <c r="Q15" s="39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 ht="12.95" customHeight="1" x14ac:dyDescent="0.25">
      <c r="A16" s="112"/>
      <c r="B16" s="38" t="s">
        <v>103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39"/>
      <c r="P16" s="39"/>
      <c r="Q16" s="39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</row>
    <row r="17" spans="1:35" ht="12.95" customHeight="1" x14ac:dyDescent="0.25">
      <c r="A17" s="112"/>
      <c r="B17" s="38" t="s">
        <v>110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39"/>
      <c r="P17" s="39"/>
      <c r="Q17" s="39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</row>
    <row r="18" spans="1:35" ht="12.95" customHeight="1" x14ac:dyDescent="0.25">
      <c r="A18" s="112"/>
      <c r="B18" s="38" t="s">
        <v>90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39"/>
      <c r="P18" s="39"/>
      <c r="Q18" s="39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1:35" ht="12.95" customHeight="1" x14ac:dyDescent="0.25">
      <c r="A19" s="112"/>
      <c r="B19" s="38" t="s">
        <v>106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39"/>
      <c r="P19" s="39"/>
      <c r="Q19" s="39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</row>
    <row r="20" spans="1:35" ht="12.95" customHeight="1" x14ac:dyDescent="0.25">
      <c r="A20" s="112"/>
      <c r="B20" s="38" t="s">
        <v>93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39"/>
      <c r="P20" s="39"/>
      <c r="Q20" s="39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</row>
    <row r="21" spans="1:35" ht="12.95" customHeight="1" x14ac:dyDescent="0.25">
      <c r="A21" s="112"/>
      <c r="B21" s="38" t="s">
        <v>116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39"/>
      <c r="P21" s="39"/>
      <c r="Q21" s="39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</row>
    <row r="22" spans="1:35" ht="12.95" customHeight="1" x14ac:dyDescent="0.25">
      <c r="A22" s="112"/>
      <c r="B22" s="38" t="s">
        <v>94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39"/>
      <c r="P22" s="39"/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</row>
    <row r="23" spans="1:35" ht="12.95" customHeight="1" x14ac:dyDescent="0.25">
      <c r="A23" s="112"/>
      <c r="B23" s="38" t="s">
        <v>108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39"/>
      <c r="P23" s="39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</row>
    <row r="24" spans="1:35" ht="12.95" customHeight="1" x14ac:dyDescent="0.25">
      <c r="A24" s="112"/>
      <c r="B24" s="38" t="s">
        <v>104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39"/>
      <c r="P24" s="39"/>
      <c r="Q24" s="39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</row>
    <row r="25" spans="1:35" ht="12.95" customHeight="1" x14ac:dyDescent="0.25">
      <c r="A25" s="112"/>
      <c r="B25" s="38" t="s">
        <v>105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39"/>
      <c r="P25" s="39"/>
      <c r="Q25" s="39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</row>
    <row r="26" spans="1:35" ht="12.95" customHeight="1" x14ac:dyDescent="0.25">
      <c r="A26" s="112"/>
      <c r="B26" s="38" t="s">
        <v>99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39"/>
      <c r="P26" s="39"/>
      <c r="Q26" s="39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  <row r="27" spans="1:35" ht="12.95" customHeight="1" x14ac:dyDescent="0.25">
      <c r="A27" s="112"/>
      <c r="B27" s="38" t="s">
        <v>102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39"/>
      <c r="P27" s="39"/>
      <c r="Q27" s="39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</row>
    <row r="28" spans="1:35" ht="12.95" customHeight="1" x14ac:dyDescent="0.25">
      <c r="A28" s="112"/>
      <c r="B28" s="38" t="s">
        <v>95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39"/>
      <c r="P28" s="39"/>
      <c r="Q28" s="39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</row>
    <row r="29" spans="1:35" ht="12.95" customHeight="1" x14ac:dyDescent="0.25">
      <c r="A29" s="112"/>
      <c r="B29" s="38" t="s">
        <v>100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48"/>
      <c r="O29" s="39"/>
      <c r="P29" s="39"/>
      <c r="Q29" s="39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</row>
    <row r="30" spans="1:35" ht="12.95" customHeight="1" x14ac:dyDescent="0.25">
      <c r="A30" s="113"/>
      <c r="B30" s="41" t="s">
        <v>111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42"/>
      <c r="P30" s="42"/>
      <c r="Q30" s="42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2" customFormat="1" ht="18" customHeight="1" x14ac:dyDescent="0.25">
      <c r="A31" s="122" t="s">
        <v>62</v>
      </c>
      <c r="B31" s="123"/>
      <c r="C31" s="48">
        <f t="shared" ref="C31:AI31" si="0">SUM(C5:C30)</f>
        <v>0</v>
      </c>
      <c r="D31" s="48">
        <f t="shared" si="0"/>
        <v>0</v>
      </c>
      <c r="E31" s="48">
        <f t="shared" si="0"/>
        <v>0</v>
      </c>
      <c r="F31" s="48">
        <f t="shared" si="0"/>
        <v>0</v>
      </c>
      <c r="G31" s="48">
        <f t="shared" si="0"/>
        <v>0</v>
      </c>
      <c r="H31" s="48">
        <f t="shared" si="0"/>
        <v>0</v>
      </c>
      <c r="I31" s="48">
        <f t="shared" si="0"/>
        <v>0</v>
      </c>
      <c r="J31" s="48">
        <f t="shared" si="0"/>
        <v>0</v>
      </c>
      <c r="K31" s="48">
        <f t="shared" si="0"/>
        <v>0</v>
      </c>
      <c r="L31" s="48">
        <f t="shared" si="0"/>
        <v>0</v>
      </c>
      <c r="M31" s="48">
        <f t="shared" si="0"/>
        <v>0</v>
      </c>
      <c r="N31" s="48">
        <f t="shared" si="0"/>
        <v>0</v>
      </c>
      <c r="O31" s="39">
        <f t="shared" si="0"/>
        <v>0</v>
      </c>
      <c r="P31" s="39">
        <f t="shared" si="0"/>
        <v>0</v>
      </c>
      <c r="Q31" s="39">
        <f t="shared" si="0"/>
        <v>0</v>
      </c>
      <c r="R31" s="40">
        <f t="shared" si="0"/>
        <v>0</v>
      </c>
      <c r="S31" s="40">
        <f t="shared" si="0"/>
        <v>0</v>
      </c>
      <c r="T31" s="40">
        <f t="shared" si="0"/>
        <v>0</v>
      </c>
      <c r="U31" s="40">
        <f t="shared" si="0"/>
        <v>0</v>
      </c>
      <c r="V31" s="40">
        <f t="shared" si="0"/>
        <v>0</v>
      </c>
      <c r="W31" s="40">
        <f t="shared" si="0"/>
        <v>0</v>
      </c>
      <c r="X31" s="40">
        <f t="shared" si="0"/>
        <v>0</v>
      </c>
      <c r="Y31" s="40">
        <f t="shared" si="0"/>
        <v>0</v>
      </c>
      <c r="Z31" s="40">
        <f t="shared" si="0"/>
        <v>0</v>
      </c>
      <c r="AA31" s="40">
        <f t="shared" si="0"/>
        <v>0</v>
      </c>
      <c r="AB31" s="40">
        <f t="shared" si="0"/>
        <v>0</v>
      </c>
      <c r="AC31" s="40">
        <f t="shared" si="0"/>
        <v>0</v>
      </c>
      <c r="AD31" s="40">
        <f t="shared" si="0"/>
        <v>0</v>
      </c>
      <c r="AE31" s="40">
        <f t="shared" si="0"/>
        <v>0</v>
      </c>
      <c r="AF31" s="40">
        <f t="shared" si="0"/>
        <v>0</v>
      </c>
      <c r="AG31" s="40">
        <f t="shared" si="0"/>
        <v>0</v>
      </c>
      <c r="AH31" s="40">
        <f t="shared" si="0"/>
        <v>0</v>
      </c>
      <c r="AI31" s="40">
        <f t="shared" si="0"/>
        <v>0</v>
      </c>
    </row>
  </sheetData>
  <mergeCells count="20">
    <mergeCell ref="AF3:AG3"/>
    <mergeCell ref="AH3:AI3"/>
    <mergeCell ref="X3:Y3"/>
    <mergeCell ref="Z3:AA3"/>
    <mergeCell ref="A31:B31"/>
    <mergeCell ref="N3:N4"/>
    <mergeCell ref="R3:S3"/>
    <mergeCell ref="T3:U3"/>
    <mergeCell ref="V3:W3"/>
    <mergeCell ref="A1:A30"/>
    <mergeCell ref="B1:B4"/>
    <mergeCell ref="C1:N2"/>
    <mergeCell ref="O1:AI1"/>
    <mergeCell ref="O2:Q3"/>
    <mergeCell ref="R2:AI2"/>
    <mergeCell ref="C3:D3"/>
    <mergeCell ref="E3:G3"/>
    <mergeCell ref="H3:M3"/>
    <mergeCell ref="AB3:AC3"/>
    <mergeCell ref="AD3:A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A31"/>
  <sheetViews>
    <sheetView showGridLines="0" zoomScale="95" zoomScaleNormal="95" workbookViewId="0">
      <pane xSplit="2" ySplit="4" topLeftCell="C5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baseColWidth="10" defaultColWidth="0" defaultRowHeight="18" customHeight="1" zeroHeight="1" x14ac:dyDescent="0.25"/>
  <cols>
    <col min="1" max="1" width="5.42578125" style="34" customWidth="1"/>
    <col min="2" max="2" width="21.5703125" style="34" customWidth="1"/>
    <col min="3" max="3" width="9.140625" style="34" customWidth="1"/>
    <col min="4" max="4" width="10.5703125" style="34" customWidth="1"/>
    <col min="5" max="5" width="7.5703125" style="34" customWidth="1"/>
    <col min="6" max="6" width="7.42578125" style="34" customWidth="1"/>
    <col min="7" max="7" width="8.28515625" style="34" customWidth="1"/>
    <col min="8" max="8" width="12.85546875" style="34" customWidth="1"/>
    <col min="9" max="10" width="11.42578125" style="34" customWidth="1"/>
    <col min="11" max="11" width="6.5703125" style="34" customWidth="1"/>
    <col min="12" max="12" width="6.42578125" style="34" customWidth="1"/>
    <col min="13" max="13" width="6.140625" style="34" customWidth="1"/>
    <col min="14" max="31" width="3.28515625" style="34" customWidth="1"/>
    <col min="32" max="32" width="11" style="34" customWidth="1"/>
    <col min="33" max="33" width="6.28515625" style="34" customWidth="1"/>
    <col min="34" max="34" width="5.85546875" style="34" customWidth="1"/>
    <col min="35" max="35" width="6.140625" style="34" customWidth="1"/>
    <col min="36" max="53" width="3.28515625" style="34" customWidth="1"/>
    <col min="54" max="16384" width="3.28515625" style="34" hidden="1"/>
  </cols>
  <sheetData>
    <row r="1" spans="1:53" ht="15" customHeight="1" x14ac:dyDescent="0.25">
      <c r="A1" s="111" t="s">
        <v>135</v>
      </c>
      <c r="B1" s="109" t="s">
        <v>136</v>
      </c>
      <c r="C1" s="125"/>
      <c r="D1" s="143"/>
      <c r="E1" s="126"/>
      <c r="F1" s="126"/>
      <c r="G1" s="126"/>
      <c r="H1" s="126"/>
      <c r="I1" s="126"/>
      <c r="J1" s="127"/>
      <c r="K1" s="103" t="s">
        <v>137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46" t="s">
        <v>48</v>
      </c>
      <c r="AG1" s="103" t="s">
        <v>138</v>
      </c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</row>
    <row r="2" spans="1:53" ht="15" customHeight="1" x14ac:dyDescent="0.25">
      <c r="A2" s="112"/>
      <c r="B2" s="109"/>
      <c r="C2" s="131"/>
      <c r="D2" s="144"/>
      <c r="E2" s="144"/>
      <c r="F2" s="144"/>
      <c r="G2" s="144"/>
      <c r="H2" s="144"/>
      <c r="I2" s="144"/>
      <c r="J2" s="145"/>
      <c r="K2" s="109" t="s">
        <v>1</v>
      </c>
      <c r="L2" s="109"/>
      <c r="M2" s="109"/>
      <c r="N2" s="118" t="s">
        <v>139</v>
      </c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20"/>
      <c r="AF2" s="146"/>
      <c r="AG2" s="109" t="s">
        <v>1</v>
      </c>
      <c r="AH2" s="109"/>
      <c r="AI2" s="109"/>
      <c r="AJ2" s="118" t="s">
        <v>139</v>
      </c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20"/>
    </row>
    <row r="3" spans="1:53" ht="45" customHeight="1" x14ac:dyDescent="0.25">
      <c r="A3" s="112"/>
      <c r="B3" s="109"/>
      <c r="C3" s="129" t="s">
        <v>157</v>
      </c>
      <c r="D3" s="129" t="s">
        <v>150</v>
      </c>
      <c r="E3" s="139" t="s">
        <v>11</v>
      </c>
      <c r="F3" s="139"/>
      <c r="G3" s="139"/>
      <c r="H3" s="140" t="s">
        <v>36</v>
      </c>
      <c r="I3" s="141"/>
      <c r="J3" s="142"/>
      <c r="K3" s="109"/>
      <c r="L3" s="109"/>
      <c r="M3" s="109"/>
      <c r="N3" s="104" t="s">
        <v>3</v>
      </c>
      <c r="O3" s="104"/>
      <c r="P3" s="110" t="s">
        <v>4</v>
      </c>
      <c r="Q3" s="110"/>
      <c r="R3" s="104" t="s">
        <v>5</v>
      </c>
      <c r="S3" s="104"/>
      <c r="T3" s="104" t="s">
        <v>6</v>
      </c>
      <c r="U3" s="104"/>
      <c r="V3" s="104" t="s">
        <v>7</v>
      </c>
      <c r="W3" s="104"/>
      <c r="X3" s="104" t="s">
        <v>8</v>
      </c>
      <c r="Y3" s="104"/>
      <c r="Z3" s="104" t="s">
        <v>9</v>
      </c>
      <c r="AA3" s="104"/>
      <c r="AB3" s="104" t="s">
        <v>10</v>
      </c>
      <c r="AC3" s="104"/>
      <c r="AD3" s="104" t="s">
        <v>2</v>
      </c>
      <c r="AE3" s="104"/>
      <c r="AF3" s="146"/>
      <c r="AG3" s="109"/>
      <c r="AH3" s="109"/>
      <c r="AI3" s="109"/>
      <c r="AJ3" s="104" t="s">
        <v>3</v>
      </c>
      <c r="AK3" s="104"/>
      <c r="AL3" s="110" t="s">
        <v>4</v>
      </c>
      <c r="AM3" s="110"/>
      <c r="AN3" s="104" t="s">
        <v>5</v>
      </c>
      <c r="AO3" s="104"/>
      <c r="AP3" s="104" t="s">
        <v>6</v>
      </c>
      <c r="AQ3" s="104"/>
      <c r="AR3" s="104" t="s">
        <v>7</v>
      </c>
      <c r="AS3" s="104"/>
      <c r="AT3" s="104" t="s">
        <v>8</v>
      </c>
      <c r="AU3" s="104"/>
      <c r="AV3" s="104" t="s">
        <v>9</v>
      </c>
      <c r="AW3" s="104"/>
      <c r="AX3" s="104" t="s">
        <v>10</v>
      </c>
      <c r="AY3" s="104"/>
      <c r="AZ3" s="104" t="s">
        <v>2</v>
      </c>
      <c r="BA3" s="104"/>
    </row>
    <row r="4" spans="1:53" ht="18" customHeight="1" x14ac:dyDescent="0.25">
      <c r="A4" s="112"/>
      <c r="B4" s="109"/>
      <c r="C4" s="129"/>
      <c r="D4" s="129"/>
      <c r="E4" s="52" t="s">
        <v>12</v>
      </c>
      <c r="F4" s="52" t="s">
        <v>13</v>
      </c>
      <c r="G4" s="52" t="s">
        <v>37</v>
      </c>
      <c r="H4" s="53" t="s">
        <v>15</v>
      </c>
      <c r="I4" s="53" t="s">
        <v>16</v>
      </c>
      <c r="J4" s="54" t="s">
        <v>37</v>
      </c>
      <c r="K4" s="37" t="s">
        <v>24</v>
      </c>
      <c r="L4" s="37" t="s">
        <v>25</v>
      </c>
      <c r="M4" s="37" t="s">
        <v>2</v>
      </c>
      <c r="N4" s="37" t="s">
        <v>24</v>
      </c>
      <c r="O4" s="37" t="s">
        <v>25</v>
      </c>
      <c r="P4" s="37" t="s">
        <v>24</v>
      </c>
      <c r="Q4" s="37" t="s">
        <v>25</v>
      </c>
      <c r="R4" s="37" t="s">
        <v>24</v>
      </c>
      <c r="S4" s="37" t="s">
        <v>25</v>
      </c>
      <c r="T4" s="37" t="s">
        <v>24</v>
      </c>
      <c r="U4" s="37" t="s">
        <v>25</v>
      </c>
      <c r="V4" s="37" t="s">
        <v>24</v>
      </c>
      <c r="W4" s="37" t="s">
        <v>25</v>
      </c>
      <c r="X4" s="37" t="s">
        <v>24</v>
      </c>
      <c r="Y4" s="37" t="s">
        <v>25</v>
      </c>
      <c r="Z4" s="37" t="s">
        <v>24</v>
      </c>
      <c r="AA4" s="37" t="s">
        <v>25</v>
      </c>
      <c r="AB4" s="37" t="s">
        <v>24</v>
      </c>
      <c r="AC4" s="37" t="s">
        <v>25</v>
      </c>
      <c r="AD4" s="37" t="s">
        <v>24</v>
      </c>
      <c r="AE4" s="37" t="s">
        <v>25</v>
      </c>
      <c r="AF4" s="147"/>
      <c r="AG4" s="37" t="s">
        <v>24</v>
      </c>
      <c r="AH4" s="37" t="s">
        <v>25</v>
      </c>
      <c r="AI4" s="37" t="s">
        <v>2</v>
      </c>
      <c r="AJ4" s="37" t="s">
        <v>24</v>
      </c>
      <c r="AK4" s="37" t="s">
        <v>25</v>
      </c>
      <c r="AL4" s="37" t="s">
        <v>24</v>
      </c>
      <c r="AM4" s="37" t="s">
        <v>25</v>
      </c>
      <c r="AN4" s="37" t="s">
        <v>24</v>
      </c>
      <c r="AO4" s="37" t="s">
        <v>25</v>
      </c>
      <c r="AP4" s="37" t="s">
        <v>24</v>
      </c>
      <c r="AQ4" s="37" t="s">
        <v>25</v>
      </c>
      <c r="AR4" s="37" t="s">
        <v>24</v>
      </c>
      <c r="AS4" s="37" t="s">
        <v>25</v>
      </c>
      <c r="AT4" s="37" t="s">
        <v>24</v>
      </c>
      <c r="AU4" s="37" t="s">
        <v>25</v>
      </c>
      <c r="AV4" s="37" t="s">
        <v>24</v>
      </c>
      <c r="AW4" s="37" t="s">
        <v>25</v>
      </c>
      <c r="AX4" s="37" t="s">
        <v>24</v>
      </c>
      <c r="AY4" s="37" t="s">
        <v>25</v>
      </c>
      <c r="AZ4" s="37" t="s">
        <v>24</v>
      </c>
      <c r="BA4" s="37" t="s">
        <v>25</v>
      </c>
    </row>
    <row r="5" spans="1:53" ht="12.95" customHeight="1" x14ac:dyDescent="0.25">
      <c r="A5" s="112"/>
      <c r="B5" s="38" t="s">
        <v>92</v>
      </c>
      <c r="C5" s="48"/>
      <c r="D5" s="93"/>
      <c r="E5" s="48"/>
      <c r="F5" s="48"/>
      <c r="G5" s="48"/>
      <c r="H5" s="48"/>
      <c r="I5" s="48"/>
      <c r="J5" s="48"/>
      <c r="K5" s="39"/>
      <c r="L5" s="39"/>
      <c r="M5" s="3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8"/>
      <c r="AG5" s="39"/>
      <c r="AH5" s="39"/>
      <c r="AI5" s="39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</row>
    <row r="6" spans="1:53" ht="12.95" customHeight="1" x14ac:dyDescent="0.25">
      <c r="A6" s="112"/>
      <c r="B6" s="38" t="s">
        <v>98</v>
      </c>
      <c r="C6" s="48">
        <v>2</v>
      </c>
      <c r="D6" s="93"/>
      <c r="E6" s="48"/>
      <c r="F6" s="48"/>
      <c r="G6" s="48"/>
      <c r="H6" s="48"/>
      <c r="I6" s="48"/>
      <c r="J6" s="48"/>
      <c r="K6" s="39"/>
      <c r="L6" s="39"/>
      <c r="M6" s="39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8"/>
      <c r="AG6" s="39"/>
      <c r="AH6" s="39"/>
      <c r="AI6" s="39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</row>
    <row r="7" spans="1:53" ht="12.95" customHeight="1" x14ac:dyDescent="0.25">
      <c r="A7" s="112"/>
      <c r="B7" s="38" t="s">
        <v>109</v>
      </c>
      <c r="C7" s="48"/>
      <c r="D7" s="93">
        <v>1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1:53" ht="12.95" customHeight="1" x14ac:dyDescent="0.25">
      <c r="A8" s="112"/>
      <c r="B8" s="38" t="s">
        <v>97</v>
      </c>
      <c r="C8" s="48"/>
      <c r="D8" s="93">
        <v>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</row>
    <row r="9" spans="1:53" ht="12.95" customHeight="1" x14ac:dyDescent="0.25">
      <c r="A9" s="112"/>
      <c r="B9" s="38" t="s">
        <v>112</v>
      </c>
      <c r="C9" s="48">
        <v>1</v>
      </c>
      <c r="D9" s="93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</row>
    <row r="10" spans="1:53" ht="12.95" customHeight="1" x14ac:dyDescent="0.25">
      <c r="A10" s="112"/>
      <c r="B10" s="38" t="s">
        <v>115</v>
      </c>
      <c r="C10" s="48">
        <v>1</v>
      </c>
      <c r="D10" s="93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</row>
    <row r="11" spans="1:53" ht="12.95" customHeight="1" x14ac:dyDescent="0.25">
      <c r="A11" s="112"/>
      <c r="B11" s="38" t="s">
        <v>0</v>
      </c>
      <c r="C11" s="48"/>
      <c r="D11" s="93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</row>
    <row r="12" spans="1:53" ht="12.95" customHeight="1" x14ac:dyDescent="0.25">
      <c r="A12" s="112"/>
      <c r="B12" s="38" t="s">
        <v>101</v>
      </c>
      <c r="C12" s="48"/>
      <c r="D12" s="93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</row>
    <row r="13" spans="1:53" ht="12.95" customHeight="1" x14ac:dyDescent="0.25">
      <c r="A13" s="112"/>
      <c r="B13" s="38" t="s">
        <v>107</v>
      </c>
      <c r="C13" s="48"/>
      <c r="D13" s="93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</row>
    <row r="14" spans="1:53" ht="12.95" customHeight="1" x14ac:dyDescent="0.25">
      <c r="A14" s="112"/>
      <c r="B14" s="38" t="s">
        <v>96</v>
      </c>
      <c r="C14" s="48"/>
      <c r="D14" s="93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</row>
    <row r="15" spans="1:53" ht="12.95" customHeight="1" x14ac:dyDescent="0.25">
      <c r="A15" s="112"/>
      <c r="B15" s="38" t="s">
        <v>91</v>
      </c>
      <c r="C15" s="48"/>
      <c r="D15" s="93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</row>
    <row r="16" spans="1:53" ht="12.95" customHeight="1" x14ac:dyDescent="0.25">
      <c r="A16" s="112"/>
      <c r="B16" s="38" t="s">
        <v>103</v>
      </c>
      <c r="C16" s="48"/>
      <c r="D16" s="93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</row>
    <row r="17" spans="1:53" ht="12.95" customHeight="1" x14ac:dyDescent="0.25">
      <c r="A17" s="112"/>
      <c r="B17" s="38" t="s">
        <v>110</v>
      </c>
      <c r="C17" s="48">
        <v>1</v>
      </c>
      <c r="D17" s="93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</row>
    <row r="18" spans="1:53" ht="12.95" customHeight="1" x14ac:dyDescent="0.25">
      <c r="A18" s="112"/>
      <c r="B18" s="38" t="s">
        <v>90</v>
      </c>
      <c r="C18" s="48">
        <v>1</v>
      </c>
      <c r="D18" s="93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</row>
    <row r="19" spans="1:53" ht="12.95" customHeight="1" x14ac:dyDescent="0.25">
      <c r="A19" s="112"/>
      <c r="B19" s="38" t="s">
        <v>106</v>
      </c>
      <c r="C19" s="48"/>
      <c r="D19" s="9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</row>
    <row r="20" spans="1:53" ht="12.95" customHeight="1" x14ac:dyDescent="0.25">
      <c r="A20" s="112"/>
      <c r="B20" s="38" t="s">
        <v>93</v>
      </c>
      <c r="C20" s="48"/>
      <c r="D20" s="93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</row>
    <row r="21" spans="1:53" ht="12.95" customHeight="1" x14ac:dyDescent="0.25">
      <c r="A21" s="112"/>
      <c r="B21" s="38" t="s">
        <v>116</v>
      </c>
      <c r="C21" s="48">
        <v>1</v>
      </c>
      <c r="D21" s="9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</row>
    <row r="22" spans="1:53" ht="12.95" customHeight="1" x14ac:dyDescent="0.25">
      <c r="A22" s="112"/>
      <c r="B22" s="38" t="s">
        <v>94</v>
      </c>
      <c r="C22" s="48"/>
      <c r="D22" s="93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</row>
    <row r="23" spans="1:53" ht="12.95" customHeight="1" x14ac:dyDescent="0.25">
      <c r="A23" s="112"/>
      <c r="B23" s="38" t="s">
        <v>108</v>
      </c>
      <c r="C23" s="48">
        <v>2</v>
      </c>
      <c r="D23" s="93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</row>
    <row r="24" spans="1:53" ht="12.95" customHeight="1" x14ac:dyDescent="0.25">
      <c r="A24" s="112"/>
      <c r="B24" s="38" t="s">
        <v>104</v>
      </c>
      <c r="C24" s="48"/>
      <c r="D24" s="9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</row>
    <row r="25" spans="1:53" ht="12.95" customHeight="1" x14ac:dyDescent="0.25">
      <c r="A25" s="112"/>
      <c r="B25" s="38" t="s">
        <v>105</v>
      </c>
      <c r="C25" s="48">
        <v>1</v>
      </c>
      <c r="D25" s="93">
        <v>1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</row>
    <row r="26" spans="1:53" ht="12.95" customHeight="1" x14ac:dyDescent="0.25">
      <c r="A26" s="112"/>
      <c r="B26" s="38" t="s">
        <v>99</v>
      </c>
      <c r="C26" s="48"/>
      <c r="D26" s="93"/>
      <c r="E26" s="48"/>
      <c r="F26" s="48"/>
      <c r="G26" s="48"/>
      <c r="H26" s="48"/>
      <c r="I26" s="48"/>
      <c r="J26" s="48"/>
      <c r="K26" s="39"/>
      <c r="L26" s="39"/>
      <c r="M26" s="39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8"/>
      <c r="AG26" s="39"/>
      <c r="AH26" s="39"/>
      <c r="AI26" s="39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</row>
    <row r="27" spans="1:53" ht="12.95" customHeight="1" x14ac:dyDescent="0.25">
      <c r="A27" s="112"/>
      <c r="B27" s="38" t="s">
        <v>102</v>
      </c>
      <c r="C27" s="48">
        <v>1</v>
      </c>
      <c r="D27" s="93"/>
      <c r="E27" s="48"/>
      <c r="F27" s="48"/>
      <c r="G27" s="48"/>
      <c r="H27" s="48"/>
      <c r="I27" s="48"/>
      <c r="J27" s="48"/>
      <c r="K27" s="39"/>
      <c r="L27" s="39"/>
      <c r="M27" s="39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8"/>
      <c r="AG27" s="39"/>
      <c r="AH27" s="39"/>
      <c r="AI27" s="39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</row>
    <row r="28" spans="1:53" ht="12.95" customHeight="1" x14ac:dyDescent="0.25">
      <c r="A28" s="112"/>
      <c r="B28" s="38" t="s">
        <v>95</v>
      </c>
      <c r="C28" s="48">
        <v>1</v>
      </c>
      <c r="D28" s="93"/>
      <c r="E28" s="48"/>
      <c r="F28" s="48"/>
      <c r="G28" s="48"/>
      <c r="H28" s="48"/>
      <c r="I28" s="48"/>
      <c r="J28" s="48"/>
      <c r="K28" s="39"/>
      <c r="L28" s="39"/>
      <c r="M28" s="39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8"/>
      <c r="AG28" s="39"/>
      <c r="AH28" s="39"/>
      <c r="AI28" s="39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</row>
    <row r="29" spans="1:53" ht="12.95" customHeight="1" x14ac:dyDescent="0.25">
      <c r="A29" s="112"/>
      <c r="B29" s="38" t="s">
        <v>100</v>
      </c>
      <c r="C29" s="48"/>
      <c r="D29" s="93"/>
      <c r="E29" s="48"/>
      <c r="F29" s="48"/>
      <c r="G29" s="48"/>
      <c r="H29" s="48"/>
      <c r="I29" s="48"/>
      <c r="J29" s="48"/>
      <c r="K29" s="39"/>
      <c r="L29" s="39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8"/>
      <c r="AG29" s="39"/>
      <c r="AH29" s="39"/>
      <c r="AI29" s="39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</row>
    <row r="30" spans="1:53" ht="12.95" customHeight="1" x14ac:dyDescent="0.25">
      <c r="A30" s="113"/>
      <c r="B30" s="41" t="s">
        <v>111</v>
      </c>
      <c r="C30" s="49"/>
      <c r="D30" s="49"/>
      <c r="E30" s="49"/>
      <c r="F30" s="49"/>
      <c r="G30" s="49"/>
      <c r="H30" s="49"/>
      <c r="I30" s="49"/>
      <c r="J30" s="49"/>
      <c r="K30" s="42"/>
      <c r="L30" s="42"/>
      <c r="M30" s="42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9"/>
      <c r="AG30" s="42"/>
      <c r="AH30" s="42"/>
      <c r="AI30" s="42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</row>
    <row r="31" spans="1:53" s="2" customFormat="1" ht="18" customHeight="1" x14ac:dyDescent="0.25">
      <c r="A31" s="122" t="s">
        <v>62</v>
      </c>
      <c r="B31" s="123"/>
      <c r="C31" s="48">
        <f t="shared" ref="C31:AE31" si="0">SUM(C5:C30)</f>
        <v>12</v>
      </c>
      <c r="D31" s="93">
        <f t="shared" si="0"/>
        <v>3</v>
      </c>
      <c r="E31" s="48">
        <f t="shared" si="0"/>
        <v>0</v>
      </c>
      <c r="F31" s="48">
        <f t="shared" si="0"/>
        <v>0</v>
      </c>
      <c r="G31" s="48">
        <f t="shared" si="0"/>
        <v>0</v>
      </c>
      <c r="H31" s="48">
        <f t="shared" si="0"/>
        <v>0</v>
      </c>
      <c r="I31" s="48">
        <f t="shared" si="0"/>
        <v>0</v>
      </c>
      <c r="J31" s="48">
        <f t="shared" si="0"/>
        <v>0</v>
      </c>
      <c r="K31" s="39">
        <f t="shared" si="0"/>
        <v>0</v>
      </c>
      <c r="L31" s="39">
        <f t="shared" si="0"/>
        <v>0</v>
      </c>
      <c r="M31" s="39">
        <f t="shared" si="0"/>
        <v>0</v>
      </c>
      <c r="N31" s="40">
        <f t="shared" si="0"/>
        <v>0</v>
      </c>
      <c r="O31" s="40">
        <f t="shared" si="0"/>
        <v>0</v>
      </c>
      <c r="P31" s="40">
        <f t="shared" si="0"/>
        <v>0</v>
      </c>
      <c r="Q31" s="40">
        <f t="shared" si="0"/>
        <v>0</v>
      </c>
      <c r="R31" s="40">
        <f t="shared" si="0"/>
        <v>0</v>
      </c>
      <c r="S31" s="40">
        <f t="shared" si="0"/>
        <v>0</v>
      </c>
      <c r="T31" s="40">
        <f t="shared" si="0"/>
        <v>0</v>
      </c>
      <c r="U31" s="40">
        <f t="shared" si="0"/>
        <v>0</v>
      </c>
      <c r="V31" s="40">
        <f t="shared" si="0"/>
        <v>0</v>
      </c>
      <c r="W31" s="40">
        <f t="shared" si="0"/>
        <v>0</v>
      </c>
      <c r="X31" s="40">
        <f t="shared" si="0"/>
        <v>0</v>
      </c>
      <c r="Y31" s="40">
        <f t="shared" si="0"/>
        <v>0</v>
      </c>
      <c r="Z31" s="40">
        <f t="shared" si="0"/>
        <v>0</v>
      </c>
      <c r="AA31" s="40">
        <f t="shared" si="0"/>
        <v>0</v>
      </c>
      <c r="AB31" s="40">
        <f t="shared" si="0"/>
        <v>0</v>
      </c>
      <c r="AC31" s="40">
        <f t="shared" si="0"/>
        <v>0</v>
      </c>
      <c r="AD31" s="40">
        <f t="shared" si="0"/>
        <v>0</v>
      </c>
      <c r="AE31" s="40">
        <f t="shared" si="0"/>
        <v>0</v>
      </c>
      <c r="AF31" s="48">
        <f>SUM(AF5:AF30)</f>
        <v>0</v>
      </c>
      <c r="AG31" s="39">
        <f>SUM(AG5:AG30)</f>
        <v>0</v>
      </c>
      <c r="AH31" s="39">
        <f>SUM(AH5:AH30)</f>
        <v>0</v>
      </c>
      <c r="AI31" s="39">
        <f>SUM(AI5:AI30)</f>
        <v>0</v>
      </c>
      <c r="AJ31" s="40">
        <f>SUM(AJ5:AJ30)</f>
        <v>0</v>
      </c>
      <c r="AK31" s="40">
        <f t="shared" ref="AK31:BA31" si="1">SUM(AK5:AK30)</f>
        <v>0</v>
      </c>
      <c r="AL31" s="40">
        <f t="shared" si="1"/>
        <v>0</v>
      </c>
      <c r="AM31" s="40">
        <f t="shared" si="1"/>
        <v>0</v>
      </c>
      <c r="AN31" s="40">
        <f t="shared" si="1"/>
        <v>0</v>
      </c>
      <c r="AO31" s="40">
        <f t="shared" si="1"/>
        <v>0</v>
      </c>
      <c r="AP31" s="40">
        <f t="shared" si="1"/>
        <v>0</v>
      </c>
      <c r="AQ31" s="40">
        <f t="shared" si="1"/>
        <v>0</v>
      </c>
      <c r="AR31" s="40">
        <f t="shared" si="1"/>
        <v>0</v>
      </c>
      <c r="AS31" s="40">
        <f t="shared" si="1"/>
        <v>0</v>
      </c>
      <c r="AT31" s="40">
        <f t="shared" si="1"/>
        <v>0</v>
      </c>
      <c r="AU31" s="40">
        <f t="shared" si="1"/>
        <v>0</v>
      </c>
      <c r="AV31" s="40">
        <f t="shared" si="1"/>
        <v>0</v>
      </c>
      <c r="AW31" s="40">
        <f t="shared" si="1"/>
        <v>0</v>
      </c>
      <c r="AX31" s="40">
        <f t="shared" si="1"/>
        <v>0</v>
      </c>
      <c r="AY31" s="40">
        <f t="shared" si="1"/>
        <v>0</v>
      </c>
      <c r="AZ31" s="40">
        <f t="shared" si="1"/>
        <v>0</v>
      </c>
      <c r="BA31" s="40">
        <f t="shared" si="1"/>
        <v>0</v>
      </c>
    </row>
  </sheetData>
  <mergeCells count="33">
    <mergeCell ref="AG1:BA1"/>
    <mergeCell ref="AG2:AI3"/>
    <mergeCell ref="AV3:AW3"/>
    <mergeCell ref="P3:Q3"/>
    <mergeCell ref="AR3:AS3"/>
    <mergeCell ref="AT3:AU3"/>
    <mergeCell ref="AP3:AQ3"/>
    <mergeCell ref="T3:U3"/>
    <mergeCell ref="AN3:AO3"/>
    <mergeCell ref="AL3:AM3"/>
    <mergeCell ref="AD3:AE3"/>
    <mergeCell ref="AJ3:AK3"/>
    <mergeCell ref="AF1:AF4"/>
    <mergeCell ref="V3:W3"/>
    <mergeCell ref="Z3:AA3"/>
    <mergeCell ref="K1:AE1"/>
    <mergeCell ref="K2:M3"/>
    <mergeCell ref="AB3:AC3"/>
    <mergeCell ref="X3:Y3"/>
    <mergeCell ref="R3:S3"/>
    <mergeCell ref="A31:B31"/>
    <mergeCell ref="A1:A30"/>
    <mergeCell ref="B1:B4"/>
    <mergeCell ref="E3:G3"/>
    <mergeCell ref="H3:J3"/>
    <mergeCell ref="C1:J2"/>
    <mergeCell ref="D3:D4"/>
    <mergeCell ref="C3:C4"/>
    <mergeCell ref="AJ2:BA2"/>
    <mergeCell ref="AX3:AY3"/>
    <mergeCell ref="AZ3:BA3"/>
    <mergeCell ref="N3:O3"/>
    <mergeCell ref="N2:A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M31"/>
  <sheetViews>
    <sheetView showGridLines="0" zoomScale="95" zoomScaleNormal="95" workbookViewId="0">
      <pane xSplit="2" ySplit="4" topLeftCell="C5" activePane="bottomRight" state="frozen"/>
      <selection pane="topRight" activeCell="E1" sqref="E1"/>
      <selection pane="bottomLeft" activeCell="A7" sqref="A7"/>
      <selection pane="bottomRight" activeCell="C5" sqref="C5"/>
    </sheetView>
  </sheetViews>
  <sheetFormatPr baseColWidth="10" defaultColWidth="0" defaultRowHeight="0" customHeight="1" zeroHeight="1" x14ac:dyDescent="0.25"/>
  <cols>
    <col min="1" max="1" width="4.5703125" style="34" customWidth="1"/>
    <col min="2" max="2" width="22.5703125" style="34" bestFit="1" customWidth="1"/>
    <col min="3" max="3" width="9.28515625" style="34" customWidth="1"/>
    <col min="4" max="4" width="7.140625" style="34" customWidth="1"/>
    <col min="5" max="6" width="6.42578125" style="34" customWidth="1"/>
    <col min="7" max="7" width="11.7109375" style="34" customWidth="1"/>
    <col min="8" max="8" width="13.140625" style="34" customWidth="1"/>
    <col min="9" max="9" width="7.140625" style="34" customWidth="1"/>
    <col min="10" max="11" width="6.42578125" style="34" customWidth="1"/>
    <col min="12" max="29" width="3.28515625" style="34" customWidth="1"/>
    <col min="30" max="65" width="0" style="34" hidden="1" customWidth="1"/>
    <col min="66" max="16384" width="11.42578125" style="34" hidden="1"/>
  </cols>
  <sheetData>
    <row r="1" spans="1:29" ht="15" customHeight="1" x14ac:dyDescent="0.25">
      <c r="A1" s="111" t="s">
        <v>135</v>
      </c>
      <c r="B1" s="109" t="s">
        <v>136</v>
      </c>
      <c r="C1" s="101" t="s">
        <v>33</v>
      </c>
      <c r="D1" s="103" t="s">
        <v>137</v>
      </c>
      <c r="E1" s="103"/>
      <c r="F1" s="103"/>
      <c r="G1" s="148"/>
      <c r="H1" s="149"/>
      <c r="I1" s="103" t="s">
        <v>138</v>
      </c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</row>
    <row r="2" spans="1:29" ht="15" customHeight="1" x14ac:dyDescent="0.25">
      <c r="A2" s="112"/>
      <c r="B2" s="109"/>
      <c r="C2" s="101"/>
      <c r="D2" s="109" t="s">
        <v>1</v>
      </c>
      <c r="E2" s="109"/>
      <c r="F2" s="109"/>
      <c r="G2" s="150"/>
      <c r="H2" s="151"/>
      <c r="I2" s="109" t="s">
        <v>1</v>
      </c>
      <c r="J2" s="109"/>
      <c r="K2" s="109"/>
      <c r="L2" s="118" t="s">
        <v>139</v>
      </c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1:29" ht="45" customHeight="1" x14ac:dyDescent="0.25">
      <c r="A3" s="112"/>
      <c r="B3" s="109"/>
      <c r="C3" s="101"/>
      <c r="D3" s="109"/>
      <c r="E3" s="109"/>
      <c r="F3" s="109"/>
      <c r="G3" s="121" t="s">
        <v>49</v>
      </c>
      <c r="H3" s="109" t="s">
        <v>47</v>
      </c>
      <c r="I3" s="109"/>
      <c r="J3" s="109"/>
      <c r="K3" s="109"/>
      <c r="L3" s="104" t="s">
        <v>3</v>
      </c>
      <c r="M3" s="104"/>
      <c r="N3" s="110" t="s">
        <v>4</v>
      </c>
      <c r="O3" s="110"/>
      <c r="P3" s="104" t="s">
        <v>5</v>
      </c>
      <c r="Q3" s="104"/>
      <c r="R3" s="104" t="s">
        <v>6</v>
      </c>
      <c r="S3" s="104"/>
      <c r="T3" s="104" t="s">
        <v>7</v>
      </c>
      <c r="U3" s="104"/>
      <c r="V3" s="104" t="s">
        <v>8</v>
      </c>
      <c r="W3" s="104"/>
      <c r="X3" s="104" t="s">
        <v>9</v>
      </c>
      <c r="Y3" s="104"/>
      <c r="Z3" s="104" t="s">
        <v>10</v>
      </c>
      <c r="AA3" s="104"/>
      <c r="AB3" s="104" t="s">
        <v>2</v>
      </c>
      <c r="AC3" s="104"/>
    </row>
    <row r="4" spans="1:29" ht="18" customHeight="1" x14ac:dyDescent="0.25">
      <c r="A4" s="112"/>
      <c r="B4" s="109"/>
      <c r="C4" s="102"/>
      <c r="D4" s="37" t="s">
        <v>24</v>
      </c>
      <c r="E4" s="37" t="s">
        <v>25</v>
      </c>
      <c r="F4" s="37" t="s">
        <v>2</v>
      </c>
      <c r="G4" s="102"/>
      <c r="H4" s="109"/>
      <c r="I4" s="37" t="s">
        <v>24</v>
      </c>
      <c r="J4" s="37" t="s">
        <v>25</v>
      </c>
      <c r="K4" s="37" t="s">
        <v>2</v>
      </c>
      <c r="L4" s="37" t="s">
        <v>24</v>
      </c>
      <c r="M4" s="37" t="s">
        <v>25</v>
      </c>
      <c r="N4" s="37" t="s">
        <v>24</v>
      </c>
      <c r="O4" s="37" t="s">
        <v>25</v>
      </c>
      <c r="P4" s="37" t="s">
        <v>24</v>
      </c>
      <c r="Q4" s="37" t="s">
        <v>25</v>
      </c>
      <c r="R4" s="37" t="s">
        <v>24</v>
      </c>
      <c r="S4" s="37" t="s">
        <v>25</v>
      </c>
      <c r="T4" s="37" t="s">
        <v>24</v>
      </c>
      <c r="U4" s="37" t="s">
        <v>25</v>
      </c>
      <c r="V4" s="37" t="s">
        <v>24</v>
      </c>
      <c r="W4" s="37" t="s">
        <v>25</v>
      </c>
      <c r="X4" s="37" t="s">
        <v>24</v>
      </c>
      <c r="Y4" s="37" t="s">
        <v>25</v>
      </c>
      <c r="Z4" s="37" t="s">
        <v>24</v>
      </c>
      <c r="AA4" s="37" t="s">
        <v>25</v>
      </c>
      <c r="AB4" s="37" t="s">
        <v>24</v>
      </c>
      <c r="AC4" s="37" t="s">
        <v>25</v>
      </c>
    </row>
    <row r="5" spans="1:29" ht="12.95" customHeight="1" x14ac:dyDescent="0.25">
      <c r="A5" s="112"/>
      <c r="B5" s="38" t="s">
        <v>92</v>
      </c>
      <c r="C5" s="48"/>
      <c r="D5" s="39"/>
      <c r="E5" s="39"/>
      <c r="F5" s="39"/>
      <c r="G5" s="55"/>
      <c r="H5" s="48"/>
      <c r="I5" s="39"/>
      <c r="J5" s="39"/>
      <c r="K5" s="39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29" ht="12.95" customHeight="1" x14ac:dyDescent="0.25">
      <c r="A6" s="112"/>
      <c r="B6" s="38" t="s">
        <v>98</v>
      </c>
      <c r="C6" s="48"/>
      <c r="D6" s="39"/>
      <c r="E6" s="39"/>
      <c r="F6" s="39"/>
      <c r="G6" s="55"/>
      <c r="H6" s="48"/>
      <c r="I6" s="39"/>
      <c r="J6" s="39"/>
      <c r="K6" s="39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ht="12.95" customHeight="1" x14ac:dyDescent="0.25">
      <c r="A7" s="112"/>
      <c r="B7" s="38" t="s">
        <v>109</v>
      </c>
      <c r="C7" s="48"/>
      <c r="D7" s="39"/>
      <c r="E7" s="39"/>
      <c r="F7" s="39"/>
      <c r="G7" s="55"/>
      <c r="H7" s="48"/>
      <c r="I7" s="39"/>
      <c r="J7" s="39"/>
      <c r="K7" s="3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9" ht="12.95" customHeight="1" x14ac:dyDescent="0.25">
      <c r="A8" s="112"/>
      <c r="B8" s="38" t="s">
        <v>97</v>
      </c>
      <c r="C8" s="48"/>
      <c r="D8" s="39"/>
      <c r="E8" s="39"/>
      <c r="F8" s="39"/>
      <c r="G8" s="55"/>
      <c r="H8" s="48"/>
      <c r="I8" s="39"/>
      <c r="J8" s="39"/>
      <c r="K8" s="3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 ht="12.95" customHeight="1" x14ac:dyDescent="0.25">
      <c r="A9" s="112"/>
      <c r="B9" s="38" t="s">
        <v>112</v>
      </c>
      <c r="C9" s="48"/>
      <c r="D9" s="39"/>
      <c r="E9" s="39"/>
      <c r="F9" s="39"/>
      <c r="G9" s="55"/>
      <c r="H9" s="48"/>
      <c r="I9" s="39"/>
      <c r="J9" s="39"/>
      <c r="K9" s="39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 ht="12.95" customHeight="1" x14ac:dyDescent="0.25">
      <c r="A10" s="112"/>
      <c r="B10" s="38" t="s">
        <v>115</v>
      </c>
      <c r="C10" s="48">
        <v>1</v>
      </c>
      <c r="D10" s="39"/>
      <c r="E10" s="39"/>
      <c r="F10" s="39"/>
      <c r="G10" s="55"/>
      <c r="H10" s="48"/>
      <c r="I10" s="39"/>
      <c r="J10" s="39"/>
      <c r="K10" s="3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1:29" ht="12.95" customHeight="1" x14ac:dyDescent="0.25">
      <c r="A11" s="112"/>
      <c r="B11" s="38" t="s">
        <v>0</v>
      </c>
      <c r="C11" s="48"/>
      <c r="D11" s="39"/>
      <c r="E11" s="39"/>
      <c r="F11" s="39"/>
      <c r="G11" s="55"/>
      <c r="H11" s="48"/>
      <c r="I11" s="39"/>
      <c r="J11" s="39"/>
      <c r="K11" s="39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1:29" ht="12.95" customHeight="1" x14ac:dyDescent="0.25">
      <c r="A12" s="112"/>
      <c r="B12" s="38" t="s">
        <v>101</v>
      </c>
      <c r="C12" s="48"/>
      <c r="D12" s="39"/>
      <c r="E12" s="39"/>
      <c r="F12" s="39"/>
      <c r="G12" s="55"/>
      <c r="H12" s="48"/>
      <c r="I12" s="39"/>
      <c r="J12" s="39"/>
      <c r="K12" s="39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1:29" ht="12.95" customHeight="1" x14ac:dyDescent="0.25">
      <c r="A13" s="112"/>
      <c r="B13" s="38" t="s">
        <v>107</v>
      </c>
      <c r="C13" s="48"/>
      <c r="D13" s="39"/>
      <c r="E13" s="39"/>
      <c r="F13" s="39"/>
      <c r="G13" s="55"/>
      <c r="H13" s="48"/>
      <c r="I13" s="39"/>
      <c r="J13" s="39"/>
      <c r="K13" s="3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1:29" ht="12.95" customHeight="1" x14ac:dyDescent="0.25">
      <c r="A14" s="112"/>
      <c r="B14" s="38" t="s">
        <v>96</v>
      </c>
      <c r="C14" s="48"/>
      <c r="D14" s="39"/>
      <c r="E14" s="39"/>
      <c r="F14" s="39"/>
      <c r="G14" s="55"/>
      <c r="H14" s="48"/>
      <c r="I14" s="39"/>
      <c r="J14" s="39"/>
      <c r="K14" s="3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1:29" ht="12.95" customHeight="1" x14ac:dyDescent="0.25">
      <c r="A15" s="112"/>
      <c r="B15" s="38" t="s">
        <v>91</v>
      </c>
      <c r="C15" s="48"/>
      <c r="D15" s="39"/>
      <c r="E15" s="39"/>
      <c r="F15" s="39"/>
      <c r="G15" s="55"/>
      <c r="H15" s="48"/>
      <c r="I15" s="39"/>
      <c r="J15" s="39"/>
      <c r="K15" s="39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ht="12.95" customHeight="1" x14ac:dyDescent="0.25">
      <c r="A16" s="112"/>
      <c r="B16" s="38" t="s">
        <v>103</v>
      </c>
      <c r="C16" s="48">
        <v>1</v>
      </c>
      <c r="D16" s="39"/>
      <c r="E16" s="39"/>
      <c r="F16" s="39"/>
      <c r="G16" s="55"/>
      <c r="H16" s="48"/>
      <c r="I16" s="39"/>
      <c r="J16" s="39"/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</row>
    <row r="17" spans="1:29" ht="12.95" customHeight="1" x14ac:dyDescent="0.25">
      <c r="A17" s="112"/>
      <c r="B17" s="38" t="s">
        <v>110</v>
      </c>
      <c r="C17" s="48"/>
      <c r="D17" s="39"/>
      <c r="E17" s="39"/>
      <c r="F17" s="39"/>
      <c r="G17" s="55"/>
      <c r="H17" s="48"/>
      <c r="I17" s="39"/>
      <c r="J17" s="39"/>
      <c r="K17" s="39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spans="1:29" ht="12.95" customHeight="1" x14ac:dyDescent="0.25">
      <c r="A18" s="112"/>
      <c r="B18" s="38" t="s">
        <v>90</v>
      </c>
      <c r="C18" s="48"/>
      <c r="D18" s="39"/>
      <c r="E18" s="39"/>
      <c r="F18" s="39"/>
      <c r="G18" s="55"/>
      <c r="H18" s="48"/>
      <c r="I18" s="39"/>
      <c r="J18" s="39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29" ht="12.95" customHeight="1" x14ac:dyDescent="0.25">
      <c r="A19" s="112"/>
      <c r="B19" s="38" t="s">
        <v>106</v>
      </c>
      <c r="C19" s="48"/>
      <c r="D19" s="39"/>
      <c r="E19" s="39"/>
      <c r="F19" s="39"/>
      <c r="G19" s="55"/>
      <c r="H19" s="48"/>
      <c r="I19" s="39"/>
      <c r="J19" s="39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29" ht="12.95" customHeight="1" x14ac:dyDescent="0.25">
      <c r="A20" s="112"/>
      <c r="B20" s="38" t="s">
        <v>93</v>
      </c>
      <c r="C20" s="48"/>
      <c r="D20" s="39"/>
      <c r="E20" s="39"/>
      <c r="F20" s="39"/>
      <c r="G20" s="55"/>
      <c r="H20" s="48"/>
      <c r="I20" s="39"/>
      <c r="J20" s="39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29" ht="12.95" customHeight="1" x14ac:dyDescent="0.25">
      <c r="A21" s="112"/>
      <c r="B21" s="38" t="s">
        <v>116</v>
      </c>
      <c r="C21" s="48"/>
      <c r="D21" s="39"/>
      <c r="E21" s="39"/>
      <c r="F21" s="39"/>
      <c r="G21" s="55"/>
      <c r="H21" s="48"/>
      <c r="I21" s="39"/>
      <c r="J21" s="39"/>
      <c r="K21" s="3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spans="1:29" ht="12.95" customHeight="1" x14ac:dyDescent="0.25">
      <c r="A22" s="112"/>
      <c r="B22" s="38" t="s">
        <v>94</v>
      </c>
      <c r="C22" s="48"/>
      <c r="D22" s="39"/>
      <c r="E22" s="39"/>
      <c r="F22" s="39"/>
      <c r="G22" s="55"/>
      <c r="H22" s="48"/>
      <c r="I22" s="39"/>
      <c r="J22" s="39"/>
      <c r="K22" s="3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</row>
    <row r="23" spans="1:29" ht="12.95" customHeight="1" x14ac:dyDescent="0.25">
      <c r="A23" s="112"/>
      <c r="B23" s="38" t="s">
        <v>108</v>
      </c>
      <c r="C23" s="48">
        <v>3</v>
      </c>
      <c r="D23" s="39"/>
      <c r="E23" s="39"/>
      <c r="F23" s="39"/>
      <c r="G23" s="55"/>
      <c r="H23" s="48"/>
      <c r="I23" s="39"/>
      <c r="J23" s="39"/>
      <c r="K23" s="39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</row>
    <row r="24" spans="1:29" ht="12.95" customHeight="1" x14ac:dyDescent="0.25">
      <c r="A24" s="112"/>
      <c r="B24" s="38" t="s">
        <v>104</v>
      </c>
      <c r="C24" s="48">
        <v>1</v>
      </c>
      <c r="D24" s="39"/>
      <c r="E24" s="39"/>
      <c r="F24" s="39"/>
      <c r="G24" s="55"/>
      <c r="H24" s="48"/>
      <c r="I24" s="39"/>
      <c r="J24" s="39"/>
      <c r="K24" s="3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1:29" ht="12.95" customHeight="1" x14ac:dyDescent="0.25">
      <c r="A25" s="112"/>
      <c r="B25" s="38" t="s">
        <v>105</v>
      </c>
      <c r="C25" s="48"/>
      <c r="D25" s="39"/>
      <c r="E25" s="39"/>
      <c r="F25" s="39"/>
      <c r="G25" s="55"/>
      <c r="H25" s="48"/>
      <c r="I25" s="39"/>
      <c r="J25" s="39"/>
      <c r="K25" s="3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1:29" ht="12.95" customHeight="1" x14ac:dyDescent="0.25">
      <c r="A26" s="112"/>
      <c r="B26" s="38" t="s">
        <v>99</v>
      </c>
      <c r="C26" s="48"/>
      <c r="D26" s="39"/>
      <c r="E26" s="39"/>
      <c r="F26" s="39"/>
      <c r="G26" s="55"/>
      <c r="H26" s="48"/>
      <c r="I26" s="39"/>
      <c r="J26" s="39"/>
      <c r="K26" s="39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</row>
    <row r="27" spans="1:29" ht="12.95" customHeight="1" x14ac:dyDescent="0.25">
      <c r="A27" s="112"/>
      <c r="B27" s="38" t="s">
        <v>102</v>
      </c>
      <c r="C27" s="92"/>
      <c r="D27" s="39"/>
      <c r="E27" s="39"/>
      <c r="F27" s="39"/>
      <c r="G27" s="55"/>
      <c r="H27" s="48"/>
      <c r="I27" s="39"/>
      <c r="J27" s="39"/>
      <c r="K27" s="39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29" ht="12.95" customHeight="1" x14ac:dyDescent="0.25">
      <c r="A28" s="112"/>
      <c r="B28" s="38" t="s">
        <v>95</v>
      </c>
      <c r="C28" s="48"/>
      <c r="D28" s="39"/>
      <c r="E28" s="39"/>
      <c r="F28" s="39"/>
      <c r="G28" s="55"/>
      <c r="H28" s="48"/>
      <c r="I28" s="39"/>
      <c r="J28" s="39"/>
      <c r="K28" s="3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1:29" ht="12.95" customHeight="1" x14ac:dyDescent="0.25">
      <c r="A29" s="112"/>
      <c r="B29" s="38" t="s">
        <v>100</v>
      </c>
      <c r="C29" s="48"/>
      <c r="D29" s="39"/>
      <c r="E29" s="39"/>
      <c r="F29" s="39"/>
      <c r="G29" s="55"/>
      <c r="H29" s="48"/>
      <c r="I29" s="39"/>
      <c r="J29" s="39"/>
      <c r="K29" s="39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29" ht="12.95" customHeight="1" x14ac:dyDescent="0.25">
      <c r="A30" s="113"/>
      <c r="B30" s="38" t="s">
        <v>111</v>
      </c>
      <c r="C30" s="48"/>
      <c r="D30" s="42"/>
      <c r="E30" s="42"/>
      <c r="F30" s="42"/>
      <c r="G30" s="55"/>
      <c r="H30" s="48"/>
      <c r="I30" s="42"/>
      <c r="J30" s="42"/>
      <c r="K30" s="42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8" customHeight="1" x14ac:dyDescent="0.25">
      <c r="A31" s="122" t="s">
        <v>62</v>
      </c>
      <c r="B31" s="123"/>
      <c r="C31" s="48">
        <f t="shared" ref="C31:AC31" si="0">SUM(C5:C30)</f>
        <v>6</v>
      </c>
      <c r="D31" s="39">
        <f t="shared" si="0"/>
        <v>0</v>
      </c>
      <c r="E31" s="39">
        <f t="shared" si="0"/>
        <v>0</v>
      </c>
      <c r="F31" s="39">
        <f t="shared" si="0"/>
        <v>0</v>
      </c>
      <c r="G31" s="55">
        <f t="shared" si="0"/>
        <v>0</v>
      </c>
      <c r="H31" s="48">
        <f t="shared" si="0"/>
        <v>0</v>
      </c>
      <c r="I31" s="39">
        <f t="shared" si="0"/>
        <v>0</v>
      </c>
      <c r="J31" s="39">
        <f t="shared" si="0"/>
        <v>0</v>
      </c>
      <c r="K31" s="39">
        <f t="shared" si="0"/>
        <v>0</v>
      </c>
      <c r="L31" s="40">
        <f t="shared" si="0"/>
        <v>0</v>
      </c>
      <c r="M31" s="40">
        <f t="shared" si="0"/>
        <v>0</v>
      </c>
      <c r="N31" s="40">
        <f t="shared" si="0"/>
        <v>0</v>
      </c>
      <c r="O31" s="40">
        <f t="shared" si="0"/>
        <v>0</v>
      </c>
      <c r="P31" s="40">
        <f t="shared" si="0"/>
        <v>0</v>
      </c>
      <c r="Q31" s="40">
        <f t="shared" si="0"/>
        <v>0</v>
      </c>
      <c r="R31" s="40">
        <f t="shared" si="0"/>
        <v>0</v>
      </c>
      <c r="S31" s="40">
        <f t="shared" si="0"/>
        <v>0</v>
      </c>
      <c r="T31" s="40">
        <f t="shared" si="0"/>
        <v>0</v>
      </c>
      <c r="U31" s="40">
        <f t="shared" si="0"/>
        <v>0</v>
      </c>
      <c r="V31" s="40">
        <f t="shared" si="0"/>
        <v>0</v>
      </c>
      <c r="W31" s="40">
        <f t="shared" si="0"/>
        <v>0</v>
      </c>
      <c r="X31" s="40">
        <f t="shared" si="0"/>
        <v>0</v>
      </c>
      <c r="Y31" s="40">
        <f t="shared" si="0"/>
        <v>0</v>
      </c>
      <c r="Z31" s="40">
        <f t="shared" si="0"/>
        <v>0</v>
      </c>
      <c r="AA31" s="40">
        <f t="shared" si="0"/>
        <v>0</v>
      </c>
      <c r="AB31" s="40">
        <f t="shared" si="0"/>
        <v>0</v>
      </c>
      <c r="AC31" s="40">
        <f t="shared" si="0"/>
        <v>0</v>
      </c>
    </row>
  </sheetData>
  <mergeCells count="21">
    <mergeCell ref="X3:Y3"/>
    <mergeCell ref="Z3:AA3"/>
    <mergeCell ref="AB3:AC3"/>
    <mergeCell ref="R3:S3"/>
    <mergeCell ref="T3:U3"/>
    <mergeCell ref="A31:B31"/>
    <mergeCell ref="H3:H4"/>
    <mergeCell ref="L3:M3"/>
    <mergeCell ref="N3:O3"/>
    <mergeCell ref="P3:Q3"/>
    <mergeCell ref="A1:A30"/>
    <mergeCell ref="B1:B4"/>
    <mergeCell ref="C1:C4"/>
    <mergeCell ref="D1:F1"/>
    <mergeCell ref="G1:H2"/>
    <mergeCell ref="I1:AC1"/>
    <mergeCell ref="D2:F3"/>
    <mergeCell ref="I2:K3"/>
    <mergeCell ref="L2:AC2"/>
    <mergeCell ref="G3:G4"/>
    <mergeCell ref="V3:W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BE31"/>
  <sheetViews>
    <sheetView showGridLines="0" zoomScale="95" zoomScaleNormal="9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0" defaultRowHeight="18" customHeight="1" zeroHeight="1" x14ac:dyDescent="0.25"/>
  <cols>
    <col min="1" max="1" width="5.140625" style="57" customWidth="1"/>
    <col min="2" max="2" width="21.42578125" style="57" customWidth="1"/>
    <col min="3" max="3" width="9" style="57" customWidth="1"/>
    <col min="4" max="6" width="8.7109375" style="57" customWidth="1"/>
    <col min="7" max="7" width="5.5703125" style="57" customWidth="1"/>
    <col min="8" max="8" width="5.7109375" style="57" customWidth="1"/>
    <col min="9" max="9" width="5.140625" style="57" customWidth="1"/>
    <col min="10" max="27" width="3.28515625" style="57" customWidth="1"/>
    <col min="28" max="29" width="7.85546875" style="57" customWidth="1"/>
    <col min="30" max="30" width="13" style="57" customWidth="1"/>
    <col min="31" max="31" width="12" style="57" customWidth="1"/>
    <col min="32" max="32" width="11.42578125" style="57" customWidth="1"/>
    <col min="33" max="33" width="13.85546875" style="57" customWidth="1"/>
    <col min="34" max="34" width="6.140625" style="57" customWidth="1"/>
    <col min="35" max="35" width="5.7109375" style="57" customWidth="1"/>
    <col min="36" max="36" width="5.42578125" style="57" customWidth="1"/>
    <col min="37" max="54" width="3.28515625" style="57" customWidth="1"/>
    <col min="55" max="55" width="11.42578125" style="57" customWidth="1"/>
    <col min="56" max="56" width="18.42578125" style="57" customWidth="1"/>
    <col min="57" max="57" width="0" style="57" hidden="1" customWidth="1"/>
    <col min="58" max="16384" width="11.42578125" style="57" hidden="1"/>
  </cols>
  <sheetData>
    <row r="1" spans="1:56" s="56" customFormat="1" ht="15" customHeight="1" x14ac:dyDescent="0.25">
      <c r="A1" s="111" t="s">
        <v>135</v>
      </c>
      <c r="B1" s="109" t="s">
        <v>136</v>
      </c>
      <c r="C1" s="152" t="s">
        <v>35</v>
      </c>
      <c r="D1" s="152"/>
      <c r="E1" s="152"/>
      <c r="F1" s="152"/>
      <c r="G1" s="103" t="s">
        <v>137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53"/>
      <c r="AC1" s="154"/>
      <c r="AD1" s="154"/>
      <c r="AE1" s="154"/>
      <c r="AF1" s="154"/>
      <c r="AG1" s="155"/>
      <c r="AH1" s="103" t="s">
        <v>138</v>
      </c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25"/>
      <c r="BD1" s="126"/>
    </row>
    <row r="2" spans="1:56" s="56" customFormat="1" ht="15" customHeight="1" x14ac:dyDescent="0.25">
      <c r="A2" s="112"/>
      <c r="B2" s="109"/>
      <c r="C2" s="152"/>
      <c r="D2" s="152"/>
      <c r="E2" s="152"/>
      <c r="F2" s="152"/>
      <c r="G2" s="109" t="s">
        <v>1</v>
      </c>
      <c r="H2" s="109"/>
      <c r="I2" s="109"/>
      <c r="J2" s="118" t="s">
        <v>139</v>
      </c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0"/>
      <c r="AB2" s="156"/>
      <c r="AC2" s="157"/>
      <c r="AD2" s="157"/>
      <c r="AE2" s="157"/>
      <c r="AF2" s="157"/>
      <c r="AG2" s="158"/>
      <c r="AH2" s="109" t="s">
        <v>1</v>
      </c>
      <c r="AI2" s="109"/>
      <c r="AJ2" s="109"/>
      <c r="AK2" s="118" t="s">
        <v>139</v>
      </c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20"/>
      <c r="BC2" s="131"/>
      <c r="BD2" s="144"/>
    </row>
    <row r="3" spans="1:56" s="56" customFormat="1" ht="45" customHeight="1" x14ac:dyDescent="0.25">
      <c r="A3" s="112"/>
      <c r="B3" s="109"/>
      <c r="C3" s="121" t="s">
        <v>148</v>
      </c>
      <c r="D3" s="121" t="s">
        <v>147</v>
      </c>
      <c r="E3" s="121" t="s">
        <v>34</v>
      </c>
      <c r="F3" s="121" t="s">
        <v>155</v>
      </c>
      <c r="G3" s="109"/>
      <c r="H3" s="109"/>
      <c r="I3" s="109"/>
      <c r="J3" s="104" t="s">
        <v>3</v>
      </c>
      <c r="K3" s="104"/>
      <c r="L3" s="110" t="s">
        <v>4</v>
      </c>
      <c r="M3" s="110"/>
      <c r="N3" s="104" t="s">
        <v>5</v>
      </c>
      <c r="O3" s="104"/>
      <c r="P3" s="104" t="s">
        <v>6</v>
      </c>
      <c r="Q3" s="104"/>
      <c r="R3" s="104" t="s">
        <v>7</v>
      </c>
      <c r="S3" s="104"/>
      <c r="T3" s="104" t="s">
        <v>8</v>
      </c>
      <c r="U3" s="104"/>
      <c r="V3" s="104" t="s">
        <v>9</v>
      </c>
      <c r="W3" s="104"/>
      <c r="X3" s="104" t="s">
        <v>10</v>
      </c>
      <c r="Y3" s="104"/>
      <c r="Z3" s="104" t="s">
        <v>2</v>
      </c>
      <c r="AA3" s="104"/>
      <c r="AB3" s="136" t="s">
        <v>11</v>
      </c>
      <c r="AC3" s="138"/>
      <c r="AD3" s="136" t="s">
        <v>14</v>
      </c>
      <c r="AE3" s="137"/>
      <c r="AF3" s="138"/>
      <c r="AG3" s="109" t="s">
        <v>18</v>
      </c>
      <c r="AH3" s="109"/>
      <c r="AI3" s="109"/>
      <c r="AJ3" s="109"/>
      <c r="AK3" s="104" t="s">
        <v>3</v>
      </c>
      <c r="AL3" s="104"/>
      <c r="AM3" s="110" t="s">
        <v>4</v>
      </c>
      <c r="AN3" s="110"/>
      <c r="AO3" s="104" t="s">
        <v>5</v>
      </c>
      <c r="AP3" s="104"/>
      <c r="AQ3" s="104" t="s">
        <v>6</v>
      </c>
      <c r="AR3" s="104"/>
      <c r="AS3" s="104" t="s">
        <v>7</v>
      </c>
      <c r="AT3" s="104"/>
      <c r="AU3" s="104" t="s">
        <v>8</v>
      </c>
      <c r="AV3" s="104"/>
      <c r="AW3" s="104" t="s">
        <v>9</v>
      </c>
      <c r="AX3" s="104"/>
      <c r="AY3" s="104" t="s">
        <v>10</v>
      </c>
      <c r="AZ3" s="104"/>
      <c r="BA3" s="104" t="s">
        <v>2</v>
      </c>
      <c r="BB3" s="104"/>
      <c r="BC3" s="109" t="s">
        <v>19</v>
      </c>
      <c r="BD3" s="109" t="s">
        <v>141</v>
      </c>
    </row>
    <row r="4" spans="1:56" s="56" customFormat="1" ht="27.75" customHeight="1" x14ac:dyDescent="0.25">
      <c r="A4" s="112"/>
      <c r="B4" s="109"/>
      <c r="C4" s="102"/>
      <c r="D4" s="102"/>
      <c r="E4" s="102"/>
      <c r="F4" s="102"/>
      <c r="G4" s="37" t="s">
        <v>24</v>
      </c>
      <c r="H4" s="37" t="s">
        <v>25</v>
      </c>
      <c r="I4" s="37" t="s">
        <v>2</v>
      </c>
      <c r="J4" s="37" t="s">
        <v>24</v>
      </c>
      <c r="K4" s="37" t="s">
        <v>25</v>
      </c>
      <c r="L4" s="37" t="s">
        <v>24</v>
      </c>
      <c r="M4" s="37" t="s">
        <v>25</v>
      </c>
      <c r="N4" s="37" t="s">
        <v>24</v>
      </c>
      <c r="O4" s="37" t="s">
        <v>25</v>
      </c>
      <c r="P4" s="37" t="s">
        <v>24</v>
      </c>
      <c r="Q4" s="37" t="s">
        <v>25</v>
      </c>
      <c r="R4" s="37" t="s">
        <v>24</v>
      </c>
      <c r="S4" s="37" t="s">
        <v>25</v>
      </c>
      <c r="T4" s="37" t="s">
        <v>24</v>
      </c>
      <c r="U4" s="37" t="s">
        <v>25</v>
      </c>
      <c r="V4" s="37" t="s">
        <v>24</v>
      </c>
      <c r="W4" s="37" t="s">
        <v>25</v>
      </c>
      <c r="X4" s="37" t="s">
        <v>24</v>
      </c>
      <c r="Y4" s="37" t="s">
        <v>25</v>
      </c>
      <c r="Z4" s="37" t="s">
        <v>24</v>
      </c>
      <c r="AA4" s="37" t="s">
        <v>25</v>
      </c>
      <c r="AB4" s="50" t="s">
        <v>12</v>
      </c>
      <c r="AC4" s="50" t="s">
        <v>13</v>
      </c>
      <c r="AD4" s="37" t="s">
        <v>15</v>
      </c>
      <c r="AE4" s="37" t="s">
        <v>16</v>
      </c>
      <c r="AF4" s="37" t="s">
        <v>17</v>
      </c>
      <c r="AG4" s="109"/>
      <c r="AH4" s="37" t="s">
        <v>24</v>
      </c>
      <c r="AI4" s="37" t="s">
        <v>25</v>
      </c>
      <c r="AJ4" s="37" t="s">
        <v>2</v>
      </c>
      <c r="AK4" s="37" t="s">
        <v>24</v>
      </c>
      <c r="AL4" s="37" t="s">
        <v>25</v>
      </c>
      <c r="AM4" s="37" t="s">
        <v>24</v>
      </c>
      <c r="AN4" s="37" t="s">
        <v>25</v>
      </c>
      <c r="AO4" s="37" t="s">
        <v>24</v>
      </c>
      <c r="AP4" s="37" t="s">
        <v>25</v>
      </c>
      <c r="AQ4" s="37" t="s">
        <v>24</v>
      </c>
      <c r="AR4" s="37" t="s">
        <v>25</v>
      </c>
      <c r="AS4" s="37" t="s">
        <v>24</v>
      </c>
      <c r="AT4" s="37" t="s">
        <v>25</v>
      </c>
      <c r="AU4" s="37" t="s">
        <v>24</v>
      </c>
      <c r="AV4" s="37" t="s">
        <v>25</v>
      </c>
      <c r="AW4" s="37" t="s">
        <v>24</v>
      </c>
      <c r="AX4" s="37" t="s">
        <v>25</v>
      </c>
      <c r="AY4" s="37" t="s">
        <v>24</v>
      </c>
      <c r="AZ4" s="37" t="s">
        <v>25</v>
      </c>
      <c r="BA4" s="37" t="s">
        <v>24</v>
      </c>
      <c r="BB4" s="37" t="s">
        <v>25</v>
      </c>
      <c r="BC4" s="109"/>
      <c r="BD4" s="109"/>
    </row>
    <row r="5" spans="1:56" ht="12.95" customHeight="1" x14ac:dyDescent="0.25">
      <c r="A5" s="112"/>
      <c r="B5" s="38" t="s">
        <v>92</v>
      </c>
      <c r="C5" s="86"/>
      <c r="D5" s="86"/>
      <c r="E5" s="93"/>
      <c r="F5" s="86"/>
      <c r="G5" s="39"/>
      <c r="H5" s="39"/>
      <c r="I5" s="39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86"/>
      <c r="AC5" s="86"/>
      <c r="AD5" s="86"/>
      <c r="AE5" s="86"/>
      <c r="AF5" s="86"/>
      <c r="AG5" s="86"/>
      <c r="AH5" s="39"/>
      <c r="AI5" s="39"/>
      <c r="AJ5" s="39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86"/>
      <c r="BD5" s="86"/>
    </row>
    <row r="6" spans="1:56" ht="12.95" customHeight="1" x14ac:dyDescent="0.25">
      <c r="A6" s="112"/>
      <c r="B6" s="38" t="s">
        <v>98</v>
      </c>
      <c r="C6" s="86"/>
      <c r="D6" s="86"/>
      <c r="E6" s="93"/>
      <c r="F6" s="86"/>
      <c r="G6" s="39"/>
      <c r="H6" s="39"/>
      <c r="I6" s="39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86"/>
      <c r="AC6" s="86"/>
      <c r="AD6" s="86"/>
      <c r="AE6" s="86"/>
      <c r="AF6" s="86"/>
      <c r="AG6" s="86"/>
      <c r="AH6" s="39"/>
      <c r="AI6" s="39"/>
      <c r="AJ6" s="39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86"/>
      <c r="BD6" s="86"/>
    </row>
    <row r="7" spans="1:56" ht="12.95" customHeight="1" x14ac:dyDescent="0.25">
      <c r="A7" s="112"/>
      <c r="B7" s="38" t="s">
        <v>109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86"/>
      <c r="BD7" s="86"/>
    </row>
    <row r="8" spans="1:56" ht="12.95" customHeight="1" x14ac:dyDescent="0.25">
      <c r="A8" s="112"/>
      <c r="B8" s="38" t="s">
        <v>97</v>
      </c>
      <c r="C8" s="91"/>
      <c r="D8" s="91"/>
      <c r="E8" s="93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</row>
    <row r="9" spans="1:56" ht="12.95" customHeight="1" x14ac:dyDescent="0.25">
      <c r="A9" s="112"/>
      <c r="B9" s="38" t="s">
        <v>112</v>
      </c>
      <c r="C9" s="86"/>
      <c r="D9" s="86"/>
      <c r="E9" s="93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</row>
    <row r="10" spans="1:56" ht="12.95" customHeight="1" x14ac:dyDescent="0.25">
      <c r="A10" s="112"/>
      <c r="B10" s="38" t="s">
        <v>115</v>
      </c>
      <c r="C10" s="86"/>
      <c r="D10" s="86"/>
      <c r="E10" s="93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</row>
    <row r="11" spans="1:56" ht="12.95" customHeight="1" x14ac:dyDescent="0.25">
      <c r="A11" s="112"/>
      <c r="B11" s="38" t="s">
        <v>0</v>
      </c>
      <c r="C11" s="86"/>
      <c r="D11" s="86"/>
      <c r="E11" s="93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</row>
    <row r="12" spans="1:56" ht="12.95" customHeight="1" x14ac:dyDescent="0.25">
      <c r="A12" s="112"/>
      <c r="B12" s="38" t="s">
        <v>101</v>
      </c>
      <c r="C12" s="86"/>
      <c r="D12" s="86"/>
      <c r="E12" s="93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</row>
    <row r="13" spans="1:56" ht="12.95" customHeight="1" x14ac:dyDescent="0.25">
      <c r="A13" s="112"/>
      <c r="B13" s="38" t="s">
        <v>107</v>
      </c>
      <c r="C13" s="87"/>
      <c r="D13" s="87"/>
      <c r="E13" s="93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</row>
    <row r="14" spans="1:56" ht="12.95" customHeight="1" x14ac:dyDescent="0.25">
      <c r="A14" s="112"/>
      <c r="B14" s="38" t="s">
        <v>96</v>
      </c>
      <c r="C14" s="86"/>
      <c r="D14" s="86"/>
      <c r="E14" s="93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</row>
    <row r="15" spans="1:56" ht="12.95" customHeight="1" x14ac:dyDescent="0.25">
      <c r="A15" s="112"/>
      <c r="B15" s="38" t="s">
        <v>91</v>
      </c>
      <c r="C15" s="90"/>
      <c r="D15" s="90"/>
      <c r="E15" s="93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</row>
    <row r="16" spans="1:56" ht="12.95" customHeight="1" x14ac:dyDescent="0.25">
      <c r="A16" s="112"/>
      <c r="B16" s="38" t="s">
        <v>103</v>
      </c>
      <c r="C16" s="48">
        <v>1</v>
      </c>
      <c r="D16" s="48"/>
      <c r="E16" s="93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</row>
    <row r="17" spans="1:56" ht="12.95" customHeight="1" x14ac:dyDescent="0.25">
      <c r="A17" s="112"/>
      <c r="B17" s="38" t="s">
        <v>110</v>
      </c>
      <c r="C17" s="48"/>
      <c r="D17" s="48"/>
      <c r="E17" s="93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</row>
    <row r="18" spans="1:56" ht="12.95" customHeight="1" x14ac:dyDescent="0.25">
      <c r="A18" s="112"/>
      <c r="B18" s="38" t="s">
        <v>90</v>
      </c>
      <c r="C18" s="48"/>
      <c r="D18" s="48"/>
      <c r="E18" s="93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</row>
    <row r="19" spans="1:56" ht="12.95" customHeight="1" x14ac:dyDescent="0.25">
      <c r="A19" s="112"/>
      <c r="B19" s="38" t="s">
        <v>106</v>
      </c>
      <c r="C19" s="87"/>
      <c r="D19" s="87"/>
      <c r="E19" s="93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</row>
    <row r="20" spans="1:56" ht="12.95" customHeight="1" x14ac:dyDescent="0.25">
      <c r="A20" s="112"/>
      <c r="B20" s="38" t="s">
        <v>93</v>
      </c>
      <c r="C20" s="48"/>
      <c r="D20" s="48"/>
      <c r="E20" s="93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</row>
    <row r="21" spans="1:56" ht="12.95" customHeight="1" x14ac:dyDescent="0.25">
      <c r="A21" s="112"/>
      <c r="B21" s="38" t="s">
        <v>116</v>
      </c>
      <c r="C21" s="48"/>
      <c r="D21" s="48"/>
      <c r="E21" s="93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</row>
    <row r="22" spans="1:56" ht="12.95" customHeight="1" x14ac:dyDescent="0.25">
      <c r="A22" s="112"/>
      <c r="B22" s="38" t="s">
        <v>94</v>
      </c>
      <c r="C22" s="48"/>
      <c r="D22" s="48"/>
      <c r="E22" s="93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</row>
    <row r="23" spans="1:56" ht="12.95" customHeight="1" x14ac:dyDescent="0.25">
      <c r="A23" s="112"/>
      <c r="B23" s="38" t="s">
        <v>108</v>
      </c>
      <c r="C23" s="91"/>
      <c r="D23" s="91"/>
      <c r="E23" s="93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</row>
    <row r="24" spans="1:56" ht="12.95" customHeight="1" x14ac:dyDescent="0.25">
      <c r="A24" s="112"/>
      <c r="B24" s="38" t="s">
        <v>104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</row>
    <row r="25" spans="1:56" ht="12.95" customHeight="1" x14ac:dyDescent="0.25">
      <c r="A25" s="112"/>
      <c r="B25" s="38" t="s">
        <v>105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</row>
    <row r="26" spans="1:56" ht="12.95" customHeight="1" x14ac:dyDescent="0.25">
      <c r="A26" s="112"/>
      <c r="B26" s="38" t="s">
        <v>99</v>
      </c>
      <c r="C26" s="88"/>
      <c r="D26" s="88"/>
      <c r="E26" s="93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5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</row>
    <row r="27" spans="1:56" ht="12.95" customHeight="1" x14ac:dyDescent="0.25">
      <c r="A27" s="112"/>
      <c r="B27" s="38" t="s">
        <v>102</v>
      </c>
      <c r="C27" s="88">
        <v>1</v>
      </c>
      <c r="D27" s="88"/>
      <c r="E27" s="93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48"/>
      <c r="AE27" s="48"/>
      <c r="AF27" s="48"/>
      <c r="AG27" s="48"/>
      <c r="AH27" s="39"/>
      <c r="AI27" s="39"/>
      <c r="AJ27" s="39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8"/>
      <c r="BD27" s="48"/>
    </row>
    <row r="28" spans="1:56" ht="12.95" customHeight="1" x14ac:dyDescent="0.25">
      <c r="A28" s="112"/>
      <c r="B28" s="38" t="s">
        <v>95</v>
      </c>
      <c r="C28" s="48"/>
      <c r="D28" s="48"/>
      <c r="E28" s="93"/>
      <c r="F28" s="48"/>
      <c r="G28" s="39"/>
      <c r="H28" s="39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8"/>
      <c r="AC28" s="48"/>
      <c r="AD28" s="48"/>
      <c r="AE28" s="48"/>
      <c r="AF28" s="48"/>
      <c r="AG28" s="48"/>
      <c r="AH28" s="39"/>
      <c r="AI28" s="39"/>
      <c r="AJ28" s="39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8"/>
      <c r="BD28" s="48"/>
    </row>
    <row r="29" spans="1:56" ht="12.95" customHeight="1" x14ac:dyDescent="0.25">
      <c r="A29" s="112"/>
      <c r="B29" s="38" t="s">
        <v>100</v>
      </c>
      <c r="C29" s="88"/>
      <c r="D29" s="88"/>
      <c r="E29" s="93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48"/>
      <c r="AE29" s="48"/>
      <c r="AF29" s="48"/>
      <c r="AG29" s="48"/>
      <c r="AH29" s="39"/>
      <c r="AI29" s="39"/>
      <c r="AJ29" s="39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8"/>
      <c r="BD29" s="48"/>
    </row>
    <row r="30" spans="1:56" ht="12.95" customHeight="1" x14ac:dyDescent="0.25">
      <c r="A30" s="113"/>
      <c r="B30" s="41" t="s">
        <v>111</v>
      </c>
      <c r="C30" s="49"/>
      <c r="D30" s="49"/>
      <c r="E30" s="49"/>
      <c r="F30" s="49"/>
      <c r="G30" s="42"/>
      <c r="H30" s="42"/>
      <c r="I30" s="4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9"/>
      <c r="AC30" s="49"/>
      <c r="AD30" s="49"/>
      <c r="AE30" s="49"/>
      <c r="AF30" s="49"/>
      <c r="AG30" s="49"/>
      <c r="AH30" s="42"/>
      <c r="AI30" s="42"/>
      <c r="AJ30" s="42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9"/>
      <c r="BD30" s="49"/>
    </row>
    <row r="31" spans="1:56" s="58" customFormat="1" ht="18" customHeight="1" x14ac:dyDescent="0.25">
      <c r="A31" s="122" t="s">
        <v>62</v>
      </c>
      <c r="B31" s="123"/>
      <c r="C31" s="48">
        <f t="shared" ref="C31:BB31" si="0">SUM(C5:C30)</f>
        <v>2</v>
      </c>
      <c r="D31" s="48">
        <f t="shared" si="0"/>
        <v>0</v>
      </c>
      <c r="E31" s="93">
        <f t="shared" ref="E31" si="1">SUM(E5:E30)</f>
        <v>0</v>
      </c>
      <c r="F31" s="48">
        <f t="shared" si="0"/>
        <v>0</v>
      </c>
      <c r="G31" s="39">
        <f t="shared" si="0"/>
        <v>0</v>
      </c>
      <c r="H31" s="39">
        <f t="shared" si="0"/>
        <v>0</v>
      </c>
      <c r="I31" s="39">
        <f t="shared" si="0"/>
        <v>0</v>
      </c>
      <c r="J31" s="40">
        <f t="shared" si="0"/>
        <v>0</v>
      </c>
      <c r="K31" s="40">
        <f t="shared" si="0"/>
        <v>0</v>
      </c>
      <c r="L31" s="40">
        <f t="shared" si="0"/>
        <v>0</v>
      </c>
      <c r="M31" s="40">
        <f t="shared" si="0"/>
        <v>0</v>
      </c>
      <c r="N31" s="40">
        <f t="shared" si="0"/>
        <v>0</v>
      </c>
      <c r="O31" s="40">
        <f t="shared" si="0"/>
        <v>0</v>
      </c>
      <c r="P31" s="40">
        <f t="shared" si="0"/>
        <v>0</v>
      </c>
      <c r="Q31" s="40">
        <f t="shared" si="0"/>
        <v>0</v>
      </c>
      <c r="R31" s="40">
        <f t="shared" si="0"/>
        <v>0</v>
      </c>
      <c r="S31" s="40">
        <f t="shared" si="0"/>
        <v>0</v>
      </c>
      <c r="T31" s="40">
        <f t="shared" si="0"/>
        <v>0</v>
      </c>
      <c r="U31" s="40">
        <f t="shared" si="0"/>
        <v>0</v>
      </c>
      <c r="V31" s="40">
        <f t="shared" si="0"/>
        <v>0</v>
      </c>
      <c r="W31" s="40">
        <f t="shared" si="0"/>
        <v>0</v>
      </c>
      <c r="X31" s="40">
        <f t="shared" si="0"/>
        <v>0</v>
      </c>
      <c r="Y31" s="40">
        <f t="shared" si="0"/>
        <v>0</v>
      </c>
      <c r="Z31" s="40">
        <f t="shared" si="0"/>
        <v>0</v>
      </c>
      <c r="AA31" s="40">
        <f t="shared" si="0"/>
        <v>0</v>
      </c>
      <c r="AB31" s="48">
        <f t="shared" si="0"/>
        <v>0</v>
      </c>
      <c r="AC31" s="48">
        <f t="shared" si="0"/>
        <v>0</v>
      </c>
      <c r="AD31" s="48">
        <f t="shared" si="0"/>
        <v>0</v>
      </c>
      <c r="AE31" s="48">
        <f t="shared" si="0"/>
        <v>0</v>
      </c>
      <c r="AF31" s="48">
        <f t="shared" si="0"/>
        <v>0</v>
      </c>
      <c r="AG31" s="48">
        <f t="shared" si="0"/>
        <v>0</v>
      </c>
      <c r="AH31" s="39">
        <f t="shared" si="0"/>
        <v>0</v>
      </c>
      <c r="AI31" s="39">
        <f t="shared" si="0"/>
        <v>0</v>
      </c>
      <c r="AJ31" s="39">
        <f t="shared" si="0"/>
        <v>0</v>
      </c>
      <c r="AK31" s="40">
        <f t="shared" si="0"/>
        <v>0</v>
      </c>
      <c r="AL31" s="40">
        <f t="shared" si="0"/>
        <v>0</v>
      </c>
      <c r="AM31" s="40">
        <f t="shared" si="0"/>
        <v>0</v>
      </c>
      <c r="AN31" s="40">
        <f t="shared" si="0"/>
        <v>0</v>
      </c>
      <c r="AO31" s="40">
        <f t="shared" si="0"/>
        <v>0</v>
      </c>
      <c r="AP31" s="40">
        <f t="shared" si="0"/>
        <v>0</v>
      </c>
      <c r="AQ31" s="40">
        <f t="shared" si="0"/>
        <v>0</v>
      </c>
      <c r="AR31" s="40">
        <f t="shared" si="0"/>
        <v>0</v>
      </c>
      <c r="AS31" s="40">
        <f t="shared" si="0"/>
        <v>0</v>
      </c>
      <c r="AT31" s="40">
        <f t="shared" si="0"/>
        <v>0</v>
      </c>
      <c r="AU31" s="40">
        <f t="shared" si="0"/>
        <v>0</v>
      </c>
      <c r="AV31" s="40">
        <f t="shared" si="0"/>
        <v>0</v>
      </c>
      <c r="AW31" s="40">
        <f t="shared" si="0"/>
        <v>0</v>
      </c>
      <c r="AX31" s="40">
        <f t="shared" si="0"/>
        <v>0</v>
      </c>
      <c r="AY31" s="40">
        <f t="shared" si="0"/>
        <v>0</v>
      </c>
      <c r="AZ31" s="40">
        <f t="shared" si="0"/>
        <v>0</v>
      </c>
      <c r="BA31" s="40">
        <f t="shared" si="0"/>
        <v>0</v>
      </c>
      <c r="BB31" s="40">
        <f t="shared" si="0"/>
        <v>0</v>
      </c>
      <c r="BC31" s="48"/>
      <c r="BD31" s="48"/>
    </row>
  </sheetData>
  <mergeCells count="39">
    <mergeCell ref="AG3:AG4"/>
    <mergeCell ref="AD3:AF3"/>
    <mergeCell ref="BA3:BB3"/>
    <mergeCell ref="AW3:AX3"/>
    <mergeCell ref="BC1:BD2"/>
    <mergeCell ref="BC3:BC4"/>
    <mergeCell ref="BD3:BD4"/>
    <mergeCell ref="G1:AA1"/>
    <mergeCell ref="AB1:AG2"/>
    <mergeCell ref="AH1:BB1"/>
    <mergeCell ref="L3:M3"/>
    <mergeCell ref="N3:O3"/>
    <mergeCell ref="AO3:AP3"/>
    <mergeCell ref="AQ3:AR3"/>
    <mergeCell ref="AS3:AT3"/>
    <mergeCell ref="AY3:AZ3"/>
    <mergeCell ref="AK3:AL3"/>
    <mergeCell ref="AM3:AN3"/>
    <mergeCell ref="G2:I3"/>
    <mergeCell ref="J2:AA2"/>
    <mergeCell ref="AH2:AJ3"/>
    <mergeCell ref="AK2:BB2"/>
    <mergeCell ref="J3:K3"/>
    <mergeCell ref="C3:C4"/>
    <mergeCell ref="C1:F2"/>
    <mergeCell ref="A31:B31"/>
    <mergeCell ref="AU3:AV3"/>
    <mergeCell ref="A1:A30"/>
    <mergeCell ref="B1:B4"/>
    <mergeCell ref="P3:Q3"/>
    <mergeCell ref="R3:S3"/>
    <mergeCell ref="E3:E4"/>
    <mergeCell ref="D3:D4"/>
    <mergeCell ref="F3:F4"/>
    <mergeCell ref="T3:U3"/>
    <mergeCell ref="V3:W3"/>
    <mergeCell ref="X3:Y3"/>
    <mergeCell ref="Z3:AA3"/>
    <mergeCell ref="AB3:A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CONSOLIDADO</vt:lpstr>
      <vt:lpstr>GRAFICO</vt:lpstr>
      <vt:lpstr>Homicidios</vt:lpstr>
      <vt:lpstr>Hurto</vt:lpstr>
      <vt:lpstr>Robo</vt:lpstr>
      <vt:lpstr>Robo y Hurto de Vehículos</vt:lpstr>
      <vt:lpstr>Lesiones</vt:lpstr>
      <vt:lpstr>extorsión</vt:lpstr>
      <vt:lpstr>Delitos sexuales</vt:lpstr>
      <vt:lpstr>Secuestro</vt:lpstr>
      <vt:lpstr>Violencia Intrafamiliar</vt:lpstr>
      <vt:lpstr>Amenazas</vt:lpstr>
      <vt:lpstr>Maltrato Infantil</vt:lpstr>
      <vt:lpstr>Agrupaciones Ilícitas</vt:lpstr>
      <vt:lpstr>Portación Ilegal de Armas</vt:lpstr>
      <vt:lpstr>Otros</vt:lpstr>
      <vt:lpstr>ISDEMU</vt:lpstr>
      <vt:lpstr>Bomberos</vt:lpstr>
      <vt:lpstr>SIBASI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ramon.gutierrez</dc:creator>
  <cp:lastModifiedBy>Corina Luna Montiel</cp:lastModifiedBy>
  <cp:lastPrinted>2013-09-19T23:39:51Z</cp:lastPrinted>
  <dcterms:created xsi:type="dcterms:W3CDTF">2009-06-29T14:58:02Z</dcterms:created>
  <dcterms:modified xsi:type="dcterms:W3CDTF">2014-08-20T20:04:26Z</dcterms:modified>
</cp:coreProperties>
</file>