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8915" windowHeight="11760" firstSheet="5" activeTab="7"/>
  </bookViews>
  <sheets>
    <sheet name="PRIMER TRIMESTRE" sheetId="9" state="hidden" r:id="rId1"/>
    <sheet name="SEGUNDO TRIMESTRE" sheetId="10" state="hidden" r:id="rId2"/>
    <sheet name="SEGUNDO TRIMESTRE " sheetId="13" state="hidden" r:id="rId3"/>
    <sheet name="TERCER TRIMESTRE" sheetId="14" state="hidden" r:id="rId4"/>
    <sheet name="CUARTO TRIMESTR" sheetId="15" state="hidden" r:id="rId5"/>
    <sheet name="RESPON ESTADO  (2)" sheetId="7" r:id="rId6"/>
    <sheet name="MONTOS PAGADOS" sheetId="3" r:id="rId7"/>
    <sheet name="NUMERO PENSIONADOS" sheetId="4" r:id="rId8"/>
  </sheets>
  <definedNames>
    <definedName name="_xlnm.Print_Area" localSheetId="4">'CUARTO TRIMESTR'!$B$5:$J$35</definedName>
    <definedName name="_xlnm.Print_Area" localSheetId="6">'MONTOS PAGADOS'!$I$40:$O$59</definedName>
    <definedName name="_xlnm.Print_Area" localSheetId="7">'NUMERO PENSIONADOS'!$B$36:$J$56</definedName>
    <definedName name="_xlnm.Print_Area" localSheetId="0">'PRIMER TRIMESTRE'!$B$5:$J$35</definedName>
    <definedName name="_xlnm.Print_Area" localSheetId="5">'RESPON ESTADO  (2)'!$B$17:$C$28</definedName>
    <definedName name="_xlnm.Print_Area" localSheetId="1">'SEGUNDO TRIMESTRE'!#REF!</definedName>
    <definedName name="_xlnm.Print_Area" localSheetId="2">'SEGUNDO TRIMESTRE '!$B$5:$J$35</definedName>
    <definedName name="_xlnm.Print_Area" localSheetId="3">'TERCER TRIMESTRE'!$B$5:$J$35</definedName>
  </definedNames>
  <calcPr calcId="162913"/>
</workbook>
</file>

<file path=xl/calcChain.xml><?xml version="1.0" encoding="utf-8"?>
<calcChain xmlns="http://schemas.openxmlformats.org/spreadsheetml/2006/main">
  <c r="C28" i="7" l="1"/>
  <c r="I23" i="15" l="1"/>
  <c r="I28" i="15" s="1"/>
  <c r="I30" i="15" s="1"/>
  <c r="I23" i="14" l="1"/>
  <c r="I28" i="14" s="1"/>
  <c r="I30" i="14" s="1"/>
  <c r="I23" i="13"/>
  <c r="I28" i="13" s="1"/>
  <c r="I30" i="13" s="1"/>
  <c r="C16" i="3"/>
  <c r="D16" i="3"/>
  <c r="E16" i="3"/>
  <c r="F16" i="3"/>
  <c r="B16" i="3"/>
  <c r="I23" i="9"/>
  <c r="I28" i="9" s="1"/>
  <c r="I30" i="9" s="1"/>
  <c r="C59" i="7"/>
  <c r="C43" i="7"/>
  <c r="C13" i="7"/>
  <c r="C9" i="3"/>
  <c r="D9" i="3"/>
  <c r="E9" i="3"/>
  <c r="F9" i="3"/>
  <c r="B9" i="3"/>
</calcChain>
</file>

<file path=xl/sharedStrings.xml><?xml version="1.0" encoding="utf-8"?>
<sst xmlns="http://schemas.openxmlformats.org/spreadsheetml/2006/main" count="122" uniqueCount="72">
  <si>
    <t>ENERO</t>
  </si>
  <si>
    <t>FEBRERO</t>
  </si>
  <si>
    <t>MARZO</t>
  </si>
  <si>
    <t>MAYO</t>
  </si>
  <si>
    <t>JUNIO</t>
  </si>
  <si>
    <t>JULIO</t>
  </si>
  <si>
    <t>SEPTIEMBRE</t>
  </si>
  <si>
    <t>DICIEMBRE</t>
  </si>
  <si>
    <t>TOTAL</t>
  </si>
  <si>
    <t>ABRIL</t>
  </si>
  <si>
    <t>PENSIÓN POR INVALIDEZ</t>
  </si>
  <si>
    <t>MONTEPÍO MILITAR</t>
  </si>
  <si>
    <t>trimestre 1</t>
  </si>
  <si>
    <t>trimestre 2</t>
  </si>
  <si>
    <t>trimestre 3</t>
  </si>
  <si>
    <t>trimestre 4</t>
  </si>
  <si>
    <t xml:space="preserve">PENSIÓN POR RETIRO </t>
  </si>
  <si>
    <t xml:space="preserve">PENSIÓN SOBREVIVENCIA </t>
  </si>
  <si>
    <t>PENSIÓN MILITAR</t>
  </si>
  <si>
    <t>MONTOS PAGADOS EN PENSIONES</t>
  </si>
  <si>
    <t>PERIODO</t>
  </si>
  <si>
    <t xml:space="preserve">TOTAL </t>
  </si>
  <si>
    <t>NÚMERO DE PENSIONADOS</t>
  </si>
  <si>
    <t>LIQUIDACIÓN PRIMER APORTE DEL</t>
  </si>
  <si>
    <t>ESTADO PARA EL PAGO DE PENSIONES Y MONTEPÍOS MILITARES.</t>
  </si>
  <si>
    <t>FONDOS APORTADOS POR EL MINISTERIO DE HACIENDA</t>
  </si>
  <si>
    <t xml:space="preserve">FONDO RECIBIDOS MINISTERIO DE HACIENDA RESPONSABILIDAD COMPARTIDA IPSFA Y ESTADO, </t>
  </si>
  <si>
    <t>MES</t>
  </si>
  <si>
    <t>MONTO RECIBIDO MINISTERIO DE HACIENDA</t>
  </si>
  <si>
    <t xml:space="preserve">AGOSTO </t>
  </si>
  <si>
    <t>OCTUBRE</t>
  </si>
  <si>
    <t>NOVIEMBRE</t>
  </si>
  <si>
    <t xml:space="preserve">Pensiones Militares  </t>
  </si>
  <si>
    <t>Montepío (Viudez, Orfandad y Ascendientes)</t>
  </si>
  <si>
    <t>MONTO TOTAL PAGADO</t>
  </si>
  <si>
    <t>MENOS PENSIONES MILITARES Y MONTEPÍOS PAGADAS</t>
  </si>
  <si>
    <t>MONTO TOTAL PAGADO PRIMER TRIMESTRE</t>
  </si>
  <si>
    <t>Primer Trimestre</t>
  </si>
  <si>
    <t xml:space="preserve">Mas 10% en concepto de administración de </t>
  </si>
  <si>
    <t>MONTO TOTAL PAGADO SEGUNDO TRIMESTRE</t>
  </si>
  <si>
    <t>Segundo Trimestre</t>
  </si>
  <si>
    <t>LIQUIDACIÓN SEGUNDO APORTE DEL</t>
  </si>
  <si>
    <t>Tercer Trimestre</t>
  </si>
  <si>
    <t>MONTO TOTAL PAGADO TERCER TRIMESTRE</t>
  </si>
  <si>
    <t>LIQUIDACIÓN TERCER APORTE DEL</t>
  </si>
  <si>
    <t>Cuarto Trimestre</t>
  </si>
  <si>
    <t>MONTO TOTAL PAGADO CUARTO TRIMESTRE</t>
  </si>
  <si>
    <t>LIQUIDACIÓN CUARTO APORTE DEL</t>
  </si>
  <si>
    <t xml:space="preserve">                           ( OCTUBRE A DICIEMBRE DE 2018)</t>
  </si>
  <si>
    <t>Efectivo recibido de octubre a diciembre 2018</t>
  </si>
  <si>
    <t>(DE OCTUBRE A DICIEMBRE 2018)</t>
  </si>
  <si>
    <t>SUPERÁVIT CUARTO TRIMESTRE 2018</t>
  </si>
  <si>
    <t>Actualizado: San Salvador Diciembre 2018</t>
  </si>
  <si>
    <t xml:space="preserve">                           ( ENERO A MARZO DE 2019)</t>
  </si>
  <si>
    <t>Efectivo recibido de Enero a Marzo 2019</t>
  </si>
  <si>
    <t>(DE ENERO A MARZO 2019)</t>
  </si>
  <si>
    <t>SUPERAVIT PRIMER TRIMESTRE 2019</t>
  </si>
  <si>
    <t>Actualizado: San Salvador Marzo 2019</t>
  </si>
  <si>
    <t xml:space="preserve">                           ( ABRIL A JUNIO DE 2019)</t>
  </si>
  <si>
    <t>Efectivo recibido de abril a Junio 2019</t>
  </si>
  <si>
    <t>(DE ABRIL A JUNIO 2019)</t>
  </si>
  <si>
    <t>SUPERÁVIT SEGUNDO TRIMESTRE 2019</t>
  </si>
  <si>
    <t>Actualizado: San Salvador Junio 2019</t>
  </si>
  <si>
    <t xml:space="preserve">                           ( JULIO A SEPTIEMBRE DE 2019)</t>
  </si>
  <si>
    <t>Efectivo recibido de julio a septiembre 2019</t>
  </si>
  <si>
    <t>(DE JULIO A SEPTIEMBRE 2019)</t>
  </si>
  <si>
    <t>SUPERÁVIT TERCER TRIMESTRE 2019</t>
  </si>
  <si>
    <t>Actualizado: San Salvador Octubre 2019</t>
  </si>
  <si>
    <t>PARA EL PAGO DE PENSIONES  POR RETIRO, INVALIDEZ Y SOBREVIVIENTES 3° TRIMESTRE 2020</t>
  </si>
  <si>
    <t>PARA EL PAGO DE PENSIONES  POR RETIRO, INVALIDEZ Y SOBREVIVIENTES 4° TRIMESTRE 2020</t>
  </si>
  <si>
    <t>FONDOS RECIBIDOS DEL MINISTERIO DE HACIENDA POR RESPONSABILIDAD COMPARTIDA IPSFA Y ESTADO, PARA EL PAGO DE PENSIONES  POR RETIRO, INVALIDEZ Y SOBREVIVIENTES 1° TRIMESTRE 2020</t>
  </si>
  <si>
    <t>FONDOS RECIBIDOS DEL MINISTERIO DE HACIENDA POR RESPONSABILIDAD COMPARTIDA IPSFA Y ESTADO, PARA EL PAGO DE PENSIONES  POR RETIRO, INVALIDEZ Y SOBREVIVIENTES 2°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</si>
</sst>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,000"/>
    <numFmt numFmtId="166" formatCode="_(\¢* #,##0.00_);_(\¢* \(#,##0.00\);_(\¢* \-??_);_(@_)"/>
    <numFmt numFmtId="167" formatCode="_([$$-409]* #,##0.00_);_([$$-409]* \(#,##0.00\);_([$$-409]* \-??_);_(@_)"/>
    <numFmt numFmtId="168" formatCode="0.00_)"/>
    <numFmt numFmtId="169" formatCode="[$$-409]#,##0.00;[Red][$$-409]#,##0.00"/>
    <numFmt numFmtId="170" formatCode="_([$$-409]* #,##0.00_);_([$$-409]* \(#,##0.00\);_([$$-409]* &quot;-&quot;??_);_(@_)"/>
    <numFmt numFmtId="171" formatCode="[$$-409]#,##0.00_ ;\-[$$-409]#,##0.00\ "/>
    <numFmt numFmtId="172" formatCode="&quot;$&quot;#,##0.00;[Red]&quot;$&quot;#,##0.00"/>
    <numFmt numFmtId="173" formatCode="#.##000"/>
    <numFmt numFmtId="174" formatCode="_([$€-2]* #,##0.00_);_([$€-2]* \(#,##0.00\);_([$€-2]* &quot;-&quot;??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b/>
      <sz val="12"/>
      <name val="Times New Roman"/>
      <family val="1"/>
      <charset val="1"/>
    </font>
    <font>
      <b/>
      <sz val="12"/>
      <name val="Times New Roman"/>
      <family val="1"/>
    </font>
    <font>
      <sz val="12"/>
      <name val="Helv"/>
      <family val="2"/>
    </font>
    <font>
      <b/>
      <sz val="12"/>
      <name val="Helv"/>
      <family val="2"/>
    </font>
    <font>
      <sz val="12"/>
      <name val="Times New Roman"/>
      <family val="1"/>
    </font>
    <font>
      <b/>
      <u val="double"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2"/>
      <name val="Calibri"/>
      <family val="2"/>
      <scheme val="minor"/>
    </font>
    <font>
      <b/>
      <i/>
      <sz val="10"/>
      <color indexed="8"/>
      <name val="Antique Olive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ill="0" applyBorder="0" applyAlignment="0" applyProtection="0"/>
    <xf numFmtId="174" fontId="8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1" xfId="0" applyBorder="1"/>
    <xf numFmtId="3" fontId="0" fillId="0" borderId="1" xfId="0" applyNumberFormat="1" applyBorder="1"/>
    <xf numFmtId="164" fontId="0" fillId="0" borderId="0" xfId="0" applyNumberFormat="1"/>
    <xf numFmtId="44" fontId="0" fillId="0" borderId="0" xfId="0" applyNumberFormat="1"/>
    <xf numFmtId="44" fontId="2" fillId="4" borderId="0" xfId="1" applyFont="1" applyFill="1"/>
    <xf numFmtId="164" fontId="2" fillId="4" borderId="0" xfId="0" applyNumberFormat="1" applyFont="1" applyFill="1"/>
    <xf numFmtId="0" fontId="0" fillId="0" borderId="0" xfId="0" applyFill="1"/>
    <xf numFmtId="44" fontId="2" fillId="0" borderId="0" xfId="1" applyFont="1" applyFill="1"/>
    <xf numFmtId="164" fontId="0" fillId="0" borderId="0" xfId="0" applyNumberFormat="1" applyFill="1"/>
    <xf numFmtId="44" fontId="0" fillId="0" borderId="0" xfId="0" applyNumberFormat="1" applyFill="1"/>
    <xf numFmtId="0" fontId="2" fillId="4" borderId="0" xfId="0" applyFont="1" applyFill="1" applyAlignment="1">
      <alignment horizont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 vertical="center" wrapText="1"/>
    </xf>
    <xf numFmtId="0" fontId="8" fillId="2" borderId="0" xfId="2" applyFill="1"/>
    <xf numFmtId="0" fontId="8" fillId="2" borderId="3" xfId="2" applyFill="1" applyBorder="1"/>
    <xf numFmtId="0" fontId="8" fillId="2" borderId="4" xfId="2" applyFill="1" applyBorder="1"/>
    <xf numFmtId="0" fontId="8" fillId="2" borderId="5" xfId="2" applyFill="1" applyBorder="1"/>
    <xf numFmtId="0" fontId="8" fillId="2" borderId="6" xfId="2" applyFill="1" applyBorder="1"/>
    <xf numFmtId="0" fontId="8" fillId="2" borderId="0" xfId="2" applyFill="1" applyBorder="1"/>
    <xf numFmtId="0" fontId="8" fillId="2" borderId="7" xfId="2" applyFill="1" applyBorder="1"/>
    <xf numFmtId="0" fontId="9" fillId="2" borderId="6" xfId="3" applyFill="1" applyBorder="1"/>
    <xf numFmtId="0" fontId="11" fillId="2" borderId="6" xfId="3" applyFont="1" applyFill="1" applyBorder="1" applyAlignment="1" applyProtection="1">
      <alignment horizontal="left"/>
    </xf>
    <xf numFmtId="0" fontId="11" fillId="2" borderId="6" xfId="3" applyFont="1" applyFill="1" applyBorder="1"/>
    <xf numFmtId="39" fontId="11" fillId="2" borderId="0" xfId="3" applyNumberFormat="1" applyFont="1" applyFill="1" applyBorder="1" applyProtection="1"/>
    <xf numFmtId="0" fontId="12" fillId="2" borderId="6" xfId="3" applyFont="1" applyFill="1" applyBorder="1"/>
    <xf numFmtId="0" fontId="12" fillId="2" borderId="0" xfId="3" applyFont="1" applyFill="1" applyBorder="1"/>
    <xf numFmtId="165" fontId="12" fillId="2" borderId="0" xfId="3" applyNumberFormat="1" applyFont="1" applyFill="1" applyBorder="1"/>
    <xf numFmtId="0" fontId="13" fillId="2" borderId="6" xfId="3" applyFont="1" applyFill="1" applyBorder="1" applyAlignment="1" applyProtection="1">
      <alignment horizontal="right"/>
    </xf>
    <xf numFmtId="0" fontId="11" fillId="2" borderId="0" xfId="2" applyFont="1" applyFill="1" applyBorder="1" applyAlignment="1" applyProtection="1"/>
    <xf numFmtId="0" fontId="14" fillId="2" borderId="0" xfId="2" applyFont="1" applyFill="1"/>
    <xf numFmtId="0" fontId="14" fillId="2" borderId="0" xfId="2" applyFont="1" applyFill="1" applyProtection="1"/>
    <xf numFmtId="168" fontId="14" fillId="2" borderId="0" xfId="2" applyNumberFormat="1" applyFont="1" applyFill="1" applyProtection="1"/>
    <xf numFmtId="168" fontId="14" fillId="2" borderId="0" xfId="2" applyNumberFormat="1" applyFont="1" applyFill="1" applyAlignment="1" applyProtection="1">
      <alignment horizontal="left"/>
    </xf>
    <xf numFmtId="169" fontId="8" fillId="2" borderId="0" xfId="2" applyNumberFormat="1" applyFill="1"/>
    <xf numFmtId="168" fontId="11" fillId="2" borderId="0" xfId="2" applyNumberFormat="1" applyFont="1" applyFill="1" applyAlignment="1" applyProtection="1">
      <alignment horizontal="left"/>
    </xf>
    <xf numFmtId="167" fontId="14" fillId="2" borderId="0" xfId="2" applyNumberFormat="1" applyFont="1" applyFill="1" applyProtection="1"/>
    <xf numFmtId="0" fontId="11" fillId="2" borderId="0" xfId="2" applyFont="1" applyFill="1"/>
    <xf numFmtId="167" fontId="14" fillId="2" borderId="0" xfId="4" applyNumberFormat="1" applyFont="1" applyFill="1" applyBorder="1" applyAlignment="1" applyProtection="1"/>
    <xf numFmtId="0" fontId="16" fillId="2" borderId="0" xfId="2" applyFont="1" applyFill="1" applyAlignment="1" applyProtection="1">
      <alignment horizontal="left"/>
    </xf>
    <xf numFmtId="0" fontId="16" fillId="2" borderId="0" xfId="2" applyFont="1" applyFill="1"/>
    <xf numFmtId="0" fontId="18" fillId="2" borderId="0" xfId="2" applyFont="1" applyFill="1"/>
    <xf numFmtId="39" fontId="8" fillId="2" borderId="0" xfId="2" applyNumberFormat="1" applyFill="1"/>
    <xf numFmtId="168" fontId="14" fillId="2" borderId="0" xfId="3" applyNumberFormat="1" applyFont="1" applyFill="1" applyAlignment="1" applyProtection="1">
      <alignment horizontal="left"/>
    </xf>
    <xf numFmtId="0" fontId="19" fillId="2" borderId="0" xfId="2" applyFont="1" applyFill="1"/>
    <xf numFmtId="170" fontId="8" fillId="2" borderId="0" xfId="2" applyNumberFormat="1" applyFill="1"/>
    <xf numFmtId="168" fontId="11" fillId="2" borderId="0" xfId="3" applyNumberFormat="1" applyFont="1" applyFill="1" applyAlignment="1" applyProtection="1">
      <alignment horizontal="left"/>
    </xf>
    <xf numFmtId="167" fontId="14" fillId="2" borderId="0" xfId="2" applyNumberFormat="1" applyFont="1" applyFill="1"/>
    <xf numFmtId="0" fontId="12" fillId="2" borderId="6" xfId="3" applyFont="1" applyFill="1" applyBorder="1" applyAlignment="1">
      <alignment horizontal="right"/>
    </xf>
    <xf numFmtId="167" fontId="14" fillId="2" borderId="0" xfId="3" applyNumberFormat="1" applyFont="1" applyFill="1"/>
    <xf numFmtId="0" fontId="5" fillId="2" borderId="7" xfId="2" applyFont="1" applyFill="1" applyBorder="1"/>
    <xf numFmtId="0" fontId="11" fillId="2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horizontal="left"/>
    </xf>
    <xf numFmtId="167" fontId="11" fillId="2" borderId="0" xfId="3" applyNumberFormat="1" applyFont="1" applyFill="1" applyBorder="1"/>
    <xf numFmtId="0" fontId="9" fillId="2" borderId="0" xfId="3" applyFill="1" applyBorder="1"/>
    <xf numFmtId="166" fontId="17" fillId="2" borderId="0" xfId="4" applyFont="1" applyFill="1" applyBorder="1" applyAlignment="1" applyProtection="1"/>
    <xf numFmtId="0" fontId="8" fillId="2" borderId="8" xfId="2" applyFill="1" applyBorder="1"/>
    <xf numFmtId="0" fontId="20" fillId="2" borderId="9" xfId="2" applyFont="1" applyFill="1" applyBorder="1"/>
    <xf numFmtId="0" fontId="8" fillId="2" borderId="9" xfId="2" applyFill="1" applyBorder="1"/>
    <xf numFmtId="0" fontId="8" fillId="2" borderId="10" xfId="2" applyFill="1" applyBorder="1"/>
    <xf numFmtId="0" fontId="4" fillId="2" borderId="0" xfId="2" applyFont="1" applyFill="1"/>
    <xf numFmtId="0" fontId="9" fillId="2" borderId="0" xfId="3" applyFill="1"/>
    <xf numFmtId="0" fontId="8" fillId="0" borderId="0" xfId="2"/>
    <xf numFmtId="0" fontId="22" fillId="0" borderId="0" xfId="2" applyFont="1" applyFill="1" applyBorder="1" applyAlignment="1">
      <alignment horizontal="center"/>
    </xf>
    <xf numFmtId="0" fontId="4" fillId="0" borderId="0" xfId="2" applyFont="1" applyBorder="1" applyAlignment="1"/>
    <xf numFmtId="0" fontId="24" fillId="0" borderId="0" xfId="2" applyFont="1"/>
    <xf numFmtId="0" fontId="23" fillId="6" borderId="11" xfId="2" applyFont="1" applyFill="1" applyBorder="1" applyAlignment="1">
      <alignment horizontal="center" vertical="center" wrapText="1"/>
    </xf>
    <xf numFmtId="0" fontId="23" fillId="6" borderId="12" xfId="2" applyFont="1" applyFill="1" applyBorder="1" applyAlignment="1">
      <alignment horizontal="center" vertical="center" wrapText="1"/>
    </xf>
    <xf numFmtId="0" fontId="8" fillId="0" borderId="0" xfId="2" applyAlignment="1">
      <alignment wrapText="1"/>
    </xf>
    <xf numFmtId="0" fontId="6" fillId="0" borderId="13" xfId="2" applyFont="1" applyBorder="1"/>
    <xf numFmtId="171" fontId="3" fillId="0" borderId="14" xfId="2" applyNumberFormat="1" applyFont="1" applyBorder="1" applyAlignment="1">
      <alignment horizontal="center"/>
    </xf>
    <xf numFmtId="2" fontId="6" fillId="7" borderId="15" xfId="2" applyNumberFormat="1" applyFont="1" applyFill="1" applyBorder="1" applyAlignment="1">
      <alignment wrapText="1"/>
    </xf>
    <xf numFmtId="172" fontId="6" fillId="7" borderId="16" xfId="2" applyNumberFormat="1" applyFont="1" applyFill="1" applyBorder="1" applyAlignment="1">
      <alignment horizontal="center"/>
    </xf>
    <xf numFmtId="173" fontId="8" fillId="0" borderId="0" xfId="2" applyNumberFormat="1"/>
    <xf numFmtId="169" fontId="8" fillId="0" borderId="0" xfId="2" applyNumberFormat="1"/>
    <xf numFmtId="0" fontId="4" fillId="0" borderId="0" xfId="2" applyFont="1" applyFill="1" applyBorder="1" applyAlignment="1">
      <alignment horizontal="left"/>
    </xf>
    <xf numFmtId="0" fontId="4" fillId="0" borderId="0" xfId="2" applyFont="1"/>
    <xf numFmtId="44" fontId="15" fillId="2" borderId="0" xfId="1" applyFont="1" applyFill="1" applyBorder="1" applyAlignment="1" applyProtection="1"/>
    <xf numFmtId="44" fontId="14" fillId="2" borderId="0" xfId="1" applyFont="1" applyFill="1"/>
    <xf numFmtId="167" fontId="11" fillId="2" borderId="17" xfId="2" applyNumberFormat="1" applyFont="1" applyFill="1" applyBorder="1"/>
    <xf numFmtId="167" fontId="11" fillId="2" borderId="18" xfId="3" applyNumberFormat="1" applyFont="1" applyFill="1" applyBorder="1"/>
    <xf numFmtId="167" fontId="11" fillId="2" borderId="19" xfId="2" applyNumberFormat="1" applyFont="1" applyFill="1" applyBorder="1"/>
    <xf numFmtId="0" fontId="3" fillId="2" borderId="0" xfId="2" applyFont="1" applyFill="1"/>
    <xf numFmtId="0" fontId="11" fillId="2" borderId="0" xfId="2" applyFont="1" applyFill="1" applyAlignment="1" applyProtection="1">
      <alignment horizontal="left"/>
    </xf>
    <xf numFmtId="3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7" fontId="8" fillId="2" borderId="0" xfId="2" applyNumberFormat="1" applyFill="1"/>
    <xf numFmtId="0" fontId="11" fillId="2" borderId="0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left"/>
    </xf>
    <xf numFmtId="171" fontId="8" fillId="0" borderId="0" xfId="2" applyNumberFormat="1"/>
    <xf numFmtId="44" fontId="14" fillId="2" borderId="0" xfId="1" applyNumberFormat="1" applyFont="1" applyFill="1"/>
    <xf numFmtId="44" fontId="14" fillId="2" borderId="0" xfId="2" applyNumberFormat="1" applyFont="1" applyFill="1" applyProtection="1"/>
    <xf numFmtId="44" fontId="3" fillId="2" borderId="0" xfId="2" applyNumberFormat="1" applyFont="1" applyFill="1"/>
    <xf numFmtId="44" fontId="15" fillId="2" borderId="0" xfId="1" applyNumberFormat="1" applyFont="1" applyFill="1" applyBorder="1" applyAlignment="1" applyProtection="1"/>
    <xf numFmtId="44" fontId="14" fillId="2" borderId="0" xfId="4" applyNumberFormat="1" applyFont="1" applyFill="1" applyBorder="1" applyAlignment="1" applyProtection="1"/>
    <xf numFmtId="44" fontId="11" fillId="2" borderId="17" xfId="2" applyNumberFormat="1" applyFont="1" applyFill="1" applyBorder="1"/>
    <xf numFmtId="44" fontId="14" fillId="2" borderId="0" xfId="2" applyNumberFormat="1" applyFont="1" applyFill="1"/>
    <xf numFmtId="44" fontId="8" fillId="2" borderId="0" xfId="2" applyNumberFormat="1" applyFill="1"/>
    <xf numFmtId="44" fontId="11" fillId="2" borderId="18" xfId="3" applyNumberFormat="1" applyFont="1" applyFill="1" applyBorder="1"/>
    <xf numFmtId="44" fontId="14" fillId="2" borderId="0" xfId="3" applyNumberFormat="1" applyFont="1" applyFill="1"/>
    <xf numFmtId="44" fontId="11" fillId="2" borderId="19" xfId="2" applyNumberFormat="1" applyFont="1" applyFill="1" applyBorder="1"/>
    <xf numFmtId="44" fontId="25" fillId="0" borderId="0" xfId="1" applyFont="1"/>
    <xf numFmtId="44" fontId="26" fillId="0" borderId="0" xfId="1" applyFont="1"/>
    <xf numFmtId="0" fontId="11" fillId="2" borderId="0" xfId="3" applyFont="1" applyFill="1" applyBorder="1" applyAlignment="1">
      <alignment horizontal="left"/>
    </xf>
    <xf numFmtId="4" fontId="26" fillId="2" borderId="0" xfId="0" applyNumberFormat="1" applyFont="1" applyFill="1"/>
    <xf numFmtId="4" fontId="26" fillId="0" borderId="0" xfId="0" applyNumberFormat="1" applyFont="1"/>
    <xf numFmtId="4" fontId="25" fillId="0" borderId="0" xfId="0" applyNumberFormat="1" applyFont="1"/>
    <xf numFmtId="44" fontId="25" fillId="2" borderId="0" xfId="1" applyFont="1" applyFill="1"/>
    <xf numFmtId="0" fontId="23" fillId="9" borderId="11" xfId="2" applyFont="1" applyFill="1" applyBorder="1" applyAlignment="1">
      <alignment horizontal="center" vertical="center" wrapText="1"/>
    </xf>
    <xf numFmtId="0" fontId="23" fillId="9" borderId="12" xfId="2" applyFont="1" applyFill="1" applyBorder="1" applyAlignment="1">
      <alignment horizontal="center" vertical="center" wrapText="1"/>
    </xf>
    <xf numFmtId="2" fontId="6" fillId="10" borderId="15" xfId="2" applyNumberFormat="1" applyFont="1" applyFill="1" applyBorder="1" applyAlignment="1">
      <alignment wrapText="1"/>
    </xf>
    <xf numFmtId="172" fontId="6" fillId="10" borderId="16" xfId="2" applyNumberFormat="1" applyFont="1" applyFill="1" applyBorder="1" applyAlignment="1">
      <alignment horizontal="center"/>
    </xf>
    <xf numFmtId="0" fontId="8" fillId="0" borderId="0" xfId="2" applyBorder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0" fontId="4" fillId="9" borderId="11" xfId="2" applyFont="1" applyFill="1" applyBorder="1" applyAlignment="1">
      <alignment horizontal="center" vertical="center" wrapText="1"/>
    </xf>
    <xf numFmtId="0" fontId="4" fillId="9" borderId="12" xfId="2" applyFont="1" applyFill="1" applyBorder="1" applyAlignment="1">
      <alignment horizontal="center" vertical="center" wrapText="1"/>
    </xf>
    <xf numFmtId="0" fontId="4" fillId="0" borderId="13" xfId="2" applyFont="1" applyBorder="1"/>
    <xf numFmtId="2" fontId="4" fillId="10" borderId="15" xfId="2" applyNumberFormat="1" applyFont="1" applyFill="1" applyBorder="1" applyAlignment="1">
      <alignment wrapText="1"/>
    </xf>
    <xf numFmtId="172" fontId="27" fillId="10" borderId="16" xfId="2" applyNumberFormat="1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1" fillId="2" borderId="0" xfId="3" applyFont="1" applyFill="1" applyBorder="1" applyAlignment="1" applyProtection="1">
      <alignment horizontal="center"/>
    </xf>
    <xf numFmtId="0" fontId="11" fillId="2" borderId="0" xfId="3" applyFont="1" applyFill="1" applyBorder="1" applyAlignment="1">
      <alignment horizontal="left"/>
    </xf>
    <xf numFmtId="0" fontId="21" fillId="2" borderId="0" xfId="2" applyFont="1" applyFill="1" applyAlignment="1">
      <alignment wrapText="1"/>
    </xf>
    <xf numFmtId="0" fontId="8" fillId="2" borderId="0" xfId="2" applyFill="1" applyAlignment="1">
      <alignment wrapText="1"/>
    </xf>
    <xf numFmtId="0" fontId="23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wrapText="1"/>
    </xf>
    <xf numFmtId="0" fontId="7" fillId="5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</cellXfs>
  <cellStyles count="6">
    <cellStyle name="Euro" xfId="5"/>
    <cellStyle name="Moneda" xfId="1" builtinId="4"/>
    <cellStyle name="Moneda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EAB200"/>
      <color rgb="FF31859C"/>
      <color rgb="FF318500"/>
      <color rgb="FF3185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Montos Pagados de Pensiones IPSFA</a:t>
            </a:r>
          </a:p>
          <a:p>
            <a:pPr>
              <a:defRPr/>
            </a:pPr>
            <a:r>
              <a:rPr lang="en-US"/>
              <a:t>Primer</a:t>
            </a:r>
            <a:r>
              <a:rPr lang="en-US" baseline="0"/>
              <a:t> Trimestre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1.5425624358836515E-2"/>
                  <c:y val="-2.3529411764705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F1-4A79-B00A-AB4D0FAC1F7D}"/>
                </c:ext>
              </c:extLst>
            </c:dLbl>
            <c:dLbl>
              <c:idx val="1"/>
              <c:layout>
                <c:manualLayout>
                  <c:x val="2.19659489739654E-3"/>
                  <c:y val="-6.449776130924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F1-4A79-B00A-AB4D0FAC1F7D}"/>
                </c:ext>
              </c:extLst>
            </c:dLbl>
            <c:dLbl>
              <c:idx val="2"/>
              <c:layout>
                <c:manualLayout>
                  <c:x val="4.526605791215191E-3"/>
                  <c:y val="-4.313725490196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F1-4A79-B00A-AB4D0FAC1F7D}"/>
                </c:ext>
              </c:extLst>
            </c:dLbl>
            <c:dLbl>
              <c:idx val="3"/>
              <c:layout>
                <c:manualLayout>
                  <c:x val="1.8805827022522334E-3"/>
                  <c:y val="-1.960784313725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F1-4A79-B00A-AB4D0FAC1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'MONTOS PAGADOS'!$B$5:$D$5</c:f>
              <c:numCache>
                <c:formatCode>_("$"* #,##0_);_("$"* \(#,##0\);_("$"* "-"??_);_(@_)</c:formatCode>
                <c:ptCount val="3"/>
                <c:pt idx="0">
                  <c:v>18216034.829999998</c:v>
                </c:pt>
                <c:pt idx="1">
                  <c:v>872368.44000000006</c:v>
                </c:pt>
                <c:pt idx="2">
                  <c:v>3308217.08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F1-4A79-B00A-AB4D0FAC1F7D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8840772122132059E-2"/>
                  <c:y val="-3.1915392928825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F1-4A79-B00A-AB4D0FAC1F7D}"/>
                </c:ext>
              </c:extLst>
            </c:dLbl>
            <c:dLbl>
              <c:idx val="1"/>
              <c:layout>
                <c:manualLayout>
                  <c:x val="2.2703451386760515E-2"/>
                  <c:y val="-1.960815192218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F1-4A79-B00A-AB4D0FAC1F7D}"/>
                </c:ext>
              </c:extLst>
            </c:dLbl>
            <c:dLbl>
              <c:idx val="2"/>
              <c:layout>
                <c:manualLayout>
                  <c:x val="4.1410962044473851E-2"/>
                  <c:y val="-2.15581287633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F1-4A79-B00A-AB4D0FAC1F7D}"/>
                </c:ext>
              </c:extLst>
            </c:dLbl>
            <c:dLbl>
              <c:idx val="3"/>
              <c:layout>
                <c:manualLayout>
                  <c:x val="3.1383371443514677E-2"/>
                  <c:y val="-4.9206113941639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F1-4A79-B00A-AB4D0FAC1F7D}"/>
                </c:ext>
              </c:extLst>
            </c:dLbl>
            <c:dLbl>
              <c:idx val="4"/>
              <c:layout>
                <c:manualLayout>
                  <c:x val="0"/>
                  <c:y val="-4.096834264432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F1-4A79-B00A-AB4D0FAC1F7D}"/>
                </c:ext>
              </c:extLst>
            </c:dLbl>
            <c:dLbl>
              <c:idx val="5"/>
              <c:layout>
                <c:manualLayout>
                  <c:x val="4.7617797775279334E-3"/>
                  <c:y val="-4.096834264432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F1-4A79-B00A-AB4D0FAC1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'MONTOS PAGADOS'!$B$12:$D$12</c:f>
              <c:numCache>
                <c:formatCode>_("$"* #,##0_);_("$"* \(#,##0\);_("$"* "-"??_);_(@_)</c:formatCode>
                <c:ptCount val="3"/>
                <c:pt idx="0">
                  <c:v>19810013.800000001</c:v>
                </c:pt>
                <c:pt idx="1">
                  <c:v>881489.23999999987</c:v>
                </c:pt>
                <c:pt idx="2">
                  <c:v>3396304.26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8F1-4A79-B00A-AB4D0FAC1F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7964800"/>
        <c:axId val="117965952"/>
        <c:axId val="0"/>
      </c:bar3DChart>
      <c:catAx>
        <c:axId val="11796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SV"/>
          </a:p>
        </c:txPr>
        <c:crossAx val="117965952"/>
        <c:crosses val="autoZero"/>
        <c:auto val="1"/>
        <c:lblAlgn val="ctr"/>
        <c:lblOffset val="100"/>
        <c:noMultiLvlLbl val="0"/>
      </c:catAx>
      <c:valAx>
        <c:axId val="117965952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one"/>
        <c:crossAx val="117964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 b="1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Número de Pensionados</a:t>
            </a:r>
          </a:p>
          <a:p>
            <a:pPr>
              <a:defRPr/>
            </a:pPr>
            <a:r>
              <a:rPr lang="es-SV"/>
              <a:t>al</a:t>
            </a:r>
            <a:r>
              <a:rPr lang="es-SV" baseline="0"/>
              <a:t> mes de Junio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'NUMERO PENSIONADOS'!$A$3:$F$3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5.979073243647247E-3"/>
                  <c:y val="-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72-4E40-AE3C-81015E0DBFB8}"/>
                </c:ext>
              </c:extLst>
            </c:dLbl>
            <c:dLbl>
              <c:idx val="2"/>
              <c:layout>
                <c:manualLayout>
                  <c:x val="7.972097658196323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72-4E40-AE3C-81015E0DBFB8}"/>
                </c:ext>
              </c:extLst>
            </c:dLbl>
            <c:dLbl>
              <c:idx val="3"/>
              <c:layout>
                <c:manualLayout>
                  <c:x val="7.7591422148464732E-3"/>
                  <c:y val="-1.9907480314960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72-4E40-AE3C-81015E0DBFB8}"/>
                </c:ext>
              </c:extLst>
            </c:dLbl>
            <c:dLbl>
              <c:idx val="4"/>
              <c:layout>
                <c:manualLayout>
                  <c:x val="0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72-4E40-AE3C-81015E0DBFB8}"/>
                </c:ext>
              </c:extLst>
            </c:dLbl>
            <c:dLbl>
              <c:idx val="5"/>
              <c:layout>
                <c:manualLayout>
                  <c:x val="-5.3404539385847804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72-4E40-AE3C-81015E0DBF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PENSIONADOS'!$B$5:$F$5</c:f>
              <c:numCache>
                <c:formatCode>#,##0</c:formatCode>
                <c:ptCount val="5"/>
                <c:pt idx="0">
                  <c:v>9996</c:v>
                </c:pt>
                <c:pt idx="1">
                  <c:v>926</c:v>
                </c:pt>
                <c:pt idx="2">
                  <c:v>9368</c:v>
                </c:pt>
                <c:pt idx="3">
                  <c:v>364</c:v>
                </c:pt>
                <c:pt idx="4">
                  <c:v>1518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72-4E40-AE3C-81015E0DBFB8}"/>
            </c:ext>
          </c:extLst>
        </c:ser>
        <c:ser>
          <c:idx val="1"/>
          <c:order val="1"/>
          <c:tx>
            <c:strRef>
              <c:f>'NUMERO PENSIONADOS'!$A$8:$F$8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9007565643080509E-3"/>
                  <c:y val="-9.2592592592593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72-4E40-AE3C-81015E0DBFB8}"/>
                </c:ext>
              </c:extLst>
            </c:dLbl>
            <c:dLbl>
              <c:idx val="1"/>
              <c:layout>
                <c:manualLayout>
                  <c:x val="9.9651220727454155E-3"/>
                  <c:y val="-4.1666666666666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72-4E40-AE3C-81015E0DBFB8}"/>
                </c:ext>
              </c:extLst>
            </c:dLbl>
            <c:dLbl>
              <c:idx val="2"/>
              <c:layout>
                <c:manualLayout>
                  <c:x val="1.5944195316392649E-2"/>
                  <c:y val="-8.3333333333333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72-4E40-AE3C-81015E0DBFB8}"/>
                </c:ext>
              </c:extLst>
            </c:dLbl>
            <c:dLbl>
              <c:idx val="3"/>
              <c:layout>
                <c:manualLayout>
                  <c:x val="1.00423321524271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72-4E40-AE3C-81015E0DBFB8}"/>
                </c:ext>
              </c:extLst>
            </c:dLbl>
            <c:dLbl>
              <c:idx val="4"/>
              <c:layout>
                <c:manualLayout>
                  <c:x val="7.9720976581963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72-4E40-AE3C-81015E0DBFB8}"/>
                </c:ext>
              </c:extLst>
            </c:dLbl>
            <c:dLbl>
              <c:idx val="5"/>
              <c:layout>
                <c:manualLayout>
                  <c:x val="7.1206052514463727E-3"/>
                  <c:y val="-4.6296296296297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72-4E40-AE3C-81015E0DBF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PENSIONADOS'!$B$10:$F$10</c:f>
              <c:numCache>
                <c:formatCode>#,##0</c:formatCode>
                <c:ptCount val="5"/>
                <c:pt idx="0">
                  <c:v>10809</c:v>
                </c:pt>
                <c:pt idx="1">
                  <c:v>928</c:v>
                </c:pt>
                <c:pt idx="2">
                  <c:v>9597</c:v>
                </c:pt>
                <c:pt idx="3">
                  <c:v>310</c:v>
                </c:pt>
                <c:pt idx="4">
                  <c:v>1563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F72-4E40-AE3C-81015E0DBF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5208448"/>
        <c:axId val="125209984"/>
        <c:axId val="0"/>
      </c:bar3DChart>
      <c:catAx>
        <c:axId val="12520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209984"/>
        <c:crosses val="autoZero"/>
        <c:auto val="1"/>
        <c:lblAlgn val="ctr"/>
        <c:lblOffset val="100"/>
        <c:noMultiLvlLbl val="0"/>
      </c:catAx>
      <c:valAx>
        <c:axId val="1252099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5208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Número</a:t>
            </a:r>
            <a:r>
              <a:rPr lang="es-SV" baseline="0"/>
              <a:t> de Pensionados</a:t>
            </a:r>
          </a:p>
          <a:p>
            <a:pPr>
              <a:defRPr/>
            </a:pPr>
            <a:r>
              <a:rPr lang="es-SV" baseline="0"/>
              <a:t>al mes de Septiembre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'NUMERO PENSIONADOS'!$A$3:$F$3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5.9970014992503833E-3"/>
                  <c:y val="-4.17972831765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5E-49FD-931A-8008148C9C1E}"/>
                </c:ext>
              </c:extLst>
            </c:dLbl>
            <c:dLbl>
              <c:idx val="1"/>
              <c:layout>
                <c:manualLayout>
                  <c:x val="9.9950024987506391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5E-49FD-931A-8008148C9C1E}"/>
                </c:ext>
              </c:extLst>
            </c:dLbl>
            <c:dLbl>
              <c:idx val="2"/>
              <c:layout>
                <c:manualLayout>
                  <c:x val="1.999000499750127E-3"/>
                  <c:y val="-2.8730768963997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5E-49FD-931A-8008148C9C1E}"/>
                </c:ext>
              </c:extLst>
            </c:dLbl>
            <c:dLbl>
              <c:idx val="3"/>
              <c:layout>
                <c:manualLayout>
                  <c:x val="9.7807789018876396E-3"/>
                  <c:y val="-1.2211577810384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5E-49FD-931A-8008148C9C1E}"/>
                </c:ext>
              </c:extLst>
            </c:dLbl>
            <c:dLbl>
              <c:idx val="4"/>
              <c:layout>
                <c:manualLayout>
                  <c:x val="0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5E-49FD-931A-8008148C9C1E}"/>
                </c:ext>
              </c:extLst>
            </c:dLbl>
            <c:dLbl>
              <c:idx val="5"/>
              <c:layout>
                <c:manualLayout>
                  <c:x val="0"/>
                  <c:y val="-2.777777777777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5E-49FD-931A-8008148C9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PENSIONADOS'!$B$6:$F$6</c:f>
              <c:numCache>
                <c:formatCode>#,##0</c:formatCode>
                <c:ptCount val="5"/>
                <c:pt idx="0">
                  <c:v>10220</c:v>
                </c:pt>
                <c:pt idx="1">
                  <c:v>921</c:v>
                </c:pt>
                <c:pt idx="2">
                  <c:v>9226</c:v>
                </c:pt>
                <c:pt idx="3">
                  <c:v>351</c:v>
                </c:pt>
                <c:pt idx="4">
                  <c:v>1535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A5E-49FD-931A-8008148C9C1E}"/>
            </c:ext>
          </c:extLst>
        </c:ser>
        <c:ser>
          <c:idx val="1"/>
          <c:order val="1"/>
          <c:tx>
            <c:strRef>
              <c:f>'NUMERO PENSIONADOS'!$A$8:$F$8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49338322964502E-2"/>
                  <c:y val="-1.0159043599173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5E-49FD-931A-8008148C9C1E}"/>
                </c:ext>
              </c:extLst>
            </c:dLbl>
            <c:dLbl>
              <c:idx val="1"/>
              <c:layout>
                <c:manualLayout>
                  <c:x val="1.1994002998500749E-2"/>
                  <c:y val="-7.66274672833808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5E-49FD-931A-8008148C9C1E}"/>
                </c:ext>
              </c:extLst>
            </c:dLbl>
            <c:dLbl>
              <c:idx val="2"/>
              <c:layout>
                <c:manualLayout>
                  <c:x val="9.9950024987505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5E-49FD-931A-8008148C9C1E}"/>
                </c:ext>
              </c:extLst>
            </c:dLbl>
            <c:dLbl>
              <c:idx val="3"/>
              <c:layout>
                <c:manualLayout>
                  <c:x val="8.4963817303946448E-3"/>
                  <c:y val="-6.2550719995351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5E-49FD-931A-8008148C9C1E}"/>
                </c:ext>
              </c:extLst>
            </c:dLbl>
            <c:dLbl>
              <c:idx val="4"/>
              <c:layout>
                <c:manualLayout>
                  <c:x val="1.39930034982508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5E-49FD-931A-8008148C9C1E}"/>
                </c:ext>
              </c:extLst>
            </c:dLbl>
            <c:dLbl>
              <c:idx val="5"/>
              <c:layout>
                <c:manualLayout>
                  <c:x val="7.1396697902722656E-3"/>
                  <c:y val="-8.48755627201353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5E-49FD-931A-8008148C9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PENSIONADOS'!$B$11:$F$11</c:f>
              <c:numCache>
                <c:formatCode>#,##0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A5E-49FD-931A-8008148C9C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5139968"/>
        <c:axId val="125141760"/>
        <c:axId val="0"/>
      </c:bar3DChart>
      <c:catAx>
        <c:axId val="12513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141760"/>
        <c:crosses val="autoZero"/>
        <c:auto val="1"/>
        <c:lblAlgn val="ctr"/>
        <c:lblOffset val="100"/>
        <c:noMultiLvlLbl val="0"/>
      </c:catAx>
      <c:valAx>
        <c:axId val="1251417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5139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Número</a:t>
            </a:r>
            <a:r>
              <a:rPr lang="es-SV" baseline="0"/>
              <a:t> de Pensionados</a:t>
            </a:r>
          </a:p>
          <a:p>
            <a:pPr>
              <a:defRPr/>
            </a:pPr>
            <a:r>
              <a:rPr lang="es-SV" baseline="0"/>
              <a:t>al mes de Diciembre</a:t>
            </a:r>
            <a:endParaRPr lang="es-SV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'NUMERO PENSIONADOS'!$A$3:$F$3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3.99800099950024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B7-46F4-8230-C16930A045A8}"/>
                </c:ext>
              </c:extLst>
            </c:dLbl>
            <c:dLbl>
              <c:idx val="1"/>
              <c:layout>
                <c:manualLayout>
                  <c:x val="7.9960019990005082E-3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B7-46F4-8230-C16930A045A8}"/>
                </c:ext>
              </c:extLst>
            </c:dLbl>
            <c:dLbl>
              <c:idx val="2"/>
              <c:layout>
                <c:manualLayout>
                  <c:x val="7.9960019990005082E-3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B7-46F4-8230-C16930A045A8}"/>
                </c:ext>
              </c:extLst>
            </c:dLbl>
            <c:dLbl>
              <c:idx val="3"/>
              <c:layout>
                <c:manualLayout>
                  <c:x val="9.7807789018876396E-3"/>
                  <c:y val="-1.986819045738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B7-46F4-8230-C16930A045A8}"/>
                </c:ext>
              </c:extLst>
            </c:dLbl>
            <c:dLbl>
              <c:idx val="4"/>
              <c:layout>
                <c:manualLayout>
                  <c:x val="0"/>
                  <c:y val="-2.507836990595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B7-46F4-8230-C16930A045A8}"/>
                </c:ext>
              </c:extLst>
            </c:dLbl>
            <c:dLbl>
              <c:idx val="5"/>
              <c:layout>
                <c:manualLayout>
                  <c:x val="0"/>
                  <c:y val="-2.777777777777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B7-46F4-8230-C16930A045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PENSIONADOS'!$B$7:$F$7</c:f>
              <c:numCache>
                <c:formatCode>General</c:formatCode>
                <c:ptCount val="5"/>
                <c:pt idx="0" formatCode="#,##0">
                  <c:v>10325</c:v>
                </c:pt>
                <c:pt idx="1">
                  <c:v>918</c:v>
                </c:pt>
                <c:pt idx="2" formatCode="#,##0">
                  <c:v>9214</c:v>
                </c:pt>
                <c:pt idx="3">
                  <c:v>304</c:v>
                </c:pt>
                <c:pt idx="4" formatCode="#,##0">
                  <c:v>1513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B7-46F4-8230-C16930A045A8}"/>
            </c:ext>
          </c:extLst>
        </c:ser>
        <c:ser>
          <c:idx val="1"/>
          <c:order val="1"/>
          <c:tx>
            <c:strRef>
              <c:f>'NUMERO PENSIONADOS'!$A$8:$F$8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2494382729894882E-2"/>
                  <c:y val="-1.015904359917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B7-46F4-8230-C16930A045A8}"/>
                </c:ext>
              </c:extLst>
            </c:dLbl>
            <c:dLbl>
              <c:idx val="1"/>
              <c:layout>
                <c:manualLayout>
                  <c:x val="1.1994002998500749E-2"/>
                  <c:y val="7.6627467283380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B7-46F4-8230-C16930A045A8}"/>
                </c:ext>
              </c:extLst>
            </c:dLbl>
            <c:dLbl>
              <c:idx val="2"/>
              <c:layout>
                <c:manualLayout>
                  <c:x val="9.9950024987506339E-3"/>
                  <c:y val="-4.17972831765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B7-46F4-8230-C16930A045A8}"/>
                </c:ext>
              </c:extLst>
            </c:dLbl>
            <c:dLbl>
              <c:idx val="3"/>
              <c:layout>
                <c:manualLayout>
                  <c:x val="8.4963817303946448E-3"/>
                  <c:y val="-8.809353376282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B7-46F4-8230-C16930A045A8}"/>
                </c:ext>
              </c:extLst>
            </c:dLbl>
            <c:dLbl>
              <c:idx val="4"/>
              <c:layout>
                <c:manualLayout>
                  <c:x val="7.9960019990005082E-3"/>
                  <c:y val="-4.1797283176592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B7-46F4-8230-C16930A045A8}"/>
                </c:ext>
              </c:extLst>
            </c:dLbl>
            <c:dLbl>
              <c:idx val="5"/>
              <c:layout>
                <c:manualLayout>
                  <c:x val="7.1396697902722734E-3"/>
                  <c:y val="-8.48755627201355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B7-46F4-8230-C16930A045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PENSIONADOS'!$B$12:$F$12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AB7-46F4-8230-C16930A045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5338368"/>
        <c:axId val="125339904"/>
        <c:axId val="0"/>
      </c:bar3DChart>
      <c:catAx>
        <c:axId val="12533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339904"/>
        <c:crosses val="autoZero"/>
        <c:auto val="1"/>
        <c:lblAlgn val="ctr"/>
        <c:lblOffset val="100"/>
        <c:noMultiLvlLbl val="0"/>
      </c:catAx>
      <c:valAx>
        <c:axId val="12533990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bg1">
                  <a:lumMod val="95000"/>
                </a:schemeClr>
              </a:outerShdw>
            </a:effectLst>
          </c:spPr>
        </c:majorGridlines>
        <c:numFmt formatCode="#,##0" sourceLinked="1"/>
        <c:majorTickMark val="none"/>
        <c:minorTickMark val="none"/>
        <c:tickLblPos val="nextTo"/>
        <c:crossAx val="125338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 Pensiones IPSFA</a:t>
            </a:r>
          </a:p>
          <a:p>
            <a:pPr>
              <a:defRPr/>
            </a:pPr>
            <a:r>
              <a:rPr lang="es-SV"/>
              <a:t>Segundo</a:t>
            </a:r>
            <a:r>
              <a:rPr lang="es-SV" baseline="0"/>
              <a:t> Trimestre</a:t>
            </a:r>
            <a:endParaRPr lang="es-SV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2.6446280991735537E-2"/>
                  <c:y val="-1.0498684771065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BF-4FA4-9707-A3BFDF5519D5}"/>
                </c:ext>
              </c:extLst>
            </c:dLbl>
            <c:dLbl>
              <c:idx val="1"/>
              <c:layout>
                <c:manualLayout>
                  <c:x val="6.6115702479338841E-3"/>
                  <c:y val="-2.15013615223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BF-4FA4-9707-A3BFDF5519D5}"/>
                </c:ext>
              </c:extLst>
            </c:dLbl>
            <c:dLbl>
              <c:idx val="2"/>
              <c:layout>
                <c:manualLayout>
                  <c:x val="-1.8237869026702241E-2"/>
                  <c:y val="-2.15013615223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BF-4FA4-9707-A3BFDF5519D5}"/>
                </c:ext>
              </c:extLst>
            </c:dLbl>
            <c:dLbl>
              <c:idx val="3"/>
              <c:layout>
                <c:manualLayout>
                  <c:x val="-7.98403193612774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BF-4FA4-9707-A3BFDF5519D5}"/>
                </c:ext>
              </c:extLst>
            </c:dLbl>
            <c:dLbl>
              <c:idx val="4"/>
              <c:layout>
                <c:manualLayout>
                  <c:x val="0"/>
                  <c:y val="-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BF-4FA4-9707-A3BFDF5519D5}"/>
                </c:ext>
              </c:extLst>
            </c:dLbl>
            <c:dLbl>
              <c:idx val="5"/>
              <c:layout>
                <c:manualLayout>
                  <c:x val="0"/>
                  <c:y val="-3.911111111111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BF-4FA4-9707-A3BFDF551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'MONTOS PAGADOS'!$B$6:$D$6</c:f>
              <c:numCache>
                <c:formatCode>_("$"* #,##0_);_("$"* \(#,##0\);_("$"* "-"??_);_(@_)</c:formatCode>
                <c:ptCount val="3"/>
                <c:pt idx="0">
                  <c:v>18638040.82</c:v>
                </c:pt>
                <c:pt idx="1">
                  <c:v>874764.02</c:v>
                </c:pt>
                <c:pt idx="2">
                  <c:v>3361759.74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1BF-4FA4-9707-A3BFDF5519D5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853994490358166E-2"/>
                  <c:y val="-1.7497807951775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BF-4FA4-9707-A3BFDF5519D5}"/>
                </c:ext>
              </c:extLst>
            </c:dLbl>
            <c:dLbl>
              <c:idx val="1"/>
              <c:layout>
                <c:manualLayout>
                  <c:x val="2.4118869438840805E-2"/>
                  <c:y val="-5.3544670112586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BF-4FA4-9707-A3BFDF5519D5}"/>
                </c:ext>
              </c:extLst>
            </c:dLbl>
            <c:dLbl>
              <c:idx val="2"/>
              <c:layout>
                <c:manualLayout>
                  <c:x val="3.7399622567840178E-2"/>
                  <c:y val="-3.8495177493906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BF-4FA4-9707-A3BFDF5519D5}"/>
                </c:ext>
              </c:extLst>
            </c:dLbl>
            <c:dLbl>
              <c:idx val="3"/>
              <c:layout>
                <c:manualLayout>
                  <c:x val="1.8432101927853085E-2"/>
                  <c:y val="-3.58313416853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BF-4FA4-9707-A3BFDF5519D5}"/>
                </c:ext>
              </c:extLst>
            </c:dLbl>
            <c:dLbl>
              <c:idx val="4"/>
              <c:layout>
                <c:manualLayout>
                  <c:x val="1.9161676646706691E-2"/>
                  <c:y val="-7.111111111111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BF-4FA4-9707-A3BFDF5519D5}"/>
                </c:ext>
              </c:extLst>
            </c:dLbl>
            <c:dLbl>
              <c:idx val="5"/>
              <c:layout>
                <c:manualLayout>
                  <c:x val="9.58083832335332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BF-4FA4-9707-A3BFDF551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'MONTOS PAGADOS'!$B$13:$D$13</c:f>
              <c:numCache>
                <c:formatCode>_("$"* #,##0_);_("$"* \(#,##0\);_("$"* "-"??_);_(@_)</c:formatCode>
                <c:ptCount val="3"/>
                <c:pt idx="0">
                  <c:v>20373579.469999999</c:v>
                </c:pt>
                <c:pt idx="1">
                  <c:v>880396.11999999988</c:v>
                </c:pt>
                <c:pt idx="2">
                  <c:v>3423042.17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1BF-4FA4-9707-A3BFDF551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8027008"/>
        <c:axId val="118028544"/>
        <c:axId val="0"/>
      </c:bar3DChart>
      <c:catAx>
        <c:axId val="11802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028544"/>
        <c:crosses val="autoZero"/>
        <c:auto val="1"/>
        <c:lblAlgn val="ctr"/>
        <c:lblOffset val="100"/>
        <c:noMultiLvlLbl val="0"/>
      </c:catAx>
      <c:valAx>
        <c:axId val="11802854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8027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 Pensiones IPSFA</a:t>
            </a:r>
          </a:p>
          <a:p>
            <a:pPr>
              <a:defRPr/>
            </a:pPr>
            <a:r>
              <a:rPr lang="es-SV"/>
              <a:t>Tercer Trimestre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542699456810142E-2"/>
                  <c:y val="-1.114235372389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C8-4E3B-B411-E40DEF928533}"/>
                </c:ext>
              </c:extLst>
            </c:dLbl>
            <c:dLbl>
              <c:idx val="1"/>
              <c:layout>
                <c:manualLayout>
                  <c:x val="1.0410358055511501E-2"/>
                  <c:y val="-4.6975339781691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C8-4E3B-B411-E40DEF928533}"/>
                </c:ext>
              </c:extLst>
            </c:dLbl>
            <c:dLbl>
              <c:idx val="2"/>
              <c:layout>
                <c:manualLayout>
                  <c:x val="8.080713329439416E-17"/>
                  <c:y val="-1.292157421826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C8-4E3B-B411-E40DEF928533}"/>
                </c:ext>
              </c:extLst>
            </c:dLbl>
            <c:dLbl>
              <c:idx val="4"/>
              <c:layout>
                <c:manualLayout>
                  <c:x val="1.5948961314475789E-3"/>
                  <c:y val="-2.4691352024071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C8-4E3B-B411-E40DEF928533}"/>
                </c:ext>
              </c:extLst>
            </c:dLbl>
            <c:dLbl>
              <c:idx val="5"/>
              <c:layout>
                <c:manualLayout>
                  <c:x val="-1.5948961314475789E-3"/>
                  <c:y val="-3.3950609033097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C8-4E3B-B411-E40DEF928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'MONTOS PAGADOS'!$B$7:$D$7</c:f>
              <c:numCache>
                <c:formatCode>_("$"* #,##0_);_("$"* \(#,##0\);_("$"* "-"??_);_(@_)</c:formatCode>
                <c:ptCount val="3"/>
                <c:pt idx="0">
                  <c:v>19234758</c:v>
                </c:pt>
                <c:pt idx="1">
                  <c:v>878495</c:v>
                </c:pt>
                <c:pt idx="2">
                  <c:v>3372684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C8-4E3B-B411-E40DEF928533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261701869946115E-2"/>
                  <c:y val="-1.1142061281337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C8-4E3B-B411-E40DEF928533}"/>
                </c:ext>
              </c:extLst>
            </c:dLbl>
            <c:dLbl>
              <c:idx val="1"/>
              <c:layout>
                <c:manualLayout>
                  <c:x val="3.3202744720896342E-2"/>
                  <c:y val="-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C8-4E3B-B411-E40DEF928533}"/>
                </c:ext>
              </c:extLst>
            </c:dLbl>
            <c:dLbl>
              <c:idx val="2"/>
              <c:layout>
                <c:manualLayout>
                  <c:x val="3.4797677308921353E-2"/>
                  <c:y val="-5.1368704260156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C8-4E3B-B411-E40DEF928533}"/>
                </c:ext>
              </c:extLst>
            </c:dLbl>
            <c:dLbl>
              <c:idx val="3"/>
              <c:layout>
                <c:manualLayout>
                  <c:x val="1.4354065183028146E-2"/>
                  <c:y val="-3.3950609033097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C8-4E3B-B411-E40DEF928533}"/>
                </c:ext>
              </c:extLst>
            </c:dLbl>
            <c:dLbl>
              <c:idx val="4"/>
              <c:layout>
                <c:manualLayout>
                  <c:x val="1.2759169051580577E-2"/>
                  <c:y val="-3.086419003008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C8-4E3B-B411-E40DEF928533}"/>
                </c:ext>
              </c:extLst>
            </c:dLbl>
            <c:dLbl>
              <c:idx val="5"/>
              <c:layout>
                <c:manualLayout>
                  <c:x val="7.9744806572377407E-3"/>
                  <c:y val="-3.086419003008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C8-4E3B-B411-E40DEF928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'MONTOS PAGADOS'!$B$14:$D$14</c:f>
              <c:numCache>
                <c:formatCode>_("$"* #,##0_);_("$"* \(#,##0\);_("$"* "-"??_);_(@_)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C8-4E3B-B411-E40DEF9285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5396480"/>
        <c:axId val="125398016"/>
        <c:axId val="0"/>
      </c:bar3DChart>
      <c:catAx>
        <c:axId val="12539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398016"/>
        <c:crosses val="autoZero"/>
        <c:auto val="1"/>
        <c:lblAlgn val="ctr"/>
        <c:lblOffset val="100"/>
        <c:noMultiLvlLbl val="0"/>
      </c:catAx>
      <c:valAx>
        <c:axId val="1253980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25396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</a:t>
            </a:r>
            <a:r>
              <a:rPr lang="es-SV" baseline="0"/>
              <a:t> de Pensiones Hacienda</a:t>
            </a:r>
          </a:p>
          <a:p>
            <a:pPr>
              <a:defRPr/>
            </a:pPr>
            <a:r>
              <a:rPr lang="es-SV" baseline="0"/>
              <a:t>Primer Trimestre</a:t>
            </a:r>
            <a:endParaRPr lang="es-SV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24648610312013E-2"/>
          <c:y val="0.25024314668999659"/>
          <c:w val="0.94417078415929601"/>
          <c:h val="0.522282006415864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38-4FF3-9862-15C1246E52BC}"/>
                </c:ext>
              </c:extLst>
            </c:dLbl>
            <c:dLbl>
              <c:idx val="1"/>
              <c:layout>
                <c:manualLayout>
                  <c:x val="4.7961621639075313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38-4FF3-9862-15C1246E5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PAGADOS'!$E$5:$F$5</c:f>
              <c:numCache>
                <c:formatCode>_("$"* #,##0_);_("$"* \(#,##0\);_("$"* "-"??_);_(@_)</c:formatCode>
                <c:ptCount val="2"/>
                <c:pt idx="0">
                  <c:v>261293.71000000002</c:v>
                </c:pt>
                <c:pt idx="1">
                  <c:v>625086.52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38-4FF3-9862-15C1246E52BC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38-4FF3-9862-15C1246E52BC}"/>
                </c:ext>
              </c:extLst>
            </c:dLbl>
            <c:dLbl>
              <c:idx val="1"/>
              <c:layout>
                <c:manualLayout>
                  <c:x val="2.5000089692009057E-2"/>
                  <c:y val="-2.77777777777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38-4FF3-9862-15C1246E5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PAGADOS'!$E$12:$F$12</c:f>
              <c:numCache>
                <c:formatCode>_("$"* #,##0_);_("$"* \(#,##0\);_("$"* "-"??_);_(@_)</c:formatCode>
                <c:ptCount val="2"/>
                <c:pt idx="0">
                  <c:v>229245.66000000003</c:v>
                </c:pt>
                <c:pt idx="1">
                  <c:v>596255.99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38-4FF3-9862-15C1246E52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4009856"/>
        <c:axId val="124011648"/>
        <c:axId val="0"/>
      </c:bar3DChart>
      <c:catAx>
        <c:axId val="12400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124011648"/>
        <c:crosses val="autoZero"/>
        <c:auto val="1"/>
        <c:lblAlgn val="ctr"/>
        <c:lblOffset val="100"/>
        <c:noMultiLvlLbl val="0"/>
      </c:catAx>
      <c:valAx>
        <c:axId val="124011648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one"/>
        <c:crossAx val="1240098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</a:t>
            </a:r>
            <a:r>
              <a:rPr lang="es-SV" baseline="0"/>
              <a:t> de Pensiones Hacienda</a:t>
            </a:r>
          </a:p>
          <a:p>
            <a:pPr>
              <a:defRPr/>
            </a:pPr>
            <a:r>
              <a:rPr lang="es-SV" baseline="0"/>
              <a:t>Segundo Trimestre</a:t>
            </a:r>
            <a:endParaRPr lang="es-SV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2407407407407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BB-4261-A673-AB0A120F4F4B}"/>
                </c:ext>
              </c:extLst>
            </c:dLbl>
            <c:dLbl>
              <c:idx val="1"/>
              <c:layout>
                <c:manualLayout>
                  <c:x val="0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BB-4261-A673-AB0A120F4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PAGADOS'!$E$6:$F$6</c:f>
              <c:numCache>
                <c:formatCode>_("$"* #,##0_);_("$"* \(#,##0\);_("$"* "-"??_);_(@_)</c:formatCode>
                <c:ptCount val="2"/>
                <c:pt idx="0">
                  <c:v>259831.01999999996</c:v>
                </c:pt>
                <c:pt idx="1">
                  <c:v>619089.81000000006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BB-4261-A673-AB0A120F4F4B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33333333333333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BB-4261-A673-AB0A120F4F4B}"/>
                </c:ext>
              </c:extLst>
            </c:dLbl>
            <c:dLbl>
              <c:idx val="1"/>
              <c:layout>
                <c:manualLayout>
                  <c:x val="3.33333333333333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BB-4261-A673-AB0A120F4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PAGADOS'!$E$13:$F$13</c:f>
              <c:numCache>
                <c:formatCode>_("$"* #,##0_);_("$"* \(#,##0\);_("$"* "-"??_);_(@_)</c:formatCode>
                <c:ptCount val="2"/>
                <c:pt idx="0">
                  <c:v>217864.72999999998</c:v>
                </c:pt>
                <c:pt idx="1">
                  <c:v>580316.1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1BB-4261-A673-AB0A120F4F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7206912"/>
        <c:axId val="127208448"/>
        <c:axId val="0"/>
      </c:bar3DChart>
      <c:catAx>
        <c:axId val="12720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208448"/>
        <c:crosses val="autoZero"/>
        <c:auto val="1"/>
        <c:lblAlgn val="ctr"/>
        <c:lblOffset val="100"/>
        <c:noMultiLvlLbl val="0"/>
      </c:catAx>
      <c:valAx>
        <c:axId val="1272084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7206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</a:t>
            </a:r>
            <a:r>
              <a:rPr lang="es-SV" baseline="0"/>
              <a:t> Pensiones Hacienda</a:t>
            </a:r>
          </a:p>
          <a:p>
            <a:pPr>
              <a:defRPr/>
            </a:pPr>
            <a:r>
              <a:rPr lang="es-SV" baseline="0"/>
              <a:t>Tercer Trimestre</a:t>
            </a:r>
            <a:endParaRPr lang="es-SV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003739323873082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92-4C0A-AFC6-6C627B305DB8}"/>
                </c:ext>
              </c:extLst>
            </c:dLbl>
            <c:dLbl>
              <c:idx val="1"/>
              <c:layout>
                <c:manualLayout>
                  <c:x val="8.3333333333333367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92-4C0A-AFC6-6C627B305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PAGADOS'!$E$7:$F$7</c:f>
              <c:numCache>
                <c:formatCode>_("$"* #,##0_);_("$"* \(#,##0\);_("$"* "-"??_);_(@_)</c:formatCode>
                <c:ptCount val="2"/>
                <c:pt idx="0">
                  <c:v>250068</c:v>
                </c:pt>
                <c:pt idx="1">
                  <c:v>633234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92-4C0A-AFC6-6C627B305DB8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607390047205994E-2"/>
                  <c:y val="-1.8518518518518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92-4C0A-AFC6-6C627B305DB8}"/>
                </c:ext>
              </c:extLst>
            </c:dLbl>
            <c:dLbl>
              <c:idx val="1"/>
              <c:layout>
                <c:manualLayout>
                  <c:x val="3.404928285960625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92-4C0A-AFC6-6C627B305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PAGADOS'!$E$14:$F$14</c:f>
              <c:numCache>
                <c:formatCode>_("$"* #,##0_);_("$"* \(#,##0\);_("$"* "-"??_);_(@_)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92-4C0A-AFC6-6C627B305D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7254528"/>
        <c:axId val="127256064"/>
        <c:axId val="0"/>
      </c:bar3DChart>
      <c:catAx>
        <c:axId val="12725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256064"/>
        <c:crosses val="autoZero"/>
        <c:auto val="1"/>
        <c:lblAlgn val="ctr"/>
        <c:lblOffset val="100"/>
        <c:noMultiLvlLbl val="0"/>
      </c:catAx>
      <c:valAx>
        <c:axId val="1272560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7254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 Pensiones IPSFA</a:t>
            </a:r>
          </a:p>
          <a:p>
            <a:pPr>
              <a:defRPr/>
            </a:pPr>
            <a:r>
              <a:rPr lang="es-SV"/>
              <a:t>Cuarto Trimestre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7630850934973057E-2"/>
                  <c:y val="-1.114206128133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23-4735-8014-4DD8DD78C9BF}"/>
                </c:ext>
              </c:extLst>
            </c:dLbl>
            <c:dLbl>
              <c:idx val="1"/>
              <c:layout>
                <c:manualLayout>
                  <c:x val="3.7987889548966045E-3"/>
                  <c:y val="-1.726317636479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23-4735-8014-4DD8DD78C9BF}"/>
                </c:ext>
              </c:extLst>
            </c:dLbl>
            <c:dLbl>
              <c:idx val="2"/>
              <c:layout>
                <c:manualLayout>
                  <c:x val="-2.2038563668716348E-3"/>
                  <c:y val="-1.292186666081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23-4735-8014-4DD8DD78C9BF}"/>
                </c:ext>
              </c:extLst>
            </c:dLbl>
            <c:dLbl>
              <c:idx val="3"/>
              <c:layout>
                <c:manualLayout>
                  <c:x val="0"/>
                  <c:y val="-1.11420612813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3-4735-8014-4DD8DD78C9BF}"/>
                </c:ext>
              </c:extLst>
            </c:dLbl>
            <c:dLbl>
              <c:idx val="4"/>
              <c:layout>
                <c:manualLayout>
                  <c:x val="1.5948961314475793E-3"/>
                  <c:y val="-2.46913520240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23-4735-8014-4DD8DD78C9BF}"/>
                </c:ext>
              </c:extLst>
            </c:dLbl>
            <c:dLbl>
              <c:idx val="5"/>
              <c:layout>
                <c:manualLayout>
                  <c:x val="-1.5948961314475793E-3"/>
                  <c:y val="-3.3950609033097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23-4735-8014-4DD8DD78C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'MONTOS PAGADOS'!$B$8:$D$8</c:f>
              <c:numCache>
                <c:formatCode>_("$"* #,##0_);_("$"* \(#,##0\);_("$"* "-"??_);_(@_)</c:formatCode>
                <c:ptCount val="3"/>
                <c:pt idx="0">
                  <c:v>19420601.960000001</c:v>
                </c:pt>
                <c:pt idx="1">
                  <c:v>873333.87999999989</c:v>
                </c:pt>
                <c:pt idx="2">
                  <c:v>3393108.55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23-4735-8014-4DD8DD78C9BF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196302866089195E-2"/>
                  <c:y val="-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23-4735-8014-4DD8DD78C9BF}"/>
                </c:ext>
              </c:extLst>
            </c:dLbl>
            <c:dLbl>
              <c:idx val="1"/>
              <c:layout>
                <c:manualLayout>
                  <c:x val="2.6591349152278759E-2"/>
                  <c:y val="-5.9424326833797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23-4735-8014-4DD8DD78C9BF}"/>
                </c:ext>
              </c:extLst>
            </c:dLbl>
            <c:dLbl>
              <c:idx val="2"/>
              <c:layout>
                <c:manualLayout>
                  <c:x val="2.2188668846459942E-2"/>
                  <c:y val="-5.5083017129822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23-4735-8014-4DD8DD78C9BF}"/>
                </c:ext>
              </c:extLst>
            </c:dLbl>
            <c:dLbl>
              <c:idx val="3"/>
              <c:layout>
                <c:manualLayout>
                  <c:x val="2.5669510271189841E-2"/>
                  <c:y val="-4.5092594623444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23-4735-8014-4DD8DD78C9BF}"/>
                </c:ext>
              </c:extLst>
            </c:dLbl>
            <c:dLbl>
              <c:idx val="4"/>
              <c:layout>
                <c:manualLayout>
                  <c:x val="1.2759169051580577E-2"/>
                  <c:y val="-3.086419003008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23-4735-8014-4DD8DD78C9BF}"/>
                </c:ext>
              </c:extLst>
            </c:dLbl>
            <c:dLbl>
              <c:idx val="5"/>
              <c:layout>
                <c:manualLayout>
                  <c:x val="7.9744806572377407E-3"/>
                  <c:y val="-3.086419003008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23-4735-8014-4DD8DD78C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'MONTOS PAGADOS'!$B$15:$D$15</c:f>
              <c:numCache>
                <c:formatCode>_("$"* #,##0_);_("$"* \(#,##0\);_("$"* "-"??_);_(@_)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423-4735-8014-4DD8DD78C9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7050880"/>
        <c:axId val="127052416"/>
        <c:axId val="0"/>
      </c:bar3DChart>
      <c:catAx>
        <c:axId val="127050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052416"/>
        <c:crosses val="autoZero"/>
        <c:auto val="1"/>
        <c:lblAlgn val="ctr"/>
        <c:lblOffset val="100"/>
        <c:noMultiLvlLbl val="0"/>
      </c:catAx>
      <c:valAx>
        <c:axId val="1270524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27050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Pagados de</a:t>
            </a:r>
            <a:r>
              <a:rPr lang="es-SV" baseline="0"/>
              <a:t> Pensiones Hacienda</a:t>
            </a:r>
          </a:p>
          <a:p>
            <a:pPr>
              <a:defRPr/>
            </a:pPr>
            <a:r>
              <a:rPr lang="es-SV" baseline="0"/>
              <a:t>Cuarto Trimestre</a:t>
            </a:r>
            <a:endParaRPr lang="es-SV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'MONTOS PAGADOS'!$A$4:$F$4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2457235948954657E-2"/>
                  <c:y val="-4.6296296296296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65-4537-8315-71A94AD8E51D}"/>
                </c:ext>
              </c:extLst>
            </c:dLbl>
            <c:dLbl>
              <c:idx val="1"/>
              <c:layout>
                <c:manualLayout>
                  <c:x val="8.3333333333333367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65-4537-8315-71A94AD8E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PAGADOS'!$E$8:$F$8</c:f>
              <c:numCache>
                <c:formatCode>_("$"* #,##0_);_("$"* \(#,##0\);_("$"* "-"??_);_(@_)</c:formatCode>
                <c:ptCount val="2"/>
                <c:pt idx="0">
                  <c:v>224287.22999999998</c:v>
                </c:pt>
                <c:pt idx="1">
                  <c:v>610267.81000000006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65-4537-8315-71A94AD8E51D}"/>
            </c:ext>
          </c:extLst>
        </c:ser>
        <c:ser>
          <c:idx val="1"/>
          <c:order val="1"/>
          <c:tx>
            <c:strRef>
              <c:f>'MONTOS PAGADOS'!$A$11:$F$11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1234215051612323E-2"/>
                  <c:y val="-2.777777777777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65-4537-8315-71A94AD8E51D}"/>
                </c:ext>
              </c:extLst>
            </c:dLbl>
            <c:dLbl>
              <c:idx val="1"/>
              <c:layout>
                <c:manualLayout>
                  <c:x val="2.678975472893475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65-4537-8315-71A94AD8E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'MONTOS PAGADOS'!$E$2:$F$2</c:f>
              <c:strCache>
                <c:ptCount val="2"/>
                <c:pt idx="0">
                  <c:v>PENSIÓN MILITAR</c:v>
                </c:pt>
                <c:pt idx="1">
                  <c:v>MONTEPÍO MILITAR</c:v>
                </c:pt>
              </c:strCache>
            </c:strRef>
          </c:cat>
          <c:val>
            <c:numRef>
              <c:f>'MONTOS PAGADOS'!$E$15:$F$15</c:f>
              <c:numCache>
                <c:formatCode>_("$"* #,##0_);_("$"* \(#,##0\);_("$"* "-"??_);_(@_)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65-4537-8315-71A94AD8E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7105664"/>
        <c:axId val="127115648"/>
        <c:axId val="0"/>
      </c:bar3DChart>
      <c:catAx>
        <c:axId val="12710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115648"/>
        <c:crosses val="autoZero"/>
        <c:auto val="1"/>
        <c:lblAlgn val="ctr"/>
        <c:lblOffset val="100"/>
        <c:noMultiLvlLbl val="0"/>
      </c:catAx>
      <c:valAx>
        <c:axId val="1271156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7105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Número</a:t>
            </a:r>
            <a:r>
              <a:rPr lang="es-SV" baseline="0"/>
              <a:t> de Pensionados</a:t>
            </a:r>
          </a:p>
          <a:p>
            <a:pPr>
              <a:defRPr/>
            </a:pPr>
            <a:r>
              <a:rPr lang="es-SV" baseline="0"/>
              <a:t>al mes de Marzo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prstClr val="white">
            <a:lumMod val="95000"/>
          </a:prstClr>
        </a:solidFill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'NUMERO PENSIONADOS'!$A$3:$F$3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9.7751680559207479E-3"/>
                  <c:y val="-2.572347266881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0C-4AC6-A2C3-9F88E88180AF}"/>
                </c:ext>
              </c:extLst>
            </c:dLbl>
            <c:dLbl>
              <c:idx val="2"/>
              <c:layout>
                <c:manualLayout>
                  <c:x val="5.8651008335524396E-3"/>
                  <c:y val="-2.572347266881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0C-4AC6-A2C3-9F88E88180AF}"/>
                </c:ext>
              </c:extLst>
            </c:dLbl>
            <c:dLbl>
              <c:idx val="3"/>
              <c:layout>
                <c:manualLayout>
                  <c:x val="1.3685081338634629E-2"/>
                  <c:y val="-3.240752462212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0C-4AC6-A2C3-9F88E88180AF}"/>
                </c:ext>
              </c:extLst>
            </c:dLbl>
            <c:dLbl>
              <c:idx val="4"/>
              <c:layout>
                <c:manualLayout>
                  <c:x val="3.9100672223682936E-3"/>
                  <c:y val="-3.4297963558413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0C-4AC6-A2C3-9F88E88180AF}"/>
                </c:ext>
              </c:extLst>
            </c:dLbl>
            <c:dLbl>
              <c:idx val="5"/>
              <c:layout>
                <c:manualLayout>
                  <c:x val="0"/>
                  <c:y val="-3.240740740740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0C-4AC6-A2C3-9F88E88180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PENSIONADOS'!$B$4:$F$4</c:f>
              <c:numCache>
                <c:formatCode>#,##0</c:formatCode>
                <c:ptCount val="5"/>
                <c:pt idx="0">
                  <c:v>9814</c:v>
                </c:pt>
                <c:pt idx="1">
                  <c:v>925</c:v>
                </c:pt>
                <c:pt idx="2">
                  <c:v>9342</c:v>
                </c:pt>
                <c:pt idx="3">
                  <c:v>368</c:v>
                </c:pt>
                <c:pt idx="4">
                  <c:v>1549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20C-4AC6-A2C3-9F88E88180AF}"/>
            </c:ext>
          </c:extLst>
        </c:ser>
        <c:ser>
          <c:idx val="1"/>
          <c:order val="1"/>
          <c:tx>
            <c:strRef>
              <c:f>'NUMERO PENSIONADOS'!$A$8:$F$8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489246083621248E-2"/>
                  <c:y val="-2.212117376003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0C-4AC6-A2C3-9F88E88180AF}"/>
                </c:ext>
              </c:extLst>
            </c:dLbl>
            <c:dLbl>
              <c:idx val="1"/>
              <c:layout>
                <c:manualLayout>
                  <c:x val="1.1730201667104881E-2"/>
                  <c:y val="-4.2872454448017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0C-4AC6-A2C3-9F88E88180AF}"/>
                </c:ext>
              </c:extLst>
            </c:dLbl>
            <c:dLbl>
              <c:idx val="2"/>
              <c:layout>
                <c:manualLayout>
                  <c:x val="1.75953025006572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20C-4AC6-A2C3-9F88E88180AF}"/>
                </c:ext>
              </c:extLst>
            </c:dLbl>
            <c:dLbl>
              <c:idx val="3"/>
              <c:layout>
                <c:manualLayout>
                  <c:x val="1.5936252758170778E-2"/>
                  <c:y val="-4.24377813600675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0C-4AC6-A2C3-9F88E88180AF}"/>
                </c:ext>
              </c:extLst>
            </c:dLbl>
            <c:dLbl>
              <c:idx val="4"/>
              <c:layout>
                <c:manualLayout>
                  <c:x val="1.5640268889473181E-2"/>
                  <c:y val="-1.28617363344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20C-4AC6-A2C3-9F88E88180AF}"/>
                </c:ext>
              </c:extLst>
            </c:dLbl>
            <c:dLbl>
              <c:idx val="5"/>
              <c:layout>
                <c:manualLayout>
                  <c:x val="7.08277900363149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0C-4AC6-A2C3-9F88E88180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'NUMERO PENSIONADOS'!$B$2:$F$2</c:f>
              <c:strCache>
                <c:ptCount val="5"/>
                <c:pt idx="0">
                  <c:v>PENSIÓN POR RETIRO </c:v>
                </c:pt>
                <c:pt idx="1">
                  <c:v>PENSIÓN POR INVALIDEZ</c:v>
                </c:pt>
                <c:pt idx="2">
                  <c:v>PENSIÓN SOBREVIVENCIA </c:v>
                </c:pt>
                <c:pt idx="3">
                  <c:v>PENSIÓN MILITAR</c:v>
                </c:pt>
                <c:pt idx="4">
                  <c:v>MONTEPÍO MILITAR</c:v>
                </c:pt>
              </c:strCache>
            </c:strRef>
          </c:cat>
          <c:val>
            <c:numRef>
              <c:f>'NUMERO PENSIONADOS'!$B$9:$F$9</c:f>
              <c:numCache>
                <c:formatCode>#,##0</c:formatCode>
                <c:ptCount val="5"/>
                <c:pt idx="0">
                  <c:v>10498</c:v>
                </c:pt>
                <c:pt idx="1">
                  <c:v>927</c:v>
                </c:pt>
                <c:pt idx="2">
                  <c:v>9161</c:v>
                </c:pt>
                <c:pt idx="3">
                  <c:v>315</c:v>
                </c:pt>
                <c:pt idx="4">
                  <c:v>1491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0C-4AC6-A2C3-9F88E88180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5301504"/>
        <c:axId val="125303040"/>
        <c:axId val="0"/>
      </c:bar3DChart>
      <c:catAx>
        <c:axId val="12530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125303040"/>
        <c:crosses val="autoZero"/>
        <c:auto val="1"/>
        <c:lblAlgn val="ctr"/>
        <c:lblOffset val="100"/>
        <c:noMultiLvlLbl val="0"/>
      </c:catAx>
      <c:valAx>
        <c:axId val="12530304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one"/>
        <c:crossAx val="1253015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4803149606299468" l="0.70866141732283761" r="0.70866141732283761" t="0.74803149606299468" header="0.31496062992126223" footer="0.31496062992126223"/>
    <c:pageSetup orientation="portrait"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123825</xdr:rowOff>
    </xdr:from>
    <xdr:to>
      <xdr:col>9</xdr:col>
      <xdr:colOff>142876</xdr:colOff>
      <xdr:row>8</xdr:row>
      <xdr:rowOff>40092</xdr:rowOff>
    </xdr:to>
    <xdr:sp macro="" textlink="">
      <xdr:nvSpPr>
        <xdr:cNvPr id="2" name="4 Rectángulo"/>
        <xdr:cNvSpPr/>
      </xdr:nvSpPr>
      <xdr:spPr>
        <a:xfrm>
          <a:off x="1114425" y="781050"/>
          <a:ext cx="5857876" cy="563967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IPSFA</a:t>
          </a:r>
          <a:endParaRPr lang="es-ES" sz="3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123825</xdr:colOff>
      <xdr:row>31</xdr:row>
      <xdr:rowOff>104776</xdr:rowOff>
    </xdr:from>
    <xdr:to>
      <xdr:col>9</xdr:col>
      <xdr:colOff>123825</xdr:colOff>
      <xdr:row>33</xdr:row>
      <xdr:rowOff>111569</xdr:rowOff>
    </xdr:to>
    <xdr:sp macro="" textlink="">
      <xdr:nvSpPr>
        <xdr:cNvPr id="3" name="2 Rectángulo"/>
        <xdr:cNvSpPr/>
      </xdr:nvSpPr>
      <xdr:spPr>
        <a:xfrm>
          <a:off x="1095375" y="7572376"/>
          <a:ext cx="5857875" cy="416368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G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obierno </a:t>
          </a:r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T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ransparente</a:t>
          </a:r>
          <a:endParaRPr lang="es-ES" sz="2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123825</xdr:rowOff>
    </xdr:from>
    <xdr:to>
      <xdr:col>9</xdr:col>
      <xdr:colOff>142876</xdr:colOff>
      <xdr:row>8</xdr:row>
      <xdr:rowOff>40092</xdr:rowOff>
    </xdr:to>
    <xdr:sp macro="" textlink="">
      <xdr:nvSpPr>
        <xdr:cNvPr id="2" name="4 Rectángulo"/>
        <xdr:cNvSpPr/>
      </xdr:nvSpPr>
      <xdr:spPr>
        <a:xfrm>
          <a:off x="1114425" y="781050"/>
          <a:ext cx="5857876" cy="563967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IPSFA</a:t>
          </a:r>
          <a:endParaRPr lang="es-ES" sz="3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123825</xdr:colOff>
      <xdr:row>31</xdr:row>
      <xdr:rowOff>104776</xdr:rowOff>
    </xdr:from>
    <xdr:to>
      <xdr:col>9</xdr:col>
      <xdr:colOff>123825</xdr:colOff>
      <xdr:row>33</xdr:row>
      <xdr:rowOff>111569</xdr:rowOff>
    </xdr:to>
    <xdr:sp macro="" textlink="">
      <xdr:nvSpPr>
        <xdr:cNvPr id="3" name="2 Rectángulo"/>
        <xdr:cNvSpPr/>
      </xdr:nvSpPr>
      <xdr:spPr>
        <a:xfrm>
          <a:off x="1095375" y="6115051"/>
          <a:ext cx="5857875" cy="406843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G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obierno </a:t>
          </a:r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T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ransparente</a:t>
          </a:r>
          <a:endParaRPr lang="es-ES" sz="2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123825</xdr:rowOff>
    </xdr:from>
    <xdr:to>
      <xdr:col>9</xdr:col>
      <xdr:colOff>142876</xdr:colOff>
      <xdr:row>8</xdr:row>
      <xdr:rowOff>40092</xdr:rowOff>
    </xdr:to>
    <xdr:sp macro="" textlink="">
      <xdr:nvSpPr>
        <xdr:cNvPr id="2" name="4 Rectángulo"/>
        <xdr:cNvSpPr/>
      </xdr:nvSpPr>
      <xdr:spPr>
        <a:xfrm>
          <a:off x="1114425" y="781050"/>
          <a:ext cx="5857876" cy="563967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IPSFA</a:t>
          </a:r>
          <a:endParaRPr lang="es-ES" sz="3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123825</xdr:colOff>
      <xdr:row>31</xdr:row>
      <xdr:rowOff>104776</xdr:rowOff>
    </xdr:from>
    <xdr:to>
      <xdr:col>9</xdr:col>
      <xdr:colOff>123825</xdr:colOff>
      <xdr:row>33</xdr:row>
      <xdr:rowOff>111569</xdr:rowOff>
    </xdr:to>
    <xdr:sp macro="" textlink="">
      <xdr:nvSpPr>
        <xdr:cNvPr id="3" name="2 Rectángulo"/>
        <xdr:cNvSpPr/>
      </xdr:nvSpPr>
      <xdr:spPr>
        <a:xfrm>
          <a:off x="1095375" y="6115051"/>
          <a:ext cx="5857875" cy="406843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G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obierno </a:t>
          </a:r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T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ransparente</a:t>
          </a:r>
          <a:endParaRPr lang="es-ES" sz="2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123825</xdr:rowOff>
    </xdr:from>
    <xdr:to>
      <xdr:col>9</xdr:col>
      <xdr:colOff>142876</xdr:colOff>
      <xdr:row>8</xdr:row>
      <xdr:rowOff>40092</xdr:rowOff>
    </xdr:to>
    <xdr:sp macro="" textlink="">
      <xdr:nvSpPr>
        <xdr:cNvPr id="2" name="4 Rectángulo"/>
        <xdr:cNvSpPr/>
      </xdr:nvSpPr>
      <xdr:spPr>
        <a:xfrm>
          <a:off x="1114425" y="781050"/>
          <a:ext cx="5857876" cy="563967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IPSFA</a:t>
          </a:r>
          <a:endParaRPr lang="es-ES" sz="3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123825</xdr:colOff>
      <xdr:row>31</xdr:row>
      <xdr:rowOff>104776</xdr:rowOff>
    </xdr:from>
    <xdr:to>
      <xdr:col>9</xdr:col>
      <xdr:colOff>123825</xdr:colOff>
      <xdr:row>33</xdr:row>
      <xdr:rowOff>111569</xdr:rowOff>
    </xdr:to>
    <xdr:sp macro="" textlink="">
      <xdr:nvSpPr>
        <xdr:cNvPr id="3" name="2 Rectángulo"/>
        <xdr:cNvSpPr/>
      </xdr:nvSpPr>
      <xdr:spPr>
        <a:xfrm>
          <a:off x="1095375" y="6115051"/>
          <a:ext cx="5857875" cy="406843"/>
        </a:xfrm>
        <a:prstGeom prst="rect">
          <a:avLst/>
        </a:prstGeom>
        <a:gradFill flip="none" rotWithShape="1">
          <a:gsLst>
            <a:gs pos="0">
              <a:srgbClr val="0070C0">
                <a:shade val="30000"/>
                <a:satMod val="115000"/>
              </a:srgbClr>
            </a:gs>
            <a:gs pos="50000">
              <a:srgbClr val="0070C0">
                <a:shade val="67500"/>
                <a:satMod val="115000"/>
              </a:srgbClr>
            </a:gs>
            <a:gs pos="100000">
              <a:srgbClr val="0070C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G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obierno </a:t>
          </a:r>
          <a:r>
            <a:rPr lang="es-ES_tradnl" sz="2000" b="1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T</a:t>
          </a:r>
          <a:r>
            <a:rPr lang="es-ES_tradnl" sz="2000" b="1" spc="0">
              <a:ln w="0"/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  <a:reflection blurRad="12700" stA="50000" endPos="50000" dist="5000" dir="5400000" sy="-100000" rotWithShape="0"/>
              </a:effectLst>
              <a:latin typeface="Century Gothic" pitchFamily="34" charset="0"/>
              <a:cs typeface="Times New Roman" pitchFamily="18" charset="0"/>
            </a:rPr>
            <a:t>ransparente</a:t>
          </a:r>
          <a:endParaRPr lang="es-ES" sz="2000" b="1" spc="0">
            <a:ln w="0"/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  <a:reflection blurRad="12700" stA="50000" endPos="50000" dist="5000" dir="5400000" sy="-100000" rotWithShape="0"/>
            </a:effectLst>
            <a:latin typeface="Century Gothic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133350</xdr:rowOff>
    </xdr:from>
    <xdr:to>
      <xdr:col>1</xdr:col>
      <xdr:colOff>868973</xdr:colOff>
      <xdr:row>35</xdr:row>
      <xdr:rowOff>57150</xdr:rowOff>
    </xdr:to>
    <xdr:pic>
      <xdr:nvPicPr>
        <xdr:cNvPr id="4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7067550"/>
          <a:ext cx="802298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47</xdr:row>
      <xdr:rowOff>142875</xdr:rowOff>
    </xdr:from>
    <xdr:to>
      <xdr:col>1</xdr:col>
      <xdr:colOff>742950</xdr:colOff>
      <xdr:row>50</xdr:row>
      <xdr:rowOff>152400</xdr:rowOff>
    </xdr:to>
    <xdr:pic>
      <xdr:nvPicPr>
        <xdr:cNvPr id="5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0639425"/>
          <a:ext cx="695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</xdr:row>
      <xdr:rowOff>85724</xdr:rowOff>
    </xdr:from>
    <xdr:to>
      <xdr:col>1</xdr:col>
      <xdr:colOff>935831</xdr:colOff>
      <xdr:row>6</xdr:row>
      <xdr:rowOff>57149</xdr:rowOff>
    </xdr:to>
    <xdr:pic>
      <xdr:nvPicPr>
        <xdr:cNvPr id="8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409574"/>
          <a:ext cx="86915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</xdr:row>
      <xdr:rowOff>152400</xdr:rowOff>
    </xdr:from>
    <xdr:to>
      <xdr:col>1</xdr:col>
      <xdr:colOff>907256</xdr:colOff>
      <xdr:row>20</xdr:row>
      <xdr:rowOff>133350</xdr:rowOff>
    </xdr:to>
    <xdr:pic>
      <xdr:nvPicPr>
        <xdr:cNvPr id="6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819525"/>
          <a:ext cx="86915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21</xdr:row>
      <xdr:rowOff>85725</xdr:rowOff>
    </xdr:from>
    <xdr:to>
      <xdr:col>5</xdr:col>
      <xdr:colOff>923926</xdr:colOff>
      <xdr:row>38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43</xdr:row>
      <xdr:rowOff>76199</xdr:rowOff>
    </xdr:from>
    <xdr:to>
      <xdr:col>5</xdr:col>
      <xdr:colOff>809625</xdr:colOff>
      <xdr:row>62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65</xdr:row>
      <xdr:rowOff>85724</xdr:rowOff>
    </xdr:from>
    <xdr:to>
      <xdr:col>5</xdr:col>
      <xdr:colOff>847726</xdr:colOff>
      <xdr:row>83</xdr:row>
      <xdr:rowOff>76199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38099</xdr:colOff>
      <xdr:row>21</xdr:row>
      <xdr:rowOff>104774</xdr:rowOff>
    </xdr:from>
    <xdr:to>
      <xdr:col>15</xdr:col>
      <xdr:colOff>0</xdr:colOff>
      <xdr:row>38</xdr:row>
      <xdr:rowOff>19049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28574</xdr:colOff>
      <xdr:row>43</xdr:row>
      <xdr:rowOff>66675</xdr:rowOff>
    </xdr:from>
    <xdr:to>
      <xdr:col>14</xdr:col>
      <xdr:colOff>723899</xdr:colOff>
      <xdr:row>57</xdr:row>
      <xdr:rowOff>142875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47624</xdr:colOff>
      <xdr:row>63</xdr:row>
      <xdr:rowOff>95250</xdr:rowOff>
    </xdr:from>
    <xdr:to>
      <xdr:col>14</xdr:col>
      <xdr:colOff>723899</xdr:colOff>
      <xdr:row>77</xdr:row>
      <xdr:rowOff>171450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200025</xdr:colOff>
      <xdr:row>86</xdr:row>
      <xdr:rowOff>9525</xdr:rowOff>
    </xdr:from>
    <xdr:to>
      <xdr:col>5</xdr:col>
      <xdr:colOff>895351</xdr:colOff>
      <xdr:row>104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47625</xdr:colOff>
      <xdr:row>81</xdr:row>
      <xdr:rowOff>38100</xdr:rowOff>
    </xdr:from>
    <xdr:to>
      <xdr:col>14</xdr:col>
      <xdr:colOff>723900</xdr:colOff>
      <xdr:row>95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104774</xdr:colOff>
      <xdr:row>17</xdr:row>
      <xdr:rowOff>57150</xdr:rowOff>
    </xdr:from>
    <xdr:to>
      <xdr:col>1</xdr:col>
      <xdr:colOff>400049</xdr:colOff>
      <xdr:row>21</xdr:row>
      <xdr:rowOff>48278</xdr:rowOff>
    </xdr:to>
    <xdr:pic>
      <xdr:nvPicPr>
        <xdr:cNvPr id="11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774" y="3486150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17</xdr:row>
      <xdr:rowOff>47625</xdr:rowOff>
    </xdr:from>
    <xdr:to>
      <xdr:col>9</xdr:col>
      <xdr:colOff>371475</xdr:colOff>
      <xdr:row>21</xdr:row>
      <xdr:rowOff>38753</xdr:rowOff>
    </xdr:to>
    <xdr:pic>
      <xdr:nvPicPr>
        <xdr:cNvPr id="12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886700" y="3476625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39</xdr:row>
      <xdr:rowOff>19050</xdr:rowOff>
    </xdr:from>
    <xdr:to>
      <xdr:col>1</xdr:col>
      <xdr:colOff>447675</xdr:colOff>
      <xdr:row>43</xdr:row>
      <xdr:rowOff>10178</xdr:rowOff>
    </xdr:to>
    <xdr:pic>
      <xdr:nvPicPr>
        <xdr:cNvPr id="13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7639050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228600</xdr:colOff>
      <xdr:row>18</xdr:row>
      <xdr:rowOff>9525</xdr:rowOff>
    </xdr:from>
    <xdr:to>
      <xdr:col>9</xdr:col>
      <xdr:colOff>523875</xdr:colOff>
      <xdr:row>22</xdr:row>
      <xdr:rowOff>653</xdr:rowOff>
    </xdr:to>
    <xdr:pic>
      <xdr:nvPicPr>
        <xdr:cNvPr id="14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39100" y="3629025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39</xdr:row>
      <xdr:rowOff>47625</xdr:rowOff>
    </xdr:from>
    <xdr:to>
      <xdr:col>9</xdr:col>
      <xdr:colOff>304800</xdr:colOff>
      <xdr:row>43</xdr:row>
      <xdr:rowOff>38753</xdr:rowOff>
    </xdr:to>
    <xdr:pic>
      <xdr:nvPicPr>
        <xdr:cNvPr id="15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820025" y="7667625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18</xdr:row>
      <xdr:rowOff>47624</xdr:rowOff>
    </xdr:from>
    <xdr:to>
      <xdr:col>9</xdr:col>
      <xdr:colOff>542925</xdr:colOff>
      <xdr:row>33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180974</xdr:colOff>
      <xdr:row>39</xdr:row>
      <xdr:rowOff>85725</xdr:rowOff>
    </xdr:from>
    <xdr:to>
      <xdr:col>9</xdr:col>
      <xdr:colOff>457199</xdr:colOff>
      <xdr:row>55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180974</xdr:colOff>
      <xdr:row>57</xdr:row>
      <xdr:rowOff>114299</xdr:rowOff>
    </xdr:from>
    <xdr:to>
      <xdr:col>9</xdr:col>
      <xdr:colOff>438149</xdr:colOff>
      <xdr:row>74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238125</xdr:colOff>
      <xdr:row>77</xdr:row>
      <xdr:rowOff>66675</xdr:rowOff>
    </xdr:from>
    <xdr:to>
      <xdr:col>9</xdr:col>
      <xdr:colOff>495300</xdr:colOff>
      <xdr:row>93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14</xdr:row>
      <xdr:rowOff>0</xdr:rowOff>
    </xdr:from>
    <xdr:to>
      <xdr:col>2</xdr:col>
      <xdr:colOff>485775</xdr:colOff>
      <xdr:row>17</xdr:row>
      <xdr:rowOff>181628</xdr:rowOff>
    </xdr:to>
    <xdr:pic>
      <xdr:nvPicPr>
        <xdr:cNvPr id="7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3238500"/>
          <a:ext cx="1057275" cy="75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35</xdr:row>
      <xdr:rowOff>66674</xdr:rowOff>
    </xdr:from>
    <xdr:to>
      <xdr:col>2</xdr:col>
      <xdr:colOff>457200</xdr:colOff>
      <xdr:row>39</xdr:row>
      <xdr:rowOff>48277</xdr:rowOff>
    </xdr:to>
    <xdr:pic>
      <xdr:nvPicPr>
        <xdr:cNvPr id="8" name="Imagen 1" descr="logonuev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3925" y="7305674"/>
          <a:ext cx="1057275" cy="74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M54"/>
  <sheetViews>
    <sheetView topLeftCell="A4" zoomScaleNormal="75" workbookViewId="0">
      <selection activeCell="I14" sqref="I14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4" spans="2:10" ht="13.5" thickBot="1"/>
    <row r="5" spans="2:10">
      <c r="B5" s="17"/>
      <c r="C5" s="18"/>
      <c r="D5" s="18"/>
      <c r="E5" s="18"/>
      <c r="F5" s="18"/>
      <c r="G5" s="18"/>
      <c r="H5" s="18"/>
      <c r="I5" s="18"/>
      <c r="J5" s="19"/>
    </row>
    <row r="6" spans="2:10">
      <c r="B6" s="20"/>
      <c r="C6" s="21"/>
      <c r="D6" s="21"/>
      <c r="E6" s="21"/>
      <c r="F6" s="21"/>
      <c r="G6" s="21"/>
      <c r="H6" s="21"/>
      <c r="I6" s="21"/>
      <c r="J6" s="22"/>
    </row>
    <row r="7" spans="2:10">
      <c r="B7" s="20"/>
      <c r="C7" s="21"/>
      <c r="D7" s="21"/>
      <c r="E7" s="21"/>
      <c r="F7" s="21"/>
      <c r="G7" s="21"/>
      <c r="H7" s="21"/>
      <c r="I7" s="21"/>
      <c r="J7" s="22"/>
    </row>
    <row r="8" spans="2:10">
      <c r="B8" s="20"/>
      <c r="C8" s="21"/>
      <c r="D8" s="21"/>
      <c r="E8" s="21"/>
      <c r="F8" s="21"/>
      <c r="G8" s="21"/>
      <c r="H8" s="21"/>
      <c r="I8" s="21"/>
      <c r="J8" s="22"/>
    </row>
    <row r="9" spans="2:10">
      <c r="B9" s="20"/>
      <c r="C9" s="21"/>
      <c r="D9" s="21"/>
      <c r="E9" s="21"/>
      <c r="F9" s="21"/>
      <c r="G9" s="21"/>
      <c r="H9" s="21"/>
      <c r="I9" s="21"/>
      <c r="J9" s="22"/>
    </row>
    <row r="10" spans="2:10" ht="15.75">
      <c r="B10" s="23"/>
      <c r="C10" s="126" t="s">
        <v>23</v>
      </c>
      <c r="D10" s="126"/>
      <c r="E10" s="126"/>
      <c r="F10" s="126"/>
      <c r="G10" s="126"/>
      <c r="H10" s="126"/>
      <c r="I10" s="126"/>
      <c r="J10" s="22"/>
    </row>
    <row r="11" spans="2:10" ht="15.75">
      <c r="B11" s="24"/>
      <c r="C11" s="127" t="s">
        <v>24</v>
      </c>
      <c r="D11" s="127"/>
      <c r="E11" s="127"/>
      <c r="F11" s="127"/>
      <c r="G11" s="127"/>
      <c r="H11" s="127"/>
      <c r="I11" s="127"/>
      <c r="J11" s="22"/>
    </row>
    <row r="12" spans="2:10" ht="15.75">
      <c r="B12" s="25"/>
      <c r="C12" s="127" t="s">
        <v>53</v>
      </c>
      <c r="D12" s="127"/>
      <c r="E12" s="127"/>
      <c r="F12" s="127"/>
      <c r="G12" s="127"/>
      <c r="H12" s="127"/>
      <c r="I12" s="26"/>
      <c r="J12" s="22"/>
    </row>
    <row r="13" spans="2:10" ht="15.75">
      <c r="B13" s="27"/>
      <c r="C13" s="28"/>
      <c r="D13" s="28"/>
      <c r="E13" s="28"/>
      <c r="F13" s="28"/>
      <c r="G13" s="28"/>
      <c r="H13" s="29"/>
      <c r="I13" s="28"/>
      <c r="J13" s="22"/>
    </row>
    <row r="14" spans="2:10" ht="15.75">
      <c r="B14" s="30"/>
      <c r="C14" s="31" t="s">
        <v>25</v>
      </c>
      <c r="D14" s="31"/>
      <c r="E14" s="31"/>
      <c r="F14" s="32"/>
      <c r="G14" s="33"/>
      <c r="H14" s="32"/>
      <c r="I14" s="80">
        <v>1060917</v>
      </c>
      <c r="J14" s="22"/>
    </row>
    <row r="15" spans="2:10" ht="15.75">
      <c r="B15" s="27"/>
      <c r="C15" s="32" t="s">
        <v>54</v>
      </c>
      <c r="D15" s="32"/>
      <c r="E15" s="32"/>
      <c r="F15" s="32"/>
      <c r="G15" s="32"/>
      <c r="H15" s="32"/>
      <c r="I15" s="80"/>
      <c r="J15" s="22"/>
    </row>
    <row r="16" spans="2:10" ht="15.75">
      <c r="B16" s="27"/>
      <c r="C16" s="34"/>
      <c r="D16" s="34"/>
      <c r="E16" s="34"/>
      <c r="F16" s="34"/>
      <c r="G16" s="32"/>
      <c r="H16" s="34"/>
      <c r="I16" s="38"/>
      <c r="J16" s="22"/>
    </row>
    <row r="17" spans="2:13" ht="15.75">
      <c r="B17" s="30"/>
      <c r="C17" s="85" t="s">
        <v>35</v>
      </c>
      <c r="D17" s="39"/>
      <c r="E17" s="39"/>
      <c r="F17" s="39"/>
      <c r="G17" s="39"/>
      <c r="H17" s="33"/>
      <c r="I17" s="84"/>
      <c r="J17" s="22"/>
      <c r="L17" s="36"/>
    </row>
    <row r="18" spans="2:13" ht="16.5" customHeight="1">
      <c r="B18" s="30"/>
      <c r="C18" s="85" t="s">
        <v>55</v>
      </c>
      <c r="D18" s="39"/>
      <c r="E18" s="39"/>
      <c r="F18" s="39"/>
      <c r="G18" s="39"/>
      <c r="H18" s="34"/>
      <c r="I18" s="79"/>
      <c r="J18" s="22"/>
    </row>
    <row r="19" spans="2:13" ht="15.75">
      <c r="B19" s="30"/>
      <c r="C19" s="41"/>
      <c r="D19" s="42"/>
      <c r="E19" s="42"/>
      <c r="F19" s="39"/>
      <c r="G19" s="39"/>
      <c r="H19" s="34"/>
      <c r="I19" s="40"/>
      <c r="J19" s="22"/>
    </row>
    <row r="20" spans="2:13" ht="15.75">
      <c r="B20" s="30"/>
      <c r="C20" s="45" t="s">
        <v>32</v>
      </c>
      <c r="D20" s="42"/>
      <c r="E20" s="42"/>
      <c r="F20" s="39"/>
      <c r="G20" s="39"/>
      <c r="H20" s="34"/>
      <c r="I20" s="40">
        <v>156627.6</v>
      </c>
      <c r="J20" s="22"/>
    </row>
    <row r="21" spans="2:13" ht="15.75">
      <c r="B21" s="20"/>
      <c r="C21" s="45" t="s">
        <v>33</v>
      </c>
      <c r="D21" s="39"/>
      <c r="E21" s="32"/>
      <c r="F21" s="32"/>
      <c r="G21" s="33"/>
      <c r="H21" s="34"/>
      <c r="I21" s="40">
        <v>693400.36</v>
      </c>
      <c r="J21" s="22"/>
    </row>
    <row r="22" spans="2:13" ht="15.75">
      <c r="B22" s="20"/>
      <c r="C22" s="45"/>
      <c r="D22" s="39"/>
      <c r="E22" s="32"/>
      <c r="F22" s="32"/>
      <c r="G22" s="33"/>
      <c r="H22" s="34"/>
      <c r="I22" s="40"/>
      <c r="J22" s="22"/>
    </row>
    <row r="23" spans="2:13" ht="15.75">
      <c r="B23" s="30"/>
      <c r="C23" s="48" t="s">
        <v>34</v>
      </c>
      <c r="D23" s="39"/>
      <c r="E23" s="32"/>
      <c r="F23" s="32"/>
      <c r="G23" s="33"/>
      <c r="H23" s="34"/>
      <c r="I23" s="81">
        <f>SUM(I20:I21)</f>
        <v>850027.96</v>
      </c>
      <c r="J23" s="22"/>
    </row>
    <row r="24" spans="2:13" ht="14.25" customHeight="1">
      <c r="B24" s="30"/>
      <c r="C24" s="37"/>
      <c r="D24" s="39"/>
      <c r="E24" s="32"/>
      <c r="F24" s="32"/>
      <c r="G24" s="33"/>
      <c r="H24" s="34"/>
      <c r="I24" s="49"/>
      <c r="J24" s="22"/>
      <c r="K24" s="43"/>
    </row>
    <row r="25" spans="2:13" ht="20.25" customHeight="1">
      <c r="B25" s="30"/>
      <c r="C25" s="35" t="s">
        <v>38</v>
      </c>
      <c r="D25" s="39"/>
      <c r="E25" s="32"/>
      <c r="F25" s="32"/>
      <c r="G25" s="33"/>
      <c r="H25" s="34"/>
      <c r="I25" s="90">
        <v>85002.8</v>
      </c>
      <c r="J25" s="22"/>
      <c r="K25" s="43"/>
      <c r="L25" s="44"/>
    </row>
    <row r="26" spans="2:13" ht="15.75">
      <c r="B26" s="30"/>
      <c r="C26" s="35" t="s">
        <v>37</v>
      </c>
      <c r="D26" s="39"/>
      <c r="E26" s="32"/>
      <c r="F26" s="37"/>
      <c r="G26" s="33"/>
      <c r="H26" s="34"/>
      <c r="I26" s="49"/>
      <c r="J26" s="22"/>
    </row>
    <row r="27" spans="2:13" ht="15.75">
      <c r="B27" s="50"/>
      <c r="I27" s="90"/>
      <c r="J27" s="22"/>
    </row>
    <row r="28" spans="2:13" ht="16.5" thickBot="1">
      <c r="B28" s="30"/>
      <c r="C28" s="48" t="s">
        <v>36</v>
      </c>
      <c r="D28" s="32"/>
      <c r="E28" s="32"/>
      <c r="F28" s="32"/>
      <c r="G28" s="32"/>
      <c r="H28" s="32"/>
      <c r="I28" s="82">
        <f>SUM(I23:I26)</f>
        <v>935030.76</v>
      </c>
      <c r="J28" s="22"/>
    </row>
    <row r="29" spans="2:13" ht="16.5" thickTop="1">
      <c r="B29" s="27"/>
      <c r="C29" s="32"/>
      <c r="D29" s="32"/>
      <c r="E29" s="32"/>
      <c r="F29" s="32"/>
      <c r="G29" s="32"/>
      <c r="H29" s="32"/>
      <c r="I29" s="51"/>
      <c r="J29" s="22"/>
      <c r="K29" s="46"/>
      <c r="M29" s="47"/>
    </row>
    <row r="30" spans="2:13" ht="18.75" thickBot="1">
      <c r="B30" s="27"/>
      <c r="C30" s="128" t="s">
        <v>56</v>
      </c>
      <c r="D30" s="128"/>
      <c r="E30" s="128"/>
      <c r="F30" s="128"/>
      <c r="G30" s="128"/>
      <c r="H30" s="128"/>
      <c r="I30" s="83">
        <f>I14-I28</f>
        <v>125886.23999999999</v>
      </c>
      <c r="J30" s="52"/>
    </row>
    <row r="31" spans="2:13" ht="18.75" thickTop="1">
      <c r="B31" s="27"/>
      <c r="C31" s="53"/>
      <c r="D31" s="54"/>
      <c r="E31" s="54"/>
      <c r="F31" s="54"/>
      <c r="G31" s="54"/>
      <c r="H31" s="54"/>
      <c r="J31" s="52"/>
    </row>
    <row r="32" spans="2:13" ht="15.75">
      <c r="B32" s="27"/>
      <c r="C32" s="54"/>
      <c r="D32" s="54"/>
      <c r="E32" s="54"/>
      <c r="F32" s="54"/>
      <c r="G32" s="54"/>
      <c r="H32" s="54"/>
      <c r="I32" s="55"/>
      <c r="J32" s="22"/>
    </row>
    <row r="33" spans="2:12" ht="15.75">
      <c r="B33" s="27"/>
      <c r="C33" s="54"/>
      <c r="D33" s="54"/>
      <c r="E33" s="54"/>
      <c r="F33" s="54"/>
      <c r="G33" s="54"/>
      <c r="H33" s="54"/>
      <c r="I33" s="55"/>
      <c r="J33" s="22"/>
    </row>
    <row r="34" spans="2:12" ht="15">
      <c r="B34" s="23"/>
      <c r="C34" s="56"/>
      <c r="D34" s="56"/>
      <c r="E34" s="56"/>
      <c r="F34" s="56"/>
      <c r="G34" s="56"/>
      <c r="H34" s="56"/>
      <c r="I34" s="57"/>
      <c r="J34" s="22"/>
    </row>
    <row r="35" spans="2:12" ht="13.5" thickBot="1">
      <c r="B35" s="58"/>
      <c r="C35" s="59" t="s">
        <v>57</v>
      </c>
      <c r="D35" s="59"/>
      <c r="E35" s="59"/>
      <c r="F35" s="59"/>
      <c r="G35" s="60"/>
      <c r="H35" s="60"/>
      <c r="I35" s="60"/>
      <c r="J35" s="61"/>
    </row>
    <row r="36" spans="2:12" ht="15">
      <c r="B36" s="62"/>
      <c r="C36" s="63"/>
      <c r="D36" s="63"/>
      <c r="E36" s="63"/>
      <c r="F36" s="63"/>
      <c r="G36" s="63"/>
      <c r="H36" s="63"/>
      <c r="I36" s="57"/>
    </row>
    <row r="37" spans="2:12">
      <c r="B37" s="129"/>
      <c r="C37" s="130"/>
      <c r="D37" s="130"/>
      <c r="E37" s="130"/>
      <c r="F37" s="130"/>
      <c r="G37" s="130"/>
      <c r="H37" s="130"/>
      <c r="I37" s="130"/>
      <c r="J37" s="130"/>
    </row>
    <row r="38" spans="2:12">
      <c r="B38" s="130"/>
      <c r="C38" s="130"/>
      <c r="D38" s="130"/>
      <c r="E38" s="130"/>
      <c r="F38" s="130"/>
      <c r="G38" s="130"/>
      <c r="H38" s="130"/>
      <c r="I38" s="130"/>
      <c r="J38" s="130"/>
    </row>
    <row r="44" spans="2:12">
      <c r="L44" s="47"/>
    </row>
    <row r="45" spans="2:12" ht="9.75" customHeight="1">
      <c r="L45" s="47"/>
    </row>
    <row r="51" ht="16.5" customHeight="1"/>
    <row r="54" ht="15.75" customHeight="1"/>
  </sheetData>
  <mergeCells count="5">
    <mergeCell ref="C10:I10"/>
    <mergeCell ref="C11:I11"/>
    <mergeCell ref="C12:H12"/>
    <mergeCell ref="C30:H30"/>
    <mergeCell ref="B37:J38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L15"/>
  <sheetViews>
    <sheetView zoomScaleNormal="75" workbookViewId="0">
      <selection activeCell="A45" sqref="A45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1" spans="2:12">
      <c r="B1" s="129"/>
      <c r="C1" s="130"/>
      <c r="D1" s="130"/>
      <c r="E1" s="130"/>
      <c r="F1" s="130"/>
      <c r="G1" s="130"/>
      <c r="H1" s="130"/>
      <c r="I1" s="130"/>
      <c r="J1" s="130"/>
    </row>
    <row r="2" spans="2:12">
      <c r="B2" s="130"/>
      <c r="C2" s="130"/>
      <c r="D2" s="130"/>
      <c r="E2" s="130"/>
      <c r="F2" s="130"/>
      <c r="G2" s="130"/>
      <c r="H2" s="130"/>
      <c r="I2" s="130"/>
      <c r="J2" s="130"/>
    </row>
    <row r="5" spans="2:12">
      <c r="L5" s="47"/>
    </row>
    <row r="6" spans="2:12" ht="9.75" customHeight="1">
      <c r="L6" s="47"/>
    </row>
    <row r="12" spans="2:12" ht="16.5" customHeight="1"/>
    <row r="15" spans="2:12" ht="15.75" customHeight="1"/>
  </sheetData>
  <mergeCells count="1">
    <mergeCell ref="B1:J2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M54"/>
  <sheetViews>
    <sheetView topLeftCell="A16" zoomScaleNormal="75" workbookViewId="0">
      <selection activeCell="L25" sqref="L25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4" spans="2:10" ht="13.5" thickBot="1"/>
    <row r="5" spans="2:10">
      <c r="B5" s="17"/>
      <c r="C5" s="18"/>
      <c r="D5" s="18"/>
      <c r="E5" s="18"/>
      <c r="F5" s="18"/>
      <c r="G5" s="18"/>
      <c r="H5" s="18"/>
      <c r="I5" s="18"/>
      <c r="J5" s="19"/>
    </row>
    <row r="6" spans="2:10">
      <c r="B6" s="20"/>
      <c r="C6" s="21"/>
      <c r="D6" s="21"/>
      <c r="E6" s="21"/>
      <c r="F6" s="21"/>
      <c r="G6" s="21"/>
      <c r="H6" s="21"/>
      <c r="I6" s="21"/>
      <c r="J6" s="22"/>
    </row>
    <row r="7" spans="2:10">
      <c r="B7" s="20"/>
      <c r="C7" s="21"/>
      <c r="D7" s="21"/>
      <c r="E7" s="21"/>
      <c r="F7" s="21"/>
      <c r="G7" s="21"/>
      <c r="H7" s="21"/>
      <c r="I7" s="21"/>
      <c r="J7" s="22"/>
    </row>
    <row r="8" spans="2:10">
      <c r="B8" s="20"/>
      <c r="C8" s="21"/>
      <c r="D8" s="21"/>
      <c r="E8" s="21"/>
      <c r="F8" s="21"/>
      <c r="G8" s="21"/>
      <c r="H8" s="21"/>
      <c r="I8" s="21"/>
      <c r="J8" s="22"/>
    </row>
    <row r="9" spans="2:10">
      <c r="B9" s="20"/>
      <c r="C9" s="21"/>
      <c r="D9" s="21"/>
      <c r="E9" s="21"/>
      <c r="F9" s="21"/>
      <c r="G9" s="21"/>
      <c r="H9" s="21"/>
      <c r="I9" s="21"/>
      <c r="J9" s="22"/>
    </row>
    <row r="10" spans="2:10" ht="15.75">
      <c r="B10" s="23"/>
      <c r="C10" s="126" t="s">
        <v>41</v>
      </c>
      <c r="D10" s="126"/>
      <c r="E10" s="126"/>
      <c r="F10" s="126"/>
      <c r="G10" s="126"/>
      <c r="H10" s="126"/>
      <c r="I10" s="126"/>
      <c r="J10" s="22"/>
    </row>
    <row r="11" spans="2:10" ht="15.75">
      <c r="B11" s="24"/>
      <c r="C11" s="127" t="s">
        <v>24</v>
      </c>
      <c r="D11" s="127"/>
      <c r="E11" s="127"/>
      <c r="F11" s="127"/>
      <c r="G11" s="127"/>
      <c r="H11" s="127"/>
      <c r="I11" s="127"/>
      <c r="J11" s="22"/>
    </row>
    <row r="12" spans="2:10" ht="15.75">
      <c r="B12" s="25"/>
      <c r="C12" s="127" t="s">
        <v>58</v>
      </c>
      <c r="D12" s="127"/>
      <c r="E12" s="127"/>
      <c r="F12" s="127"/>
      <c r="G12" s="127"/>
      <c r="H12" s="127"/>
      <c r="I12" s="26"/>
      <c r="J12" s="22"/>
    </row>
    <row r="13" spans="2:10" ht="15.75">
      <c r="B13" s="27"/>
      <c r="C13" s="28"/>
      <c r="D13" s="28"/>
      <c r="E13" s="28"/>
      <c r="F13" s="28"/>
      <c r="G13" s="28"/>
      <c r="H13" s="29"/>
      <c r="I13" s="28"/>
      <c r="J13" s="22"/>
    </row>
    <row r="14" spans="2:10" ht="15.75">
      <c r="B14" s="30"/>
      <c r="C14" s="31" t="s">
        <v>25</v>
      </c>
      <c r="D14" s="31"/>
      <c r="E14" s="31"/>
      <c r="F14" s="32"/>
      <c r="G14" s="33"/>
      <c r="H14" s="32"/>
      <c r="I14" s="106">
        <v>1046519</v>
      </c>
      <c r="J14" s="22"/>
    </row>
    <row r="15" spans="2:10" ht="15.75">
      <c r="B15" s="27"/>
      <c r="C15" s="32" t="s">
        <v>59</v>
      </c>
      <c r="D15" s="32"/>
      <c r="E15" s="32"/>
      <c r="F15" s="32"/>
      <c r="G15" s="32"/>
      <c r="H15" s="32"/>
      <c r="I15" s="108"/>
      <c r="J15" s="22"/>
    </row>
    <row r="16" spans="2:10" ht="15.75">
      <c r="B16" s="27"/>
      <c r="C16" s="34"/>
      <c r="D16" s="34"/>
      <c r="E16" s="34"/>
      <c r="F16" s="34"/>
      <c r="G16" s="32"/>
      <c r="H16" s="34"/>
      <c r="I16" s="95"/>
      <c r="J16" s="22"/>
    </row>
    <row r="17" spans="2:13" ht="15.75">
      <c r="B17" s="30"/>
      <c r="C17" s="85" t="s">
        <v>35</v>
      </c>
      <c r="D17" s="39"/>
      <c r="E17" s="39"/>
      <c r="F17" s="39"/>
      <c r="G17" s="39"/>
      <c r="H17" s="33"/>
      <c r="I17" s="96"/>
      <c r="J17" s="22"/>
      <c r="L17" s="36"/>
    </row>
    <row r="18" spans="2:13" ht="16.5" customHeight="1">
      <c r="B18" s="30"/>
      <c r="C18" s="85" t="s">
        <v>60</v>
      </c>
      <c r="D18" s="39"/>
      <c r="E18" s="39"/>
      <c r="F18" s="39"/>
      <c r="G18" s="39"/>
      <c r="H18" s="34"/>
      <c r="I18" s="97"/>
      <c r="J18" s="22"/>
    </row>
    <row r="19" spans="2:13" ht="15.75">
      <c r="B19" s="30"/>
      <c r="C19" s="41"/>
      <c r="D19" s="42"/>
      <c r="E19" s="42"/>
      <c r="F19" s="39"/>
      <c r="G19" s="39"/>
      <c r="H19" s="34"/>
      <c r="I19" s="98"/>
      <c r="J19" s="22"/>
    </row>
    <row r="20" spans="2:13" ht="15.75">
      <c r="B20" s="30"/>
      <c r="C20" s="45" t="s">
        <v>32</v>
      </c>
      <c r="D20" s="42"/>
      <c r="E20" s="42"/>
      <c r="F20" s="39"/>
      <c r="G20" s="39"/>
      <c r="H20" s="34"/>
      <c r="I20" s="111">
        <v>153212.98000000001</v>
      </c>
      <c r="J20" s="22"/>
    </row>
    <row r="21" spans="2:13" ht="15.75">
      <c r="B21" s="20"/>
      <c r="C21" s="45" t="s">
        <v>33</v>
      </c>
      <c r="D21" s="39"/>
      <c r="E21" s="32"/>
      <c r="F21" s="32"/>
      <c r="G21" s="33"/>
      <c r="H21" s="34"/>
      <c r="I21" s="105">
        <v>687283.26</v>
      </c>
      <c r="J21" s="22"/>
    </row>
    <row r="22" spans="2:13" ht="15.75">
      <c r="B22" s="20"/>
      <c r="C22" s="45"/>
      <c r="D22" s="39"/>
      <c r="E22" s="32"/>
      <c r="F22" s="32"/>
      <c r="G22" s="33"/>
      <c r="H22" s="34"/>
      <c r="I22" s="98"/>
      <c r="J22" s="22"/>
    </row>
    <row r="23" spans="2:13" ht="15.75">
      <c r="B23" s="30"/>
      <c r="C23" s="48" t="s">
        <v>34</v>
      </c>
      <c r="D23" s="39"/>
      <c r="E23" s="32"/>
      <c r="F23" s="32"/>
      <c r="G23" s="33"/>
      <c r="H23" s="34"/>
      <c r="I23" s="99">
        <f>SUM(I20:I21)</f>
        <v>840496.24</v>
      </c>
      <c r="J23" s="22"/>
    </row>
    <row r="24" spans="2:13" ht="14.25" customHeight="1">
      <c r="B24" s="30"/>
      <c r="C24" s="37"/>
      <c r="D24" s="39"/>
      <c r="E24" s="32"/>
      <c r="F24" s="32"/>
      <c r="G24" s="33"/>
      <c r="H24" s="34"/>
      <c r="I24" s="100"/>
      <c r="J24" s="22"/>
      <c r="K24" s="43"/>
    </row>
    <row r="25" spans="2:13" ht="20.25" customHeight="1">
      <c r="B25" s="30"/>
      <c r="C25" s="35" t="s">
        <v>38</v>
      </c>
      <c r="D25" s="39"/>
      <c r="E25" s="32"/>
      <c r="F25" s="32"/>
      <c r="G25" s="33"/>
      <c r="H25" s="34"/>
      <c r="I25" s="105">
        <v>84049.62</v>
      </c>
      <c r="J25" s="22"/>
      <c r="K25" s="43"/>
      <c r="L25" s="44"/>
    </row>
    <row r="26" spans="2:13" ht="15.75">
      <c r="B26" s="30"/>
      <c r="C26" s="35" t="s">
        <v>40</v>
      </c>
      <c r="D26" s="39"/>
      <c r="E26" s="32"/>
      <c r="F26" s="37"/>
      <c r="G26" s="33"/>
      <c r="H26" s="34"/>
      <c r="I26" s="100"/>
      <c r="J26" s="22"/>
    </row>
    <row r="27" spans="2:13" ht="15.75">
      <c r="B27" s="50"/>
      <c r="I27" s="101"/>
      <c r="J27" s="22"/>
    </row>
    <row r="28" spans="2:13" ht="16.5" thickBot="1">
      <c r="B28" s="30"/>
      <c r="C28" s="48" t="s">
        <v>39</v>
      </c>
      <c r="D28" s="32"/>
      <c r="E28" s="32"/>
      <c r="F28" s="32"/>
      <c r="G28" s="32"/>
      <c r="H28" s="32"/>
      <c r="I28" s="102">
        <f>SUM(I23:I26)</f>
        <v>924545.86</v>
      </c>
      <c r="J28" s="22"/>
    </row>
    <row r="29" spans="2:13" ht="16.5" thickTop="1">
      <c r="B29" s="27"/>
      <c r="C29" s="32"/>
      <c r="D29" s="32"/>
      <c r="E29" s="32"/>
      <c r="F29" s="32"/>
      <c r="G29" s="32"/>
      <c r="H29" s="32"/>
      <c r="I29" s="103"/>
      <c r="J29" s="22"/>
      <c r="K29" s="46"/>
      <c r="M29" s="47"/>
    </row>
    <row r="30" spans="2:13" ht="18.75" thickBot="1">
      <c r="B30" s="27"/>
      <c r="C30" s="128" t="s">
        <v>61</v>
      </c>
      <c r="D30" s="128"/>
      <c r="E30" s="128"/>
      <c r="F30" s="128"/>
      <c r="G30" s="128"/>
      <c r="H30" s="128"/>
      <c r="I30" s="104">
        <f>I14-I28</f>
        <v>121973.14000000001</v>
      </c>
      <c r="J30" s="52"/>
    </row>
    <row r="31" spans="2:13" ht="18.75" thickTop="1">
      <c r="B31" s="27"/>
      <c r="C31" s="53"/>
      <c r="D31" s="91"/>
      <c r="E31" s="91"/>
      <c r="F31" s="91"/>
      <c r="G31" s="91"/>
      <c r="H31" s="91"/>
      <c r="J31" s="52"/>
    </row>
    <row r="32" spans="2:13" ht="15.75">
      <c r="B32" s="27"/>
      <c r="C32" s="91"/>
      <c r="D32" s="91"/>
      <c r="E32" s="91"/>
      <c r="F32" s="91"/>
      <c r="G32" s="91"/>
      <c r="H32" s="91"/>
      <c r="I32" s="55"/>
      <c r="J32" s="22"/>
    </row>
    <row r="33" spans="2:12" ht="15.75">
      <c r="B33" s="27"/>
      <c r="C33" s="91"/>
      <c r="D33" s="91"/>
      <c r="E33" s="91"/>
      <c r="F33" s="91"/>
      <c r="G33" s="91"/>
      <c r="H33" s="91"/>
      <c r="I33" s="55"/>
      <c r="J33" s="22"/>
    </row>
    <row r="34" spans="2:12" ht="15">
      <c r="B34" s="23"/>
      <c r="C34" s="56"/>
      <c r="D34" s="56"/>
      <c r="E34" s="56"/>
      <c r="F34" s="56"/>
      <c r="G34" s="56"/>
      <c r="H34" s="56"/>
      <c r="I34" s="57"/>
      <c r="J34" s="22"/>
    </row>
    <row r="35" spans="2:12" ht="13.5" thickBot="1">
      <c r="B35" s="58"/>
      <c r="C35" s="59" t="s">
        <v>62</v>
      </c>
      <c r="D35" s="59"/>
      <c r="E35" s="59"/>
      <c r="F35" s="59"/>
      <c r="G35" s="60"/>
      <c r="H35" s="60"/>
      <c r="I35" s="60"/>
      <c r="J35" s="61"/>
    </row>
    <row r="36" spans="2:12" ht="15">
      <c r="B36" s="62"/>
      <c r="C36" s="63"/>
      <c r="D36" s="63"/>
      <c r="E36" s="63"/>
      <c r="F36" s="63"/>
      <c r="G36" s="63"/>
      <c r="H36" s="63"/>
      <c r="I36" s="57"/>
    </row>
    <row r="37" spans="2:12">
      <c r="B37" s="129"/>
      <c r="C37" s="130"/>
      <c r="D37" s="130"/>
      <c r="E37" s="130"/>
      <c r="F37" s="130"/>
      <c r="G37" s="130"/>
      <c r="H37" s="130"/>
      <c r="I37" s="130"/>
      <c r="J37" s="130"/>
    </row>
    <row r="38" spans="2:12">
      <c r="B38" s="130"/>
      <c r="C38" s="130"/>
      <c r="D38" s="130"/>
      <c r="E38" s="130"/>
      <c r="F38" s="130"/>
      <c r="G38" s="130"/>
      <c r="H38" s="130"/>
      <c r="I38" s="130"/>
      <c r="J38" s="130"/>
    </row>
    <row r="44" spans="2:12">
      <c r="L44" s="47"/>
    </row>
    <row r="45" spans="2:12" ht="9.75" customHeight="1">
      <c r="L45" s="47"/>
    </row>
    <row r="51" ht="16.5" customHeight="1"/>
    <row r="54" ht="15.75" customHeight="1"/>
  </sheetData>
  <mergeCells count="5">
    <mergeCell ref="C10:I10"/>
    <mergeCell ref="C11:I11"/>
    <mergeCell ref="C12:H12"/>
    <mergeCell ref="C30:H30"/>
    <mergeCell ref="B37:J38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4:M54"/>
  <sheetViews>
    <sheetView topLeftCell="A16" zoomScaleNormal="75" workbookViewId="0">
      <selection activeCell="H41" sqref="H41:I41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4" spans="2:10" ht="13.5" thickBot="1"/>
    <row r="5" spans="2:10">
      <c r="B5" s="17"/>
      <c r="C5" s="18"/>
      <c r="D5" s="18"/>
      <c r="E5" s="18"/>
      <c r="F5" s="18"/>
      <c r="G5" s="18"/>
      <c r="H5" s="18"/>
      <c r="I5" s="18"/>
      <c r="J5" s="19"/>
    </row>
    <row r="6" spans="2:10">
      <c r="B6" s="20"/>
      <c r="C6" s="21"/>
      <c r="D6" s="21"/>
      <c r="E6" s="21"/>
      <c r="F6" s="21"/>
      <c r="G6" s="21"/>
      <c r="H6" s="21"/>
      <c r="I6" s="21"/>
      <c r="J6" s="22"/>
    </row>
    <row r="7" spans="2:10">
      <c r="B7" s="20"/>
      <c r="C7" s="21"/>
      <c r="D7" s="21"/>
      <c r="E7" s="21"/>
      <c r="F7" s="21"/>
      <c r="G7" s="21"/>
      <c r="H7" s="21"/>
      <c r="I7" s="21"/>
      <c r="J7" s="22"/>
    </row>
    <row r="8" spans="2:10">
      <c r="B8" s="20"/>
      <c r="C8" s="21"/>
      <c r="D8" s="21"/>
      <c r="E8" s="21"/>
      <c r="F8" s="21"/>
      <c r="G8" s="21"/>
      <c r="H8" s="21"/>
      <c r="I8" s="21"/>
      <c r="J8" s="22"/>
    </row>
    <row r="9" spans="2:10">
      <c r="B9" s="20"/>
      <c r="C9" s="21"/>
      <c r="D9" s="21"/>
      <c r="E9" s="21"/>
      <c r="F9" s="21"/>
      <c r="G9" s="21"/>
      <c r="H9" s="21"/>
      <c r="I9" s="21"/>
      <c r="J9" s="22"/>
    </row>
    <row r="10" spans="2:10" ht="15.75">
      <c r="B10" s="23"/>
      <c r="C10" s="126" t="s">
        <v>44</v>
      </c>
      <c r="D10" s="126"/>
      <c r="E10" s="126"/>
      <c r="F10" s="126"/>
      <c r="G10" s="126"/>
      <c r="H10" s="126"/>
      <c r="I10" s="126"/>
      <c r="J10" s="22"/>
    </row>
    <row r="11" spans="2:10" ht="15.75">
      <c r="B11" s="24"/>
      <c r="C11" s="127" t="s">
        <v>24</v>
      </c>
      <c r="D11" s="127"/>
      <c r="E11" s="127"/>
      <c r="F11" s="127"/>
      <c r="G11" s="127"/>
      <c r="H11" s="127"/>
      <c r="I11" s="127"/>
      <c r="J11" s="22"/>
    </row>
    <row r="12" spans="2:10" ht="15.75">
      <c r="B12" s="25"/>
      <c r="C12" s="127" t="s">
        <v>63</v>
      </c>
      <c r="D12" s="127"/>
      <c r="E12" s="127"/>
      <c r="F12" s="127"/>
      <c r="G12" s="127"/>
      <c r="H12" s="127"/>
      <c r="I12" s="26"/>
      <c r="J12" s="22"/>
    </row>
    <row r="13" spans="2:10" ht="15.75">
      <c r="B13" s="27"/>
      <c r="C13" s="28"/>
      <c r="D13" s="28"/>
      <c r="E13" s="28"/>
      <c r="F13" s="28"/>
      <c r="G13" s="28"/>
      <c r="H13" s="29"/>
      <c r="I13" s="28"/>
      <c r="J13" s="22"/>
    </row>
    <row r="14" spans="2:10" ht="15.75">
      <c r="B14" s="30"/>
      <c r="C14" s="31" t="s">
        <v>25</v>
      </c>
      <c r="D14" s="31"/>
      <c r="E14" s="31"/>
      <c r="F14" s="32"/>
      <c r="G14" s="33"/>
      <c r="H14" s="32"/>
      <c r="I14" s="106">
        <v>0</v>
      </c>
      <c r="J14" s="22"/>
    </row>
    <row r="15" spans="2:10" ht="15.75">
      <c r="B15" s="27"/>
      <c r="C15" s="32" t="s">
        <v>64</v>
      </c>
      <c r="D15" s="32"/>
      <c r="E15" s="32"/>
      <c r="F15" s="32"/>
      <c r="G15" s="32"/>
      <c r="H15" s="32"/>
      <c r="I15" s="94"/>
      <c r="J15" s="22"/>
    </row>
    <row r="16" spans="2:10" ht="15.75">
      <c r="B16" s="27"/>
      <c r="C16" s="34"/>
      <c r="D16" s="34"/>
      <c r="E16" s="34"/>
      <c r="F16" s="34"/>
      <c r="G16" s="32"/>
      <c r="H16" s="34"/>
      <c r="I16" s="95"/>
      <c r="J16" s="22"/>
    </row>
    <row r="17" spans="2:13" ht="15.75">
      <c r="B17" s="30"/>
      <c r="C17" s="85" t="s">
        <v>35</v>
      </c>
      <c r="D17" s="39"/>
      <c r="E17" s="39"/>
      <c r="F17" s="39"/>
      <c r="G17" s="39"/>
      <c r="H17" s="33"/>
      <c r="I17" s="96"/>
      <c r="J17" s="22"/>
      <c r="L17" s="36"/>
    </row>
    <row r="18" spans="2:13" ht="16.5" customHeight="1">
      <c r="B18" s="30"/>
      <c r="C18" s="85" t="s">
        <v>65</v>
      </c>
      <c r="D18" s="39"/>
      <c r="E18" s="39"/>
      <c r="F18" s="39"/>
      <c r="G18" s="39"/>
      <c r="H18" s="34"/>
      <c r="I18" s="97"/>
      <c r="J18" s="22"/>
    </row>
    <row r="19" spans="2:13" ht="15.75">
      <c r="B19" s="30"/>
      <c r="C19" s="41"/>
      <c r="D19" s="42"/>
      <c r="E19" s="42"/>
      <c r="F19" s="39"/>
      <c r="G19" s="39"/>
      <c r="H19" s="34"/>
      <c r="I19" s="98"/>
      <c r="J19" s="22"/>
    </row>
    <row r="20" spans="2:13" ht="15.75">
      <c r="B20" s="30"/>
      <c r="C20" s="45" t="s">
        <v>32</v>
      </c>
      <c r="D20" s="42"/>
      <c r="E20" s="42"/>
      <c r="F20" s="39"/>
      <c r="G20" s="39"/>
      <c r="H20" s="34"/>
      <c r="I20" s="105">
        <v>0</v>
      </c>
      <c r="J20" s="22"/>
    </row>
    <row r="21" spans="2:13" ht="15.75">
      <c r="B21" s="20"/>
      <c r="C21" s="45" t="s">
        <v>33</v>
      </c>
      <c r="D21" s="39"/>
      <c r="E21" s="32"/>
      <c r="F21" s="32"/>
      <c r="G21" s="33"/>
      <c r="H21" s="34"/>
      <c r="I21" s="105">
        <v>0</v>
      </c>
      <c r="J21" s="22"/>
    </row>
    <row r="22" spans="2:13" ht="15.75">
      <c r="B22" s="20"/>
      <c r="C22" s="45"/>
      <c r="D22" s="39"/>
      <c r="E22" s="32"/>
      <c r="F22" s="32"/>
      <c r="G22" s="33"/>
      <c r="H22" s="34"/>
      <c r="I22" s="98"/>
      <c r="J22" s="22"/>
    </row>
    <row r="23" spans="2:13" ht="15.75">
      <c r="B23" s="30"/>
      <c r="C23" s="48" t="s">
        <v>34</v>
      </c>
      <c r="D23" s="39"/>
      <c r="E23" s="32"/>
      <c r="F23" s="32"/>
      <c r="G23" s="33"/>
      <c r="H23" s="34"/>
      <c r="I23" s="99">
        <f>SUM(I20:I21)</f>
        <v>0</v>
      </c>
      <c r="J23" s="22"/>
    </row>
    <row r="24" spans="2:13" ht="14.25" customHeight="1">
      <c r="B24" s="30"/>
      <c r="C24" s="37"/>
      <c r="D24" s="39"/>
      <c r="E24" s="32"/>
      <c r="F24" s="32"/>
      <c r="G24" s="33"/>
      <c r="H24" s="34"/>
      <c r="I24" s="100"/>
      <c r="J24" s="22"/>
      <c r="K24" s="43"/>
    </row>
    <row r="25" spans="2:13" ht="20.25" customHeight="1">
      <c r="B25" s="30"/>
      <c r="C25" s="35" t="s">
        <v>38</v>
      </c>
      <c r="D25" s="39"/>
      <c r="E25" s="32"/>
      <c r="F25" s="32"/>
      <c r="G25" s="33"/>
      <c r="H25" s="34"/>
      <c r="I25" s="101"/>
      <c r="J25" s="22"/>
      <c r="K25" s="43"/>
      <c r="L25" s="44"/>
    </row>
    <row r="26" spans="2:13" ht="15.75">
      <c r="B26" s="30"/>
      <c r="C26" s="35" t="s">
        <v>42</v>
      </c>
      <c r="D26" s="39"/>
      <c r="E26" s="32"/>
      <c r="F26" s="37"/>
      <c r="G26" s="33"/>
      <c r="H26" s="34"/>
      <c r="I26" s="105">
        <v>0</v>
      </c>
      <c r="J26" s="22"/>
    </row>
    <row r="27" spans="2:13" ht="15.75">
      <c r="B27" s="50"/>
      <c r="I27" s="101"/>
      <c r="J27" s="22"/>
    </row>
    <row r="28" spans="2:13" ht="16.5" thickBot="1">
      <c r="B28" s="30"/>
      <c r="C28" s="48" t="s">
        <v>43</v>
      </c>
      <c r="D28" s="32"/>
      <c r="E28" s="32"/>
      <c r="F28" s="32"/>
      <c r="G28" s="32"/>
      <c r="H28" s="32"/>
      <c r="I28" s="102">
        <f>SUM(I23:I26)</f>
        <v>0</v>
      </c>
      <c r="J28" s="22"/>
    </row>
    <row r="29" spans="2:13" ht="16.5" thickTop="1">
      <c r="B29" s="27"/>
      <c r="C29" s="32"/>
      <c r="D29" s="32"/>
      <c r="E29" s="32"/>
      <c r="F29" s="32"/>
      <c r="G29" s="32"/>
      <c r="H29" s="32"/>
      <c r="I29" s="103"/>
      <c r="J29" s="22"/>
      <c r="K29" s="46"/>
      <c r="M29" s="47"/>
    </row>
    <row r="30" spans="2:13" ht="18.75" thickBot="1">
      <c r="B30" s="27"/>
      <c r="C30" s="128" t="s">
        <v>66</v>
      </c>
      <c r="D30" s="128"/>
      <c r="E30" s="128"/>
      <c r="F30" s="128"/>
      <c r="G30" s="128"/>
      <c r="H30" s="128"/>
      <c r="I30" s="104">
        <f>I14-I28</f>
        <v>0</v>
      </c>
      <c r="J30" s="52"/>
    </row>
    <row r="31" spans="2:13" ht="18.75" thickTop="1">
      <c r="B31" s="27"/>
      <c r="C31" s="53"/>
      <c r="D31" s="92"/>
      <c r="E31" s="92"/>
      <c r="F31" s="92"/>
      <c r="G31" s="92"/>
      <c r="H31" s="92"/>
      <c r="J31" s="52"/>
    </row>
    <row r="32" spans="2:13" ht="15.75">
      <c r="B32" s="27"/>
      <c r="C32" s="92"/>
      <c r="D32" s="92"/>
      <c r="E32" s="92"/>
      <c r="F32" s="92"/>
      <c r="G32" s="92"/>
      <c r="H32" s="92"/>
      <c r="I32" s="55"/>
      <c r="J32" s="22"/>
    </row>
    <row r="33" spans="2:12" ht="15.75">
      <c r="B33" s="27"/>
      <c r="C33" s="92"/>
      <c r="D33" s="92"/>
      <c r="E33" s="92"/>
      <c r="F33" s="92"/>
      <c r="G33" s="92"/>
      <c r="H33" s="92"/>
      <c r="I33" s="55"/>
      <c r="J33" s="22"/>
    </row>
    <row r="34" spans="2:12" ht="15">
      <c r="B34" s="23"/>
      <c r="C34" s="56"/>
      <c r="D34" s="56"/>
      <c r="E34" s="56"/>
      <c r="F34" s="56"/>
      <c r="G34" s="56"/>
      <c r="H34" s="56"/>
      <c r="I34" s="57"/>
      <c r="J34" s="22"/>
    </row>
    <row r="35" spans="2:12" ht="13.5" thickBot="1">
      <c r="B35" s="58"/>
      <c r="C35" s="59" t="s">
        <v>67</v>
      </c>
      <c r="D35" s="59"/>
      <c r="E35" s="59"/>
      <c r="F35" s="59"/>
      <c r="G35" s="60"/>
      <c r="H35" s="60"/>
      <c r="I35" s="60"/>
      <c r="J35" s="61"/>
    </row>
    <row r="36" spans="2:12" ht="15">
      <c r="B36" s="62"/>
      <c r="C36" s="63"/>
      <c r="D36" s="63"/>
      <c r="E36" s="63"/>
      <c r="F36" s="63"/>
      <c r="G36" s="63"/>
      <c r="H36" s="63"/>
      <c r="I36" s="57"/>
    </row>
    <row r="37" spans="2:12">
      <c r="B37" s="129"/>
      <c r="C37" s="130"/>
      <c r="D37" s="130"/>
      <c r="E37" s="130"/>
      <c r="F37" s="130"/>
      <c r="G37" s="130"/>
      <c r="H37" s="130"/>
      <c r="I37" s="130"/>
      <c r="J37" s="130"/>
    </row>
    <row r="38" spans="2:12">
      <c r="B38" s="130"/>
      <c r="C38" s="130"/>
      <c r="D38" s="130"/>
      <c r="E38" s="130"/>
      <c r="F38" s="130"/>
      <c r="G38" s="130"/>
      <c r="H38" s="130"/>
      <c r="I38" s="130"/>
      <c r="J38" s="130"/>
    </row>
    <row r="44" spans="2:12">
      <c r="L44" s="47"/>
    </row>
    <row r="45" spans="2:12" ht="9.75" customHeight="1">
      <c r="L45" s="47"/>
    </row>
    <row r="51" ht="16.5" customHeight="1"/>
    <row r="54" ht="15.75" customHeight="1"/>
  </sheetData>
  <mergeCells count="5">
    <mergeCell ref="C10:I10"/>
    <mergeCell ref="C11:I11"/>
    <mergeCell ref="C12:H12"/>
    <mergeCell ref="C30:H30"/>
    <mergeCell ref="B37:J38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4"/>
  <sheetViews>
    <sheetView zoomScaleNormal="75" workbookViewId="0">
      <selection activeCell="B4" sqref="B4"/>
    </sheetView>
  </sheetViews>
  <sheetFormatPr baseColWidth="10" defaultRowHeight="12.75"/>
  <cols>
    <col min="1" max="1" width="14.5703125" style="16" customWidth="1"/>
    <col min="2" max="2" width="3.7109375" style="16" customWidth="1"/>
    <col min="3" max="8" width="11.42578125" style="16"/>
    <col min="9" max="9" width="15.5703125" style="16" customWidth="1"/>
    <col min="10" max="10" width="3.7109375" style="16" customWidth="1"/>
    <col min="11" max="11" width="11.42578125" style="16"/>
    <col min="12" max="13" width="12.28515625" style="16" bestFit="1" customWidth="1"/>
    <col min="14" max="256" width="11.42578125" style="16"/>
    <col min="257" max="257" width="14.5703125" style="16" customWidth="1"/>
    <col min="258" max="258" width="3.7109375" style="16" customWidth="1"/>
    <col min="259" max="264" width="11.42578125" style="16"/>
    <col min="265" max="265" width="15.5703125" style="16" customWidth="1"/>
    <col min="266" max="266" width="3.7109375" style="16" customWidth="1"/>
    <col min="267" max="267" width="11.42578125" style="16"/>
    <col min="268" max="269" width="12.28515625" style="16" bestFit="1" customWidth="1"/>
    <col min="270" max="512" width="11.42578125" style="16"/>
    <col min="513" max="513" width="14.5703125" style="16" customWidth="1"/>
    <col min="514" max="514" width="3.7109375" style="16" customWidth="1"/>
    <col min="515" max="520" width="11.42578125" style="16"/>
    <col min="521" max="521" width="15.5703125" style="16" customWidth="1"/>
    <col min="522" max="522" width="3.7109375" style="16" customWidth="1"/>
    <col min="523" max="523" width="11.42578125" style="16"/>
    <col min="524" max="525" width="12.28515625" style="16" bestFit="1" customWidth="1"/>
    <col min="526" max="768" width="11.42578125" style="16"/>
    <col min="769" max="769" width="14.5703125" style="16" customWidth="1"/>
    <col min="770" max="770" width="3.7109375" style="16" customWidth="1"/>
    <col min="771" max="776" width="11.42578125" style="16"/>
    <col min="777" max="777" width="15.5703125" style="16" customWidth="1"/>
    <col min="778" max="778" width="3.7109375" style="16" customWidth="1"/>
    <col min="779" max="779" width="11.42578125" style="16"/>
    <col min="780" max="781" width="12.28515625" style="16" bestFit="1" customWidth="1"/>
    <col min="782" max="1024" width="11.42578125" style="16"/>
    <col min="1025" max="1025" width="14.5703125" style="16" customWidth="1"/>
    <col min="1026" max="1026" width="3.7109375" style="16" customWidth="1"/>
    <col min="1027" max="1032" width="11.42578125" style="16"/>
    <col min="1033" max="1033" width="15.5703125" style="16" customWidth="1"/>
    <col min="1034" max="1034" width="3.7109375" style="16" customWidth="1"/>
    <col min="1035" max="1035" width="11.42578125" style="16"/>
    <col min="1036" max="1037" width="12.28515625" style="16" bestFit="1" customWidth="1"/>
    <col min="1038" max="1280" width="11.42578125" style="16"/>
    <col min="1281" max="1281" width="14.5703125" style="16" customWidth="1"/>
    <col min="1282" max="1282" width="3.7109375" style="16" customWidth="1"/>
    <col min="1283" max="1288" width="11.42578125" style="16"/>
    <col min="1289" max="1289" width="15.5703125" style="16" customWidth="1"/>
    <col min="1290" max="1290" width="3.7109375" style="16" customWidth="1"/>
    <col min="1291" max="1291" width="11.42578125" style="16"/>
    <col min="1292" max="1293" width="12.28515625" style="16" bestFit="1" customWidth="1"/>
    <col min="1294" max="1536" width="11.42578125" style="16"/>
    <col min="1537" max="1537" width="14.5703125" style="16" customWidth="1"/>
    <col min="1538" max="1538" width="3.7109375" style="16" customWidth="1"/>
    <col min="1539" max="1544" width="11.42578125" style="16"/>
    <col min="1545" max="1545" width="15.5703125" style="16" customWidth="1"/>
    <col min="1546" max="1546" width="3.7109375" style="16" customWidth="1"/>
    <col min="1547" max="1547" width="11.42578125" style="16"/>
    <col min="1548" max="1549" width="12.28515625" style="16" bestFit="1" customWidth="1"/>
    <col min="1550" max="1792" width="11.42578125" style="16"/>
    <col min="1793" max="1793" width="14.5703125" style="16" customWidth="1"/>
    <col min="1794" max="1794" width="3.7109375" style="16" customWidth="1"/>
    <col min="1795" max="1800" width="11.42578125" style="16"/>
    <col min="1801" max="1801" width="15.5703125" style="16" customWidth="1"/>
    <col min="1802" max="1802" width="3.7109375" style="16" customWidth="1"/>
    <col min="1803" max="1803" width="11.42578125" style="16"/>
    <col min="1804" max="1805" width="12.28515625" style="16" bestFit="1" customWidth="1"/>
    <col min="1806" max="2048" width="11.42578125" style="16"/>
    <col min="2049" max="2049" width="14.5703125" style="16" customWidth="1"/>
    <col min="2050" max="2050" width="3.7109375" style="16" customWidth="1"/>
    <col min="2051" max="2056" width="11.42578125" style="16"/>
    <col min="2057" max="2057" width="15.5703125" style="16" customWidth="1"/>
    <col min="2058" max="2058" width="3.7109375" style="16" customWidth="1"/>
    <col min="2059" max="2059" width="11.42578125" style="16"/>
    <col min="2060" max="2061" width="12.28515625" style="16" bestFit="1" customWidth="1"/>
    <col min="2062" max="2304" width="11.42578125" style="16"/>
    <col min="2305" max="2305" width="14.5703125" style="16" customWidth="1"/>
    <col min="2306" max="2306" width="3.7109375" style="16" customWidth="1"/>
    <col min="2307" max="2312" width="11.42578125" style="16"/>
    <col min="2313" max="2313" width="15.5703125" style="16" customWidth="1"/>
    <col min="2314" max="2314" width="3.7109375" style="16" customWidth="1"/>
    <col min="2315" max="2315" width="11.42578125" style="16"/>
    <col min="2316" max="2317" width="12.28515625" style="16" bestFit="1" customWidth="1"/>
    <col min="2318" max="2560" width="11.42578125" style="16"/>
    <col min="2561" max="2561" width="14.5703125" style="16" customWidth="1"/>
    <col min="2562" max="2562" width="3.7109375" style="16" customWidth="1"/>
    <col min="2563" max="2568" width="11.42578125" style="16"/>
    <col min="2569" max="2569" width="15.5703125" style="16" customWidth="1"/>
    <col min="2570" max="2570" width="3.7109375" style="16" customWidth="1"/>
    <col min="2571" max="2571" width="11.42578125" style="16"/>
    <col min="2572" max="2573" width="12.28515625" style="16" bestFit="1" customWidth="1"/>
    <col min="2574" max="2816" width="11.42578125" style="16"/>
    <col min="2817" max="2817" width="14.5703125" style="16" customWidth="1"/>
    <col min="2818" max="2818" width="3.7109375" style="16" customWidth="1"/>
    <col min="2819" max="2824" width="11.42578125" style="16"/>
    <col min="2825" max="2825" width="15.5703125" style="16" customWidth="1"/>
    <col min="2826" max="2826" width="3.7109375" style="16" customWidth="1"/>
    <col min="2827" max="2827" width="11.42578125" style="16"/>
    <col min="2828" max="2829" width="12.28515625" style="16" bestFit="1" customWidth="1"/>
    <col min="2830" max="3072" width="11.42578125" style="16"/>
    <col min="3073" max="3073" width="14.5703125" style="16" customWidth="1"/>
    <col min="3074" max="3074" width="3.7109375" style="16" customWidth="1"/>
    <col min="3075" max="3080" width="11.42578125" style="16"/>
    <col min="3081" max="3081" width="15.5703125" style="16" customWidth="1"/>
    <col min="3082" max="3082" width="3.7109375" style="16" customWidth="1"/>
    <col min="3083" max="3083" width="11.42578125" style="16"/>
    <col min="3084" max="3085" width="12.28515625" style="16" bestFit="1" customWidth="1"/>
    <col min="3086" max="3328" width="11.42578125" style="16"/>
    <col min="3329" max="3329" width="14.5703125" style="16" customWidth="1"/>
    <col min="3330" max="3330" width="3.7109375" style="16" customWidth="1"/>
    <col min="3331" max="3336" width="11.42578125" style="16"/>
    <col min="3337" max="3337" width="15.5703125" style="16" customWidth="1"/>
    <col min="3338" max="3338" width="3.7109375" style="16" customWidth="1"/>
    <col min="3339" max="3339" width="11.42578125" style="16"/>
    <col min="3340" max="3341" width="12.28515625" style="16" bestFit="1" customWidth="1"/>
    <col min="3342" max="3584" width="11.42578125" style="16"/>
    <col min="3585" max="3585" width="14.5703125" style="16" customWidth="1"/>
    <col min="3586" max="3586" width="3.7109375" style="16" customWidth="1"/>
    <col min="3587" max="3592" width="11.42578125" style="16"/>
    <col min="3593" max="3593" width="15.5703125" style="16" customWidth="1"/>
    <col min="3594" max="3594" width="3.7109375" style="16" customWidth="1"/>
    <col min="3595" max="3595" width="11.42578125" style="16"/>
    <col min="3596" max="3597" width="12.28515625" style="16" bestFit="1" customWidth="1"/>
    <col min="3598" max="3840" width="11.42578125" style="16"/>
    <col min="3841" max="3841" width="14.5703125" style="16" customWidth="1"/>
    <col min="3842" max="3842" width="3.7109375" style="16" customWidth="1"/>
    <col min="3843" max="3848" width="11.42578125" style="16"/>
    <col min="3849" max="3849" width="15.5703125" style="16" customWidth="1"/>
    <col min="3850" max="3850" width="3.7109375" style="16" customWidth="1"/>
    <col min="3851" max="3851" width="11.42578125" style="16"/>
    <col min="3852" max="3853" width="12.28515625" style="16" bestFit="1" customWidth="1"/>
    <col min="3854" max="4096" width="11.42578125" style="16"/>
    <col min="4097" max="4097" width="14.5703125" style="16" customWidth="1"/>
    <col min="4098" max="4098" width="3.7109375" style="16" customWidth="1"/>
    <col min="4099" max="4104" width="11.42578125" style="16"/>
    <col min="4105" max="4105" width="15.5703125" style="16" customWidth="1"/>
    <col min="4106" max="4106" width="3.7109375" style="16" customWidth="1"/>
    <col min="4107" max="4107" width="11.42578125" style="16"/>
    <col min="4108" max="4109" width="12.28515625" style="16" bestFit="1" customWidth="1"/>
    <col min="4110" max="4352" width="11.42578125" style="16"/>
    <col min="4353" max="4353" width="14.5703125" style="16" customWidth="1"/>
    <col min="4354" max="4354" width="3.7109375" style="16" customWidth="1"/>
    <col min="4355" max="4360" width="11.42578125" style="16"/>
    <col min="4361" max="4361" width="15.5703125" style="16" customWidth="1"/>
    <col min="4362" max="4362" width="3.7109375" style="16" customWidth="1"/>
    <col min="4363" max="4363" width="11.42578125" style="16"/>
    <col min="4364" max="4365" width="12.28515625" style="16" bestFit="1" customWidth="1"/>
    <col min="4366" max="4608" width="11.42578125" style="16"/>
    <col min="4609" max="4609" width="14.5703125" style="16" customWidth="1"/>
    <col min="4610" max="4610" width="3.7109375" style="16" customWidth="1"/>
    <col min="4611" max="4616" width="11.42578125" style="16"/>
    <col min="4617" max="4617" width="15.5703125" style="16" customWidth="1"/>
    <col min="4618" max="4618" width="3.7109375" style="16" customWidth="1"/>
    <col min="4619" max="4619" width="11.42578125" style="16"/>
    <col min="4620" max="4621" width="12.28515625" style="16" bestFit="1" customWidth="1"/>
    <col min="4622" max="4864" width="11.42578125" style="16"/>
    <col min="4865" max="4865" width="14.5703125" style="16" customWidth="1"/>
    <col min="4866" max="4866" width="3.7109375" style="16" customWidth="1"/>
    <col min="4867" max="4872" width="11.42578125" style="16"/>
    <col min="4873" max="4873" width="15.5703125" style="16" customWidth="1"/>
    <col min="4874" max="4874" width="3.7109375" style="16" customWidth="1"/>
    <col min="4875" max="4875" width="11.42578125" style="16"/>
    <col min="4876" max="4877" width="12.28515625" style="16" bestFit="1" customWidth="1"/>
    <col min="4878" max="5120" width="11.42578125" style="16"/>
    <col min="5121" max="5121" width="14.5703125" style="16" customWidth="1"/>
    <col min="5122" max="5122" width="3.7109375" style="16" customWidth="1"/>
    <col min="5123" max="5128" width="11.42578125" style="16"/>
    <col min="5129" max="5129" width="15.5703125" style="16" customWidth="1"/>
    <col min="5130" max="5130" width="3.7109375" style="16" customWidth="1"/>
    <col min="5131" max="5131" width="11.42578125" style="16"/>
    <col min="5132" max="5133" width="12.28515625" style="16" bestFit="1" customWidth="1"/>
    <col min="5134" max="5376" width="11.42578125" style="16"/>
    <col min="5377" max="5377" width="14.5703125" style="16" customWidth="1"/>
    <col min="5378" max="5378" width="3.7109375" style="16" customWidth="1"/>
    <col min="5379" max="5384" width="11.42578125" style="16"/>
    <col min="5385" max="5385" width="15.5703125" style="16" customWidth="1"/>
    <col min="5386" max="5386" width="3.7109375" style="16" customWidth="1"/>
    <col min="5387" max="5387" width="11.42578125" style="16"/>
    <col min="5388" max="5389" width="12.28515625" style="16" bestFit="1" customWidth="1"/>
    <col min="5390" max="5632" width="11.42578125" style="16"/>
    <col min="5633" max="5633" width="14.5703125" style="16" customWidth="1"/>
    <col min="5634" max="5634" width="3.7109375" style="16" customWidth="1"/>
    <col min="5635" max="5640" width="11.42578125" style="16"/>
    <col min="5641" max="5641" width="15.5703125" style="16" customWidth="1"/>
    <col min="5642" max="5642" width="3.7109375" style="16" customWidth="1"/>
    <col min="5643" max="5643" width="11.42578125" style="16"/>
    <col min="5644" max="5645" width="12.28515625" style="16" bestFit="1" customWidth="1"/>
    <col min="5646" max="5888" width="11.42578125" style="16"/>
    <col min="5889" max="5889" width="14.5703125" style="16" customWidth="1"/>
    <col min="5890" max="5890" width="3.7109375" style="16" customWidth="1"/>
    <col min="5891" max="5896" width="11.42578125" style="16"/>
    <col min="5897" max="5897" width="15.5703125" style="16" customWidth="1"/>
    <col min="5898" max="5898" width="3.7109375" style="16" customWidth="1"/>
    <col min="5899" max="5899" width="11.42578125" style="16"/>
    <col min="5900" max="5901" width="12.28515625" style="16" bestFit="1" customWidth="1"/>
    <col min="5902" max="6144" width="11.42578125" style="16"/>
    <col min="6145" max="6145" width="14.5703125" style="16" customWidth="1"/>
    <col min="6146" max="6146" width="3.7109375" style="16" customWidth="1"/>
    <col min="6147" max="6152" width="11.42578125" style="16"/>
    <col min="6153" max="6153" width="15.5703125" style="16" customWidth="1"/>
    <col min="6154" max="6154" width="3.7109375" style="16" customWidth="1"/>
    <col min="6155" max="6155" width="11.42578125" style="16"/>
    <col min="6156" max="6157" width="12.28515625" style="16" bestFit="1" customWidth="1"/>
    <col min="6158" max="6400" width="11.42578125" style="16"/>
    <col min="6401" max="6401" width="14.5703125" style="16" customWidth="1"/>
    <col min="6402" max="6402" width="3.7109375" style="16" customWidth="1"/>
    <col min="6403" max="6408" width="11.42578125" style="16"/>
    <col min="6409" max="6409" width="15.5703125" style="16" customWidth="1"/>
    <col min="6410" max="6410" width="3.7109375" style="16" customWidth="1"/>
    <col min="6411" max="6411" width="11.42578125" style="16"/>
    <col min="6412" max="6413" width="12.28515625" style="16" bestFit="1" customWidth="1"/>
    <col min="6414" max="6656" width="11.42578125" style="16"/>
    <col min="6657" max="6657" width="14.5703125" style="16" customWidth="1"/>
    <col min="6658" max="6658" width="3.7109375" style="16" customWidth="1"/>
    <col min="6659" max="6664" width="11.42578125" style="16"/>
    <col min="6665" max="6665" width="15.5703125" style="16" customWidth="1"/>
    <col min="6666" max="6666" width="3.7109375" style="16" customWidth="1"/>
    <col min="6667" max="6667" width="11.42578125" style="16"/>
    <col min="6668" max="6669" width="12.28515625" style="16" bestFit="1" customWidth="1"/>
    <col min="6670" max="6912" width="11.42578125" style="16"/>
    <col min="6913" max="6913" width="14.5703125" style="16" customWidth="1"/>
    <col min="6914" max="6914" width="3.7109375" style="16" customWidth="1"/>
    <col min="6915" max="6920" width="11.42578125" style="16"/>
    <col min="6921" max="6921" width="15.5703125" style="16" customWidth="1"/>
    <col min="6922" max="6922" width="3.7109375" style="16" customWidth="1"/>
    <col min="6923" max="6923" width="11.42578125" style="16"/>
    <col min="6924" max="6925" width="12.28515625" style="16" bestFit="1" customWidth="1"/>
    <col min="6926" max="7168" width="11.42578125" style="16"/>
    <col min="7169" max="7169" width="14.5703125" style="16" customWidth="1"/>
    <col min="7170" max="7170" width="3.7109375" style="16" customWidth="1"/>
    <col min="7171" max="7176" width="11.42578125" style="16"/>
    <col min="7177" max="7177" width="15.5703125" style="16" customWidth="1"/>
    <col min="7178" max="7178" width="3.7109375" style="16" customWidth="1"/>
    <col min="7179" max="7179" width="11.42578125" style="16"/>
    <col min="7180" max="7181" width="12.28515625" style="16" bestFit="1" customWidth="1"/>
    <col min="7182" max="7424" width="11.42578125" style="16"/>
    <col min="7425" max="7425" width="14.5703125" style="16" customWidth="1"/>
    <col min="7426" max="7426" width="3.7109375" style="16" customWidth="1"/>
    <col min="7427" max="7432" width="11.42578125" style="16"/>
    <col min="7433" max="7433" width="15.5703125" style="16" customWidth="1"/>
    <col min="7434" max="7434" width="3.7109375" style="16" customWidth="1"/>
    <col min="7435" max="7435" width="11.42578125" style="16"/>
    <col min="7436" max="7437" width="12.28515625" style="16" bestFit="1" customWidth="1"/>
    <col min="7438" max="7680" width="11.42578125" style="16"/>
    <col min="7681" max="7681" width="14.5703125" style="16" customWidth="1"/>
    <col min="7682" max="7682" width="3.7109375" style="16" customWidth="1"/>
    <col min="7683" max="7688" width="11.42578125" style="16"/>
    <col min="7689" max="7689" width="15.5703125" style="16" customWidth="1"/>
    <col min="7690" max="7690" width="3.7109375" style="16" customWidth="1"/>
    <col min="7691" max="7691" width="11.42578125" style="16"/>
    <col min="7692" max="7693" width="12.28515625" style="16" bestFit="1" customWidth="1"/>
    <col min="7694" max="7936" width="11.42578125" style="16"/>
    <col min="7937" max="7937" width="14.5703125" style="16" customWidth="1"/>
    <col min="7938" max="7938" width="3.7109375" style="16" customWidth="1"/>
    <col min="7939" max="7944" width="11.42578125" style="16"/>
    <col min="7945" max="7945" width="15.5703125" style="16" customWidth="1"/>
    <col min="7946" max="7946" width="3.7109375" style="16" customWidth="1"/>
    <col min="7947" max="7947" width="11.42578125" style="16"/>
    <col min="7948" max="7949" width="12.28515625" style="16" bestFit="1" customWidth="1"/>
    <col min="7950" max="8192" width="11.42578125" style="16"/>
    <col min="8193" max="8193" width="14.5703125" style="16" customWidth="1"/>
    <col min="8194" max="8194" width="3.7109375" style="16" customWidth="1"/>
    <col min="8195" max="8200" width="11.42578125" style="16"/>
    <col min="8201" max="8201" width="15.5703125" style="16" customWidth="1"/>
    <col min="8202" max="8202" width="3.7109375" style="16" customWidth="1"/>
    <col min="8203" max="8203" width="11.42578125" style="16"/>
    <col min="8204" max="8205" width="12.28515625" style="16" bestFit="1" customWidth="1"/>
    <col min="8206" max="8448" width="11.42578125" style="16"/>
    <col min="8449" max="8449" width="14.5703125" style="16" customWidth="1"/>
    <col min="8450" max="8450" width="3.7109375" style="16" customWidth="1"/>
    <col min="8451" max="8456" width="11.42578125" style="16"/>
    <col min="8457" max="8457" width="15.5703125" style="16" customWidth="1"/>
    <col min="8458" max="8458" width="3.7109375" style="16" customWidth="1"/>
    <col min="8459" max="8459" width="11.42578125" style="16"/>
    <col min="8460" max="8461" width="12.28515625" style="16" bestFit="1" customWidth="1"/>
    <col min="8462" max="8704" width="11.42578125" style="16"/>
    <col min="8705" max="8705" width="14.5703125" style="16" customWidth="1"/>
    <col min="8706" max="8706" width="3.7109375" style="16" customWidth="1"/>
    <col min="8707" max="8712" width="11.42578125" style="16"/>
    <col min="8713" max="8713" width="15.5703125" style="16" customWidth="1"/>
    <col min="8714" max="8714" width="3.7109375" style="16" customWidth="1"/>
    <col min="8715" max="8715" width="11.42578125" style="16"/>
    <col min="8716" max="8717" width="12.28515625" style="16" bestFit="1" customWidth="1"/>
    <col min="8718" max="8960" width="11.42578125" style="16"/>
    <col min="8961" max="8961" width="14.5703125" style="16" customWidth="1"/>
    <col min="8962" max="8962" width="3.7109375" style="16" customWidth="1"/>
    <col min="8963" max="8968" width="11.42578125" style="16"/>
    <col min="8969" max="8969" width="15.5703125" style="16" customWidth="1"/>
    <col min="8970" max="8970" width="3.7109375" style="16" customWidth="1"/>
    <col min="8971" max="8971" width="11.42578125" style="16"/>
    <col min="8972" max="8973" width="12.28515625" style="16" bestFit="1" customWidth="1"/>
    <col min="8974" max="9216" width="11.42578125" style="16"/>
    <col min="9217" max="9217" width="14.5703125" style="16" customWidth="1"/>
    <col min="9218" max="9218" width="3.7109375" style="16" customWidth="1"/>
    <col min="9219" max="9224" width="11.42578125" style="16"/>
    <col min="9225" max="9225" width="15.5703125" style="16" customWidth="1"/>
    <col min="9226" max="9226" width="3.7109375" style="16" customWidth="1"/>
    <col min="9227" max="9227" width="11.42578125" style="16"/>
    <col min="9228" max="9229" width="12.28515625" style="16" bestFit="1" customWidth="1"/>
    <col min="9230" max="9472" width="11.42578125" style="16"/>
    <col min="9473" max="9473" width="14.5703125" style="16" customWidth="1"/>
    <col min="9474" max="9474" width="3.7109375" style="16" customWidth="1"/>
    <col min="9475" max="9480" width="11.42578125" style="16"/>
    <col min="9481" max="9481" width="15.5703125" style="16" customWidth="1"/>
    <col min="9482" max="9482" width="3.7109375" style="16" customWidth="1"/>
    <col min="9483" max="9483" width="11.42578125" style="16"/>
    <col min="9484" max="9485" width="12.28515625" style="16" bestFit="1" customWidth="1"/>
    <col min="9486" max="9728" width="11.42578125" style="16"/>
    <col min="9729" max="9729" width="14.5703125" style="16" customWidth="1"/>
    <col min="9730" max="9730" width="3.7109375" style="16" customWidth="1"/>
    <col min="9731" max="9736" width="11.42578125" style="16"/>
    <col min="9737" max="9737" width="15.5703125" style="16" customWidth="1"/>
    <col min="9738" max="9738" width="3.7109375" style="16" customWidth="1"/>
    <col min="9739" max="9739" width="11.42578125" style="16"/>
    <col min="9740" max="9741" width="12.28515625" style="16" bestFit="1" customWidth="1"/>
    <col min="9742" max="9984" width="11.42578125" style="16"/>
    <col min="9985" max="9985" width="14.5703125" style="16" customWidth="1"/>
    <col min="9986" max="9986" width="3.7109375" style="16" customWidth="1"/>
    <col min="9987" max="9992" width="11.42578125" style="16"/>
    <col min="9993" max="9993" width="15.5703125" style="16" customWidth="1"/>
    <col min="9994" max="9994" width="3.7109375" style="16" customWidth="1"/>
    <col min="9995" max="9995" width="11.42578125" style="16"/>
    <col min="9996" max="9997" width="12.28515625" style="16" bestFit="1" customWidth="1"/>
    <col min="9998" max="10240" width="11.42578125" style="16"/>
    <col min="10241" max="10241" width="14.5703125" style="16" customWidth="1"/>
    <col min="10242" max="10242" width="3.7109375" style="16" customWidth="1"/>
    <col min="10243" max="10248" width="11.42578125" style="16"/>
    <col min="10249" max="10249" width="15.5703125" style="16" customWidth="1"/>
    <col min="10250" max="10250" width="3.7109375" style="16" customWidth="1"/>
    <col min="10251" max="10251" width="11.42578125" style="16"/>
    <col min="10252" max="10253" width="12.28515625" style="16" bestFit="1" customWidth="1"/>
    <col min="10254" max="10496" width="11.42578125" style="16"/>
    <col min="10497" max="10497" width="14.5703125" style="16" customWidth="1"/>
    <col min="10498" max="10498" width="3.7109375" style="16" customWidth="1"/>
    <col min="10499" max="10504" width="11.42578125" style="16"/>
    <col min="10505" max="10505" width="15.5703125" style="16" customWidth="1"/>
    <col min="10506" max="10506" width="3.7109375" style="16" customWidth="1"/>
    <col min="10507" max="10507" width="11.42578125" style="16"/>
    <col min="10508" max="10509" width="12.28515625" style="16" bestFit="1" customWidth="1"/>
    <col min="10510" max="10752" width="11.42578125" style="16"/>
    <col min="10753" max="10753" width="14.5703125" style="16" customWidth="1"/>
    <col min="10754" max="10754" width="3.7109375" style="16" customWidth="1"/>
    <col min="10755" max="10760" width="11.42578125" style="16"/>
    <col min="10761" max="10761" width="15.5703125" style="16" customWidth="1"/>
    <col min="10762" max="10762" width="3.7109375" style="16" customWidth="1"/>
    <col min="10763" max="10763" width="11.42578125" style="16"/>
    <col min="10764" max="10765" width="12.28515625" style="16" bestFit="1" customWidth="1"/>
    <col min="10766" max="11008" width="11.42578125" style="16"/>
    <col min="11009" max="11009" width="14.5703125" style="16" customWidth="1"/>
    <col min="11010" max="11010" width="3.7109375" style="16" customWidth="1"/>
    <col min="11011" max="11016" width="11.42578125" style="16"/>
    <col min="11017" max="11017" width="15.5703125" style="16" customWidth="1"/>
    <col min="11018" max="11018" width="3.7109375" style="16" customWidth="1"/>
    <col min="11019" max="11019" width="11.42578125" style="16"/>
    <col min="11020" max="11021" width="12.28515625" style="16" bestFit="1" customWidth="1"/>
    <col min="11022" max="11264" width="11.42578125" style="16"/>
    <col min="11265" max="11265" width="14.5703125" style="16" customWidth="1"/>
    <col min="11266" max="11266" width="3.7109375" style="16" customWidth="1"/>
    <col min="11267" max="11272" width="11.42578125" style="16"/>
    <col min="11273" max="11273" width="15.5703125" style="16" customWidth="1"/>
    <col min="11274" max="11274" width="3.7109375" style="16" customWidth="1"/>
    <col min="11275" max="11275" width="11.42578125" style="16"/>
    <col min="11276" max="11277" width="12.28515625" style="16" bestFit="1" customWidth="1"/>
    <col min="11278" max="11520" width="11.42578125" style="16"/>
    <col min="11521" max="11521" width="14.5703125" style="16" customWidth="1"/>
    <col min="11522" max="11522" width="3.7109375" style="16" customWidth="1"/>
    <col min="11523" max="11528" width="11.42578125" style="16"/>
    <col min="11529" max="11529" width="15.5703125" style="16" customWidth="1"/>
    <col min="11530" max="11530" width="3.7109375" style="16" customWidth="1"/>
    <col min="11531" max="11531" width="11.42578125" style="16"/>
    <col min="11532" max="11533" width="12.28515625" style="16" bestFit="1" customWidth="1"/>
    <col min="11534" max="11776" width="11.42578125" style="16"/>
    <col min="11777" max="11777" width="14.5703125" style="16" customWidth="1"/>
    <col min="11778" max="11778" width="3.7109375" style="16" customWidth="1"/>
    <col min="11779" max="11784" width="11.42578125" style="16"/>
    <col min="11785" max="11785" width="15.5703125" style="16" customWidth="1"/>
    <col min="11786" max="11786" width="3.7109375" style="16" customWidth="1"/>
    <col min="11787" max="11787" width="11.42578125" style="16"/>
    <col min="11788" max="11789" width="12.28515625" style="16" bestFit="1" customWidth="1"/>
    <col min="11790" max="12032" width="11.42578125" style="16"/>
    <col min="12033" max="12033" width="14.5703125" style="16" customWidth="1"/>
    <col min="12034" max="12034" width="3.7109375" style="16" customWidth="1"/>
    <col min="12035" max="12040" width="11.42578125" style="16"/>
    <col min="12041" max="12041" width="15.5703125" style="16" customWidth="1"/>
    <col min="12042" max="12042" width="3.7109375" style="16" customWidth="1"/>
    <col min="12043" max="12043" width="11.42578125" style="16"/>
    <col min="12044" max="12045" width="12.28515625" style="16" bestFit="1" customWidth="1"/>
    <col min="12046" max="12288" width="11.42578125" style="16"/>
    <col min="12289" max="12289" width="14.5703125" style="16" customWidth="1"/>
    <col min="12290" max="12290" width="3.7109375" style="16" customWidth="1"/>
    <col min="12291" max="12296" width="11.42578125" style="16"/>
    <col min="12297" max="12297" width="15.5703125" style="16" customWidth="1"/>
    <col min="12298" max="12298" width="3.7109375" style="16" customWidth="1"/>
    <col min="12299" max="12299" width="11.42578125" style="16"/>
    <col min="12300" max="12301" width="12.28515625" style="16" bestFit="1" customWidth="1"/>
    <col min="12302" max="12544" width="11.42578125" style="16"/>
    <col min="12545" max="12545" width="14.5703125" style="16" customWidth="1"/>
    <col min="12546" max="12546" width="3.7109375" style="16" customWidth="1"/>
    <col min="12547" max="12552" width="11.42578125" style="16"/>
    <col min="12553" max="12553" width="15.5703125" style="16" customWidth="1"/>
    <col min="12554" max="12554" width="3.7109375" style="16" customWidth="1"/>
    <col min="12555" max="12555" width="11.42578125" style="16"/>
    <col min="12556" max="12557" width="12.28515625" style="16" bestFit="1" customWidth="1"/>
    <col min="12558" max="12800" width="11.42578125" style="16"/>
    <col min="12801" max="12801" width="14.5703125" style="16" customWidth="1"/>
    <col min="12802" max="12802" width="3.7109375" style="16" customWidth="1"/>
    <col min="12803" max="12808" width="11.42578125" style="16"/>
    <col min="12809" max="12809" width="15.5703125" style="16" customWidth="1"/>
    <col min="12810" max="12810" width="3.7109375" style="16" customWidth="1"/>
    <col min="12811" max="12811" width="11.42578125" style="16"/>
    <col min="12812" max="12813" width="12.28515625" style="16" bestFit="1" customWidth="1"/>
    <col min="12814" max="13056" width="11.42578125" style="16"/>
    <col min="13057" max="13057" width="14.5703125" style="16" customWidth="1"/>
    <col min="13058" max="13058" width="3.7109375" style="16" customWidth="1"/>
    <col min="13059" max="13064" width="11.42578125" style="16"/>
    <col min="13065" max="13065" width="15.5703125" style="16" customWidth="1"/>
    <col min="13066" max="13066" width="3.7109375" style="16" customWidth="1"/>
    <col min="13067" max="13067" width="11.42578125" style="16"/>
    <col min="13068" max="13069" width="12.28515625" style="16" bestFit="1" customWidth="1"/>
    <col min="13070" max="13312" width="11.42578125" style="16"/>
    <col min="13313" max="13313" width="14.5703125" style="16" customWidth="1"/>
    <col min="13314" max="13314" width="3.7109375" style="16" customWidth="1"/>
    <col min="13315" max="13320" width="11.42578125" style="16"/>
    <col min="13321" max="13321" width="15.5703125" style="16" customWidth="1"/>
    <col min="13322" max="13322" width="3.7109375" style="16" customWidth="1"/>
    <col min="13323" max="13323" width="11.42578125" style="16"/>
    <col min="13324" max="13325" width="12.28515625" style="16" bestFit="1" customWidth="1"/>
    <col min="13326" max="13568" width="11.42578125" style="16"/>
    <col min="13569" max="13569" width="14.5703125" style="16" customWidth="1"/>
    <col min="13570" max="13570" width="3.7109375" style="16" customWidth="1"/>
    <col min="13571" max="13576" width="11.42578125" style="16"/>
    <col min="13577" max="13577" width="15.5703125" style="16" customWidth="1"/>
    <col min="13578" max="13578" width="3.7109375" style="16" customWidth="1"/>
    <col min="13579" max="13579" width="11.42578125" style="16"/>
    <col min="13580" max="13581" width="12.28515625" style="16" bestFit="1" customWidth="1"/>
    <col min="13582" max="13824" width="11.42578125" style="16"/>
    <col min="13825" max="13825" width="14.5703125" style="16" customWidth="1"/>
    <col min="13826" max="13826" width="3.7109375" style="16" customWidth="1"/>
    <col min="13827" max="13832" width="11.42578125" style="16"/>
    <col min="13833" max="13833" width="15.5703125" style="16" customWidth="1"/>
    <col min="13834" max="13834" width="3.7109375" style="16" customWidth="1"/>
    <col min="13835" max="13835" width="11.42578125" style="16"/>
    <col min="13836" max="13837" width="12.28515625" style="16" bestFit="1" customWidth="1"/>
    <col min="13838" max="14080" width="11.42578125" style="16"/>
    <col min="14081" max="14081" width="14.5703125" style="16" customWidth="1"/>
    <col min="14082" max="14082" width="3.7109375" style="16" customWidth="1"/>
    <col min="14083" max="14088" width="11.42578125" style="16"/>
    <col min="14089" max="14089" width="15.5703125" style="16" customWidth="1"/>
    <col min="14090" max="14090" width="3.7109375" style="16" customWidth="1"/>
    <col min="14091" max="14091" width="11.42578125" style="16"/>
    <col min="14092" max="14093" width="12.28515625" style="16" bestFit="1" customWidth="1"/>
    <col min="14094" max="14336" width="11.42578125" style="16"/>
    <col min="14337" max="14337" width="14.5703125" style="16" customWidth="1"/>
    <col min="14338" max="14338" width="3.7109375" style="16" customWidth="1"/>
    <col min="14339" max="14344" width="11.42578125" style="16"/>
    <col min="14345" max="14345" width="15.5703125" style="16" customWidth="1"/>
    <col min="14346" max="14346" width="3.7109375" style="16" customWidth="1"/>
    <col min="14347" max="14347" width="11.42578125" style="16"/>
    <col min="14348" max="14349" width="12.28515625" style="16" bestFit="1" customWidth="1"/>
    <col min="14350" max="14592" width="11.42578125" style="16"/>
    <col min="14593" max="14593" width="14.5703125" style="16" customWidth="1"/>
    <col min="14594" max="14594" width="3.7109375" style="16" customWidth="1"/>
    <col min="14595" max="14600" width="11.42578125" style="16"/>
    <col min="14601" max="14601" width="15.5703125" style="16" customWidth="1"/>
    <col min="14602" max="14602" width="3.7109375" style="16" customWidth="1"/>
    <col min="14603" max="14603" width="11.42578125" style="16"/>
    <col min="14604" max="14605" width="12.28515625" style="16" bestFit="1" customWidth="1"/>
    <col min="14606" max="14848" width="11.42578125" style="16"/>
    <col min="14849" max="14849" width="14.5703125" style="16" customWidth="1"/>
    <col min="14850" max="14850" width="3.7109375" style="16" customWidth="1"/>
    <col min="14851" max="14856" width="11.42578125" style="16"/>
    <col min="14857" max="14857" width="15.5703125" style="16" customWidth="1"/>
    <col min="14858" max="14858" width="3.7109375" style="16" customWidth="1"/>
    <col min="14859" max="14859" width="11.42578125" style="16"/>
    <col min="14860" max="14861" width="12.28515625" style="16" bestFit="1" customWidth="1"/>
    <col min="14862" max="15104" width="11.42578125" style="16"/>
    <col min="15105" max="15105" width="14.5703125" style="16" customWidth="1"/>
    <col min="15106" max="15106" width="3.7109375" style="16" customWidth="1"/>
    <col min="15107" max="15112" width="11.42578125" style="16"/>
    <col min="15113" max="15113" width="15.5703125" style="16" customWidth="1"/>
    <col min="15114" max="15114" width="3.7109375" style="16" customWidth="1"/>
    <col min="15115" max="15115" width="11.42578125" style="16"/>
    <col min="15116" max="15117" width="12.28515625" style="16" bestFit="1" customWidth="1"/>
    <col min="15118" max="15360" width="11.42578125" style="16"/>
    <col min="15361" max="15361" width="14.5703125" style="16" customWidth="1"/>
    <col min="15362" max="15362" width="3.7109375" style="16" customWidth="1"/>
    <col min="15363" max="15368" width="11.42578125" style="16"/>
    <col min="15369" max="15369" width="15.5703125" style="16" customWidth="1"/>
    <col min="15370" max="15370" width="3.7109375" style="16" customWidth="1"/>
    <col min="15371" max="15371" width="11.42578125" style="16"/>
    <col min="15372" max="15373" width="12.28515625" style="16" bestFit="1" customWidth="1"/>
    <col min="15374" max="15616" width="11.42578125" style="16"/>
    <col min="15617" max="15617" width="14.5703125" style="16" customWidth="1"/>
    <col min="15618" max="15618" width="3.7109375" style="16" customWidth="1"/>
    <col min="15619" max="15624" width="11.42578125" style="16"/>
    <col min="15625" max="15625" width="15.5703125" style="16" customWidth="1"/>
    <col min="15626" max="15626" width="3.7109375" style="16" customWidth="1"/>
    <col min="15627" max="15627" width="11.42578125" style="16"/>
    <col min="15628" max="15629" width="12.28515625" style="16" bestFit="1" customWidth="1"/>
    <col min="15630" max="15872" width="11.42578125" style="16"/>
    <col min="15873" max="15873" width="14.5703125" style="16" customWidth="1"/>
    <col min="15874" max="15874" width="3.7109375" style="16" customWidth="1"/>
    <col min="15875" max="15880" width="11.42578125" style="16"/>
    <col min="15881" max="15881" width="15.5703125" style="16" customWidth="1"/>
    <col min="15882" max="15882" width="3.7109375" style="16" customWidth="1"/>
    <col min="15883" max="15883" width="11.42578125" style="16"/>
    <col min="15884" max="15885" width="12.28515625" style="16" bestFit="1" customWidth="1"/>
    <col min="15886" max="16128" width="11.42578125" style="16"/>
    <col min="16129" max="16129" width="14.5703125" style="16" customWidth="1"/>
    <col min="16130" max="16130" width="3.7109375" style="16" customWidth="1"/>
    <col min="16131" max="16136" width="11.42578125" style="16"/>
    <col min="16137" max="16137" width="15.5703125" style="16" customWidth="1"/>
    <col min="16138" max="16138" width="3.7109375" style="16" customWidth="1"/>
    <col min="16139" max="16139" width="11.42578125" style="16"/>
    <col min="16140" max="16141" width="12.28515625" style="16" bestFit="1" customWidth="1"/>
    <col min="16142" max="16384" width="11.42578125" style="16"/>
  </cols>
  <sheetData>
    <row r="4" spans="2:10" ht="13.5" thickBot="1"/>
    <row r="5" spans="2:10">
      <c r="B5" s="17"/>
      <c r="C5" s="18"/>
      <c r="D5" s="18"/>
      <c r="E5" s="18"/>
      <c r="F5" s="18"/>
      <c r="G5" s="18"/>
      <c r="H5" s="18"/>
      <c r="I5" s="18"/>
      <c r="J5" s="19"/>
    </row>
    <row r="6" spans="2:10">
      <c r="B6" s="20"/>
      <c r="C6" s="21"/>
      <c r="D6" s="21"/>
      <c r="E6" s="21"/>
      <c r="F6" s="21"/>
      <c r="G6" s="21"/>
      <c r="H6" s="21"/>
      <c r="I6" s="21"/>
      <c r="J6" s="22"/>
    </row>
    <row r="7" spans="2:10">
      <c r="B7" s="20"/>
      <c r="C7" s="21"/>
      <c r="D7" s="21"/>
      <c r="E7" s="21"/>
      <c r="F7" s="21"/>
      <c r="G7" s="21"/>
      <c r="H7" s="21"/>
      <c r="I7" s="21"/>
      <c r="J7" s="22"/>
    </row>
    <row r="8" spans="2:10">
      <c r="B8" s="20"/>
      <c r="C8" s="21"/>
      <c r="D8" s="21"/>
      <c r="E8" s="21"/>
      <c r="F8" s="21"/>
      <c r="G8" s="21"/>
      <c r="H8" s="21"/>
      <c r="I8" s="21"/>
      <c r="J8" s="22"/>
    </row>
    <row r="9" spans="2:10">
      <c r="B9" s="20"/>
      <c r="C9" s="21"/>
      <c r="D9" s="21"/>
      <c r="E9" s="21"/>
      <c r="F9" s="21"/>
      <c r="G9" s="21"/>
      <c r="H9" s="21"/>
      <c r="I9" s="21"/>
      <c r="J9" s="22"/>
    </row>
    <row r="10" spans="2:10" ht="15.75">
      <c r="B10" s="23"/>
      <c r="C10" s="126" t="s">
        <v>47</v>
      </c>
      <c r="D10" s="126"/>
      <c r="E10" s="126"/>
      <c r="F10" s="126"/>
      <c r="G10" s="126"/>
      <c r="H10" s="126"/>
      <c r="I10" s="126"/>
      <c r="J10" s="22"/>
    </row>
    <row r="11" spans="2:10" ht="15.75">
      <c r="B11" s="24"/>
      <c r="C11" s="127" t="s">
        <v>24</v>
      </c>
      <c r="D11" s="127"/>
      <c r="E11" s="127"/>
      <c r="F11" s="127"/>
      <c r="G11" s="127"/>
      <c r="H11" s="127"/>
      <c r="I11" s="127"/>
      <c r="J11" s="22"/>
    </row>
    <row r="12" spans="2:10" ht="15.75">
      <c r="B12" s="25"/>
      <c r="C12" s="127" t="s">
        <v>48</v>
      </c>
      <c r="D12" s="127"/>
      <c r="E12" s="127"/>
      <c r="F12" s="127"/>
      <c r="G12" s="127"/>
      <c r="H12" s="127"/>
      <c r="I12" s="26"/>
      <c r="J12" s="22"/>
    </row>
    <row r="13" spans="2:10" ht="15.75">
      <c r="B13" s="27"/>
      <c r="C13" s="28"/>
      <c r="D13" s="28"/>
      <c r="E13" s="28"/>
      <c r="F13" s="28"/>
      <c r="G13" s="28"/>
      <c r="H13" s="29"/>
      <c r="I13" s="28"/>
      <c r="J13" s="22"/>
    </row>
    <row r="14" spans="2:10" ht="15.75">
      <c r="B14" s="30"/>
      <c r="C14" s="31" t="s">
        <v>25</v>
      </c>
      <c r="D14" s="31"/>
      <c r="E14" s="31"/>
      <c r="F14" s="32"/>
      <c r="G14" s="33"/>
      <c r="H14" s="32"/>
      <c r="I14" s="109">
        <v>1070214</v>
      </c>
      <c r="J14" s="22"/>
    </row>
    <row r="15" spans="2:10" ht="15.75">
      <c r="B15" s="27"/>
      <c r="C15" s="32" t="s">
        <v>49</v>
      </c>
      <c r="D15" s="32"/>
      <c r="E15" s="32"/>
      <c r="F15" s="32"/>
      <c r="G15" s="32"/>
      <c r="H15" s="32"/>
      <c r="I15" s="94"/>
      <c r="J15" s="22"/>
    </row>
    <row r="16" spans="2:10" ht="15.75">
      <c r="B16" s="27"/>
      <c r="C16" s="34"/>
      <c r="D16" s="34"/>
      <c r="E16" s="34"/>
      <c r="F16" s="34"/>
      <c r="G16" s="32"/>
      <c r="H16" s="34"/>
      <c r="I16" s="95"/>
      <c r="J16" s="22"/>
    </row>
    <row r="17" spans="2:13" ht="15.75">
      <c r="B17" s="30"/>
      <c r="C17" s="85" t="s">
        <v>35</v>
      </c>
      <c r="D17" s="39"/>
      <c r="E17" s="39"/>
      <c r="F17" s="39"/>
      <c r="G17" s="39"/>
      <c r="H17" s="33"/>
      <c r="I17" s="96"/>
      <c r="J17" s="22"/>
      <c r="L17" s="36"/>
    </row>
    <row r="18" spans="2:13" ht="16.5" customHeight="1">
      <c r="B18" s="30"/>
      <c r="C18" s="85" t="s">
        <v>50</v>
      </c>
      <c r="D18" s="39"/>
      <c r="E18" s="39"/>
      <c r="F18" s="39"/>
      <c r="G18" s="39"/>
      <c r="H18" s="34"/>
      <c r="I18" s="97"/>
      <c r="J18" s="22"/>
    </row>
    <row r="19" spans="2:13" ht="15.75">
      <c r="B19" s="30"/>
      <c r="C19" s="41"/>
      <c r="D19" s="42"/>
      <c r="E19" s="42"/>
      <c r="F19" s="39"/>
      <c r="G19" s="39"/>
      <c r="H19" s="34"/>
      <c r="I19" s="98"/>
      <c r="J19" s="22"/>
    </row>
    <row r="20" spans="2:13" ht="15.75">
      <c r="B20" s="30"/>
      <c r="C20" s="45" t="s">
        <v>32</v>
      </c>
      <c r="D20" s="42"/>
      <c r="E20" s="42"/>
      <c r="F20" s="39"/>
      <c r="G20" s="39"/>
      <c r="H20" s="34"/>
      <c r="I20" s="110">
        <v>159311.9</v>
      </c>
      <c r="J20" s="22"/>
    </row>
    <row r="21" spans="2:13" ht="15.75">
      <c r="B21" s="20"/>
      <c r="C21" s="45" t="s">
        <v>33</v>
      </c>
      <c r="D21" s="39"/>
      <c r="E21" s="32"/>
      <c r="F21" s="32"/>
      <c r="G21" s="33"/>
      <c r="H21" s="34"/>
      <c r="I21" s="110">
        <v>691274.86</v>
      </c>
      <c r="J21" s="22"/>
    </row>
    <row r="22" spans="2:13" ht="15.75">
      <c r="B22" s="20"/>
      <c r="C22" s="45"/>
      <c r="D22" s="39"/>
      <c r="E22" s="32"/>
      <c r="F22" s="32"/>
      <c r="G22" s="33"/>
      <c r="H22" s="34"/>
      <c r="I22" s="98"/>
      <c r="J22" s="22"/>
    </row>
    <row r="23" spans="2:13" ht="15.75">
      <c r="B23" s="30"/>
      <c r="C23" s="48" t="s">
        <v>34</v>
      </c>
      <c r="D23" s="39"/>
      <c r="E23" s="32"/>
      <c r="F23" s="32"/>
      <c r="G23" s="33"/>
      <c r="H23" s="34"/>
      <c r="I23" s="99">
        <f>SUM(I20:I21)</f>
        <v>850586.76</v>
      </c>
      <c r="J23" s="22"/>
    </row>
    <row r="24" spans="2:13" ht="14.25" customHeight="1">
      <c r="B24" s="30"/>
      <c r="C24" s="37"/>
      <c r="D24" s="39"/>
      <c r="E24" s="32"/>
      <c r="F24" s="32"/>
      <c r="G24" s="33"/>
      <c r="H24" s="34"/>
      <c r="I24" s="100"/>
      <c r="J24" s="22"/>
      <c r="K24" s="43"/>
    </row>
    <row r="25" spans="2:13" ht="20.25" customHeight="1">
      <c r="B25" s="30"/>
      <c r="C25" s="35" t="s">
        <v>38</v>
      </c>
      <c r="D25" s="39"/>
      <c r="E25" s="32"/>
      <c r="F25" s="32"/>
      <c r="G25" s="33"/>
      <c r="H25" s="34"/>
      <c r="I25" s="110">
        <v>85058.68</v>
      </c>
      <c r="J25" s="22"/>
      <c r="K25" s="43"/>
      <c r="L25" s="44"/>
    </row>
    <row r="26" spans="2:13" ht="15.75">
      <c r="B26" s="30"/>
      <c r="C26" s="35" t="s">
        <v>45</v>
      </c>
      <c r="D26" s="39"/>
      <c r="E26" s="32"/>
      <c r="F26" s="37"/>
      <c r="G26" s="33"/>
      <c r="H26" s="34"/>
      <c r="I26" s="105"/>
      <c r="J26" s="22"/>
    </row>
    <row r="27" spans="2:13" ht="15.75">
      <c r="B27" s="50"/>
      <c r="I27" s="101"/>
      <c r="J27" s="22"/>
    </row>
    <row r="28" spans="2:13" ht="16.5" thickBot="1">
      <c r="B28" s="30"/>
      <c r="C28" s="48" t="s">
        <v>46</v>
      </c>
      <c r="D28" s="32"/>
      <c r="E28" s="32"/>
      <c r="F28" s="32"/>
      <c r="G28" s="32"/>
      <c r="H28" s="32"/>
      <c r="I28" s="102">
        <f>SUM(I23:I26)</f>
        <v>935645.44</v>
      </c>
      <c r="J28" s="22"/>
    </row>
    <row r="29" spans="2:13" ht="16.5" thickTop="1">
      <c r="B29" s="27"/>
      <c r="C29" s="32"/>
      <c r="D29" s="32"/>
      <c r="E29" s="32"/>
      <c r="F29" s="32"/>
      <c r="G29" s="32"/>
      <c r="H29" s="32"/>
      <c r="I29" s="103"/>
      <c r="J29" s="22"/>
      <c r="K29" s="46"/>
      <c r="M29" s="47"/>
    </row>
    <row r="30" spans="2:13" ht="18.75" thickBot="1">
      <c r="B30" s="27"/>
      <c r="C30" s="128" t="s">
        <v>51</v>
      </c>
      <c r="D30" s="128"/>
      <c r="E30" s="128"/>
      <c r="F30" s="128"/>
      <c r="G30" s="128"/>
      <c r="H30" s="128"/>
      <c r="I30" s="104">
        <f>I14-I28</f>
        <v>134568.56000000006</v>
      </c>
      <c r="J30" s="52"/>
    </row>
    <row r="31" spans="2:13" ht="18.75" thickTop="1">
      <c r="B31" s="27"/>
      <c r="C31" s="53"/>
      <c r="D31" s="107"/>
      <c r="E31" s="107"/>
      <c r="F31" s="107"/>
      <c r="G31" s="107"/>
      <c r="H31" s="107"/>
      <c r="J31" s="52"/>
    </row>
    <row r="32" spans="2:13" ht="15.75">
      <c r="B32" s="27"/>
      <c r="C32" s="107"/>
      <c r="D32" s="107"/>
      <c r="E32" s="107"/>
      <c r="F32" s="107"/>
      <c r="G32" s="107"/>
      <c r="H32" s="107"/>
      <c r="I32" s="55"/>
      <c r="J32" s="22"/>
    </row>
    <row r="33" spans="2:12" ht="15.75">
      <c r="B33" s="27"/>
      <c r="C33" s="107"/>
      <c r="D33" s="107"/>
      <c r="E33" s="107"/>
      <c r="F33" s="107"/>
      <c r="G33" s="107"/>
      <c r="H33" s="107"/>
      <c r="I33" s="55"/>
      <c r="J33" s="22"/>
    </row>
    <row r="34" spans="2:12" ht="15">
      <c r="B34" s="23"/>
      <c r="C34" s="56"/>
      <c r="D34" s="56"/>
      <c r="E34" s="56"/>
      <c r="F34" s="56"/>
      <c r="G34" s="56"/>
      <c r="H34" s="56"/>
      <c r="I34" s="57"/>
      <c r="J34" s="22"/>
    </row>
    <row r="35" spans="2:12" ht="13.5" thickBot="1">
      <c r="B35" s="58"/>
      <c r="C35" s="59" t="s">
        <v>52</v>
      </c>
      <c r="D35" s="59"/>
      <c r="E35" s="59"/>
      <c r="F35" s="59"/>
      <c r="G35" s="60"/>
      <c r="H35" s="60"/>
      <c r="I35" s="60"/>
      <c r="J35" s="61"/>
    </row>
    <row r="36" spans="2:12" ht="15">
      <c r="B36" s="62"/>
      <c r="C36" s="63"/>
      <c r="D36" s="63"/>
      <c r="E36" s="63"/>
      <c r="F36" s="63"/>
      <c r="G36" s="63"/>
      <c r="H36" s="63"/>
      <c r="I36" s="57"/>
    </row>
    <row r="37" spans="2:12">
      <c r="B37" s="129"/>
      <c r="C37" s="130"/>
      <c r="D37" s="130"/>
      <c r="E37" s="130"/>
      <c r="F37" s="130"/>
      <c r="G37" s="130"/>
      <c r="H37" s="130"/>
      <c r="I37" s="130"/>
      <c r="J37" s="130"/>
    </row>
    <row r="38" spans="2:12">
      <c r="B38" s="130"/>
      <c r="C38" s="130"/>
      <c r="D38" s="130"/>
      <c r="E38" s="130"/>
      <c r="F38" s="130"/>
      <c r="G38" s="130"/>
      <c r="H38" s="130"/>
      <c r="I38" s="130"/>
      <c r="J38" s="130"/>
    </row>
    <row r="44" spans="2:12">
      <c r="L44" s="47"/>
    </row>
    <row r="45" spans="2:12" ht="9.75" customHeight="1">
      <c r="L45" s="47"/>
    </row>
    <row r="51" ht="16.5" customHeight="1"/>
    <row r="54" ht="15.75" customHeight="1"/>
  </sheetData>
  <mergeCells count="5">
    <mergeCell ref="C10:I10"/>
    <mergeCell ref="C11:I11"/>
    <mergeCell ref="C12:H12"/>
    <mergeCell ref="C30:H30"/>
    <mergeCell ref="B37:J38"/>
  </mergeCells>
  <printOptions horizontalCentered="1" verticalCentered="1"/>
  <pageMargins left="0.23622047244094491" right="0.23622047244094491" top="0.19685039370078741" bottom="0.19685039370078741" header="0" footer="0"/>
  <pageSetup paperSize="126" scale="95" firstPageNumber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F61"/>
  <sheetViews>
    <sheetView topLeftCell="A13" zoomScaleNormal="75" workbookViewId="0">
      <selection activeCell="B36" sqref="B36:C36"/>
    </sheetView>
  </sheetViews>
  <sheetFormatPr baseColWidth="10" defaultRowHeight="12.75"/>
  <cols>
    <col min="1" max="1" width="9.7109375" style="64" customWidth="1"/>
    <col min="2" max="2" width="20.28515625" style="64" customWidth="1"/>
    <col min="3" max="3" width="46" style="64" customWidth="1"/>
    <col min="4" max="4" width="14.85546875" style="64" customWidth="1"/>
    <col min="5" max="5" width="30.5703125" style="64" customWidth="1"/>
    <col min="6" max="256" width="11.42578125" style="64"/>
    <col min="257" max="257" width="9.7109375" style="64" customWidth="1"/>
    <col min="258" max="258" width="26.5703125" style="64" customWidth="1"/>
    <col min="259" max="259" width="52.85546875" style="64" customWidth="1"/>
    <col min="260" max="260" width="14.85546875" style="64" customWidth="1"/>
    <col min="261" max="261" width="30.5703125" style="64" customWidth="1"/>
    <col min="262" max="512" width="11.42578125" style="64"/>
    <col min="513" max="513" width="9.7109375" style="64" customWidth="1"/>
    <col min="514" max="514" width="26.5703125" style="64" customWidth="1"/>
    <col min="515" max="515" width="52.85546875" style="64" customWidth="1"/>
    <col min="516" max="516" width="14.85546875" style="64" customWidth="1"/>
    <col min="517" max="517" width="30.5703125" style="64" customWidth="1"/>
    <col min="518" max="768" width="11.42578125" style="64"/>
    <col min="769" max="769" width="9.7109375" style="64" customWidth="1"/>
    <col min="770" max="770" width="26.5703125" style="64" customWidth="1"/>
    <col min="771" max="771" width="52.85546875" style="64" customWidth="1"/>
    <col min="772" max="772" width="14.85546875" style="64" customWidth="1"/>
    <col min="773" max="773" width="30.5703125" style="64" customWidth="1"/>
    <col min="774" max="1024" width="11.42578125" style="64"/>
    <col min="1025" max="1025" width="9.7109375" style="64" customWidth="1"/>
    <col min="1026" max="1026" width="26.5703125" style="64" customWidth="1"/>
    <col min="1027" max="1027" width="52.85546875" style="64" customWidth="1"/>
    <col min="1028" max="1028" width="14.85546875" style="64" customWidth="1"/>
    <col min="1029" max="1029" width="30.5703125" style="64" customWidth="1"/>
    <col min="1030" max="1280" width="11.42578125" style="64"/>
    <col min="1281" max="1281" width="9.7109375" style="64" customWidth="1"/>
    <col min="1282" max="1282" width="26.5703125" style="64" customWidth="1"/>
    <col min="1283" max="1283" width="52.85546875" style="64" customWidth="1"/>
    <col min="1284" max="1284" width="14.85546875" style="64" customWidth="1"/>
    <col min="1285" max="1285" width="30.5703125" style="64" customWidth="1"/>
    <col min="1286" max="1536" width="11.42578125" style="64"/>
    <col min="1537" max="1537" width="9.7109375" style="64" customWidth="1"/>
    <col min="1538" max="1538" width="26.5703125" style="64" customWidth="1"/>
    <col min="1539" max="1539" width="52.85546875" style="64" customWidth="1"/>
    <col min="1540" max="1540" width="14.85546875" style="64" customWidth="1"/>
    <col min="1541" max="1541" width="30.5703125" style="64" customWidth="1"/>
    <col min="1542" max="1792" width="11.42578125" style="64"/>
    <col min="1793" max="1793" width="9.7109375" style="64" customWidth="1"/>
    <col min="1794" max="1794" width="26.5703125" style="64" customWidth="1"/>
    <col min="1795" max="1795" width="52.85546875" style="64" customWidth="1"/>
    <col min="1796" max="1796" width="14.85546875" style="64" customWidth="1"/>
    <col min="1797" max="1797" width="30.5703125" style="64" customWidth="1"/>
    <col min="1798" max="2048" width="11.42578125" style="64"/>
    <col min="2049" max="2049" width="9.7109375" style="64" customWidth="1"/>
    <col min="2050" max="2050" width="26.5703125" style="64" customWidth="1"/>
    <col min="2051" max="2051" width="52.85546875" style="64" customWidth="1"/>
    <col min="2052" max="2052" width="14.85546875" style="64" customWidth="1"/>
    <col min="2053" max="2053" width="30.5703125" style="64" customWidth="1"/>
    <col min="2054" max="2304" width="11.42578125" style="64"/>
    <col min="2305" max="2305" width="9.7109375" style="64" customWidth="1"/>
    <col min="2306" max="2306" width="26.5703125" style="64" customWidth="1"/>
    <col min="2307" max="2307" width="52.85546875" style="64" customWidth="1"/>
    <col min="2308" max="2308" width="14.85546875" style="64" customWidth="1"/>
    <col min="2309" max="2309" width="30.5703125" style="64" customWidth="1"/>
    <col min="2310" max="2560" width="11.42578125" style="64"/>
    <col min="2561" max="2561" width="9.7109375" style="64" customWidth="1"/>
    <col min="2562" max="2562" width="26.5703125" style="64" customWidth="1"/>
    <col min="2563" max="2563" width="52.85546875" style="64" customWidth="1"/>
    <col min="2564" max="2564" width="14.85546875" style="64" customWidth="1"/>
    <col min="2565" max="2565" width="30.5703125" style="64" customWidth="1"/>
    <col min="2566" max="2816" width="11.42578125" style="64"/>
    <col min="2817" max="2817" width="9.7109375" style="64" customWidth="1"/>
    <col min="2818" max="2818" width="26.5703125" style="64" customWidth="1"/>
    <col min="2819" max="2819" width="52.85546875" style="64" customWidth="1"/>
    <col min="2820" max="2820" width="14.85546875" style="64" customWidth="1"/>
    <col min="2821" max="2821" width="30.5703125" style="64" customWidth="1"/>
    <col min="2822" max="3072" width="11.42578125" style="64"/>
    <col min="3073" max="3073" width="9.7109375" style="64" customWidth="1"/>
    <col min="3074" max="3074" width="26.5703125" style="64" customWidth="1"/>
    <col min="3075" max="3075" width="52.85546875" style="64" customWidth="1"/>
    <col min="3076" max="3076" width="14.85546875" style="64" customWidth="1"/>
    <col min="3077" max="3077" width="30.5703125" style="64" customWidth="1"/>
    <col min="3078" max="3328" width="11.42578125" style="64"/>
    <col min="3329" max="3329" width="9.7109375" style="64" customWidth="1"/>
    <col min="3330" max="3330" width="26.5703125" style="64" customWidth="1"/>
    <col min="3331" max="3331" width="52.85546875" style="64" customWidth="1"/>
    <col min="3332" max="3332" width="14.85546875" style="64" customWidth="1"/>
    <col min="3333" max="3333" width="30.5703125" style="64" customWidth="1"/>
    <col min="3334" max="3584" width="11.42578125" style="64"/>
    <col min="3585" max="3585" width="9.7109375" style="64" customWidth="1"/>
    <col min="3586" max="3586" width="26.5703125" style="64" customWidth="1"/>
    <col min="3587" max="3587" width="52.85546875" style="64" customWidth="1"/>
    <col min="3588" max="3588" width="14.85546875" style="64" customWidth="1"/>
    <col min="3589" max="3589" width="30.5703125" style="64" customWidth="1"/>
    <col min="3590" max="3840" width="11.42578125" style="64"/>
    <col min="3841" max="3841" width="9.7109375" style="64" customWidth="1"/>
    <col min="3842" max="3842" width="26.5703125" style="64" customWidth="1"/>
    <col min="3843" max="3843" width="52.85546875" style="64" customWidth="1"/>
    <col min="3844" max="3844" width="14.85546875" style="64" customWidth="1"/>
    <col min="3845" max="3845" width="30.5703125" style="64" customWidth="1"/>
    <col min="3846" max="4096" width="11.42578125" style="64"/>
    <col min="4097" max="4097" width="9.7109375" style="64" customWidth="1"/>
    <col min="4098" max="4098" width="26.5703125" style="64" customWidth="1"/>
    <col min="4099" max="4099" width="52.85546875" style="64" customWidth="1"/>
    <col min="4100" max="4100" width="14.85546875" style="64" customWidth="1"/>
    <col min="4101" max="4101" width="30.5703125" style="64" customWidth="1"/>
    <col min="4102" max="4352" width="11.42578125" style="64"/>
    <col min="4353" max="4353" width="9.7109375" style="64" customWidth="1"/>
    <col min="4354" max="4354" width="26.5703125" style="64" customWidth="1"/>
    <col min="4355" max="4355" width="52.85546875" style="64" customWidth="1"/>
    <col min="4356" max="4356" width="14.85546875" style="64" customWidth="1"/>
    <col min="4357" max="4357" width="30.5703125" style="64" customWidth="1"/>
    <col min="4358" max="4608" width="11.42578125" style="64"/>
    <col min="4609" max="4609" width="9.7109375" style="64" customWidth="1"/>
    <col min="4610" max="4610" width="26.5703125" style="64" customWidth="1"/>
    <col min="4611" max="4611" width="52.85546875" style="64" customWidth="1"/>
    <col min="4612" max="4612" width="14.85546875" style="64" customWidth="1"/>
    <col min="4613" max="4613" width="30.5703125" style="64" customWidth="1"/>
    <col min="4614" max="4864" width="11.42578125" style="64"/>
    <col min="4865" max="4865" width="9.7109375" style="64" customWidth="1"/>
    <col min="4866" max="4866" width="26.5703125" style="64" customWidth="1"/>
    <col min="4867" max="4867" width="52.85546875" style="64" customWidth="1"/>
    <col min="4868" max="4868" width="14.85546875" style="64" customWidth="1"/>
    <col min="4869" max="4869" width="30.5703125" style="64" customWidth="1"/>
    <col min="4870" max="5120" width="11.42578125" style="64"/>
    <col min="5121" max="5121" width="9.7109375" style="64" customWidth="1"/>
    <col min="5122" max="5122" width="26.5703125" style="64" customWidth="1"/>
    <col min="5123" max="5123" width="52.85546875" style="64" customWidth="1"/>
    <col min="5124" max="5124" width="14.85546875" style="64" customWidth="1"/>
    <col min="5125" max="5125" width="30.5703125" style="64" customWidth="1"/>
    <col min="5126" max="5376" width="11.42578125" style="64"/>
    <col min="5377" max="5377" width="9.7109375" style="64" customWidth="1"/>
    <col min="5378" max="5378" width="26.5703125" style="64" customWidth="1"/>
    <col min="5379" max="5379" width="52.85546875" style="64" customWidth="1"/>
    <col min="5380" max="5380" width="14.85546875" style="64" customWidth="1"/>
    <col min="5381" max="5381" width="30.5703125" style="64" customWidth="1"/>
    <col min="5382" max="5632" width="11.42578125" style="64"/>
    <col min="5633" max="5633" width="9.7109375" style="64" customWidth="1"/>
    <col min="5634" max="5634" width="26.5703125" style="64" customWidth="1"/>
    <col min="5635" max="5635" width="52.85546875" style="64" customWidth="1"/>
    <col min="5636" max="5636" width="14.85546875" style="64" customWidth="1"/>
    <col min="5637" max="5637" width="30.5703125" style="64" customWidth="1"/>
    <col min="5638" max="5888" width="11.42578125" style="64"/>
    <col min="5889" max="5889" width="9.7109375" style="64" customWidth="1"/>
    <col min="5890" max="5890" width="26.5703125" style="64" customWidth="1"/>
    <col min="5891" max="5891" width="52.85546875" style="64" customWidth="1"/>
    <col min="5892" max="5892" width="14.85546875" style="64" customWidth="1"/>
    <col min="5893" max="5893" width="30.5703125" style="64" customWidth="1"/>
    <col min="5894" max="6144" width="11.42578125" style="64"/>
    <col min="6145" max="6145" width="9.7109375" style="64" customWidth="1"/>
    <col min="6146" max="6146" width="26.5703125" style="64" customWidth="1"/>
    <col min="6147" max="6147" width="52.85546875" style="64" customWidth="1"/>
    <col min="6148" max="6148" width="14.85546875" style="64" customWidth="1"/>
    <col min="6149" max="6149" width="30.5703125" style="64" customWidth="1"/>
    <col min="6150" max="6400" width="11.42578125" style="64"/>
    <col min="6401" max="6401" width="9.7109375" style="64" customWidth="1"/>
    <col min="6402" max="6402" width="26.5703125" style="64" customWidth="1"/>
    <col min="6403" max="6403" width="52.85546875" style="64" customWidth="1"/>
    <col min="6404" max="6404" width="14.85546875" style="64" customWidth="1"/>
    <col min="6405" max="6405" width="30.5703125" style="64" customWidth="1"/>
    <col min="6406" max="6656" width="11.42578125" style="64"/>
    <col min="6657" max="6657" width="9.7109375" style="64" customWidth="1"/>
    <col min="6658" max="6658" width="26.5703125" style="64" customWidth="1"/>
    <col min="6659" max="6659" width="52.85546875" style="64" customWidth="1"/>
    <col min="6660" max="6660" width="14.85546875" style="64" customWidth="1"/>
    <col min="6661" max="6661" width="30.5703125" style="64" customWidth="1"/>
    <col min="6662" max="6912" width="11.42578125" style="64"/>
    <col min="6913" max="6913" width="9.7109375" style="64" customWidth="1"/>
    <col min="6914" max="6914" width="26.5703125" style="64" customWidth="1"/>
    <col min="6915" max="6915" width="52.85546875" style="64" customWidth="1"/>
    <col min="6916" max="6916" width="14.85546875" style="64" customWidth="1"/>
    <col min="6917" max="6917" width="30.5703125" style="64" customWidth="1"/>
    <col min="6918" max="7168" width="11.42578125" style="64"/>
    <col min="7169" max="7169" width="9.7109375" style="64" customWidth="1"/>
    <col min="7170" max="7170" width="26.5703125" style="64" customWidth="1"/>
    <col min="7171" max="7171" width="52.85546875" style="64" customWidth="1"/>
    <col min="7172" max="7172" width="14.85546875" style="64" customWidth="1"/>
    <col min="7173" max="7173" width="30.5703125" style="64" customWidth="1"/>
    <col min="7174" max="7424" width="11.42578125" style="64"/>
    <col min="7425" max="7425" width="9.7109375" style="64" customWidth="1"/>
    <col min="7426" max="7426" width="26.5703125" style="64" customWidth="1"/>
    <col min="7427" max="7427" width="52.85546875" style="64" customWidth="1"/>
    <col min="7428" max="7428" width="14.85546875" style="64" customWidth="1"/>
    <col min="7429" max="7429" width="30.5703125" style="64" customWidth="1"/>
    <col min="7430" max="7680" width="11.42578125" style="64"/>
    <col min="7681" max="7681" width="9.7109375" style="64" customWidth="1"/>
    <col min="7682" max="7682" width="26.5703125" style="64" customWidth="1"/>
    <col min="7683" max="7683" width="52.85546875" style="64" customWidth="1"/>
    <col min="7684" max="7684" width="14.85546875" style="64" customWidth="1"/>
    <col min="7685" max="7685" width="30.5703125" style="64" customWidth="1"/>
    <col min="7686" max="7936" width="11.42578125" style="64"/>
    <col min="7937" max="7937" width="9.7109375" style="64" customWidth="1"/>
    <col min="7938" max="7938" width="26.5703125" style="64" customWidth="1"/>
    <col min="7939" max="7939" width="52.85546875" style="64" customWidth="1"/>
    <col min="7940" max="7940" width="14.85546875" style="64" customWidth="1"/>
    <col min="7941" max="7941" width="30.5703125" style="64" customWidth="1"/>
    <col min="7942" max="8192" width="11.42578125" style="64"/>
    <col min="8193" max="8193" width="9.7109375" style="64" customWidth="1"/>
    <col min="8194" max="8194" width="26.5703125" style="64" customWidth="1"/>
    <col min="8195" max="8195" width="52.85546875" style="64" customWidth="1"/>
    <col min="8196" max="8196" width="14.85546875" style="64" customWidth="1"/>
    <col min="8197" max="8197" width="30.5703125" style="64" customWidth="1"/>
    <col min="8198" max="8448" width="11.42578125" style="64"/>
    <col min="8449" max="8449" width="9.7109375" style="64" customWidth="1"/>
    <col min="8450" max="8450" width="26.5703125" style="64" customWidth="1"/>
    <col min="8451" max="8451" width="52.85546875" style="64" customWidth="1"/>
    <col min="8452" max="8452" width="14.85546875" style="64" customWidth="1"/>
    <col min="8453" max="8453" width="30.5703125" style="64" customWidth="1"/>
    <col min="8454" max="8704" width="11.42578125" style="64"/>
    <col min="8705" max="8705" width="9.7109375" style="64" customWidth="1"/>
    <col min="8706" max="8706" width="26.5703125" style="64" customWidth="1"/>
    <col min="8707" max="8707" width="52.85546875" style="64" customWidth="1"/>
    <col min="8708" max="8708" width="14.85546875" style="64" customWidth="1"/>
    <col min="8709" max="8709" width="30.5703125" style="64" customWidth="1"/>
    <col min="8710" max="8960" width="11.42578125" style="64"/>
    <col min="8961" max="8961" width="9.7109375" style="64" customWidth="1"/>
    <col min="8962" max="8962" width="26.5703125" style="64" customWidth="1"/>
    <col min="8963" max="8963" width="52.85546875" style="64" customWidth="1"/>
    <col min="8964" max="8964" width="14.85546875" style="64" customWidth="1"/>
    <col min="8965" max="8965" width="30.5703125" style="64" customWidth="1"/>
    <col min="8966" max="9216" width="11.42578125" style="64"/>
    <col min="9217" max="9217" width="9.7109375" style="64" customWidth="1"/>
    <col min="9218" max="9218" width="26.5703125" style="64" customWidth="1"/>
    <col min="9219" max="9219" width="52.85546875" style="64" customWidth="1"/>
    <col min="9220" max="9220" width="14.85546875" style="64" customWidth="1"/>
    <col min="9221" max="9221" width="30.5703125" style="64" customWidth="1"/>
    <col min="9222" max="9472" width="11.42578125" style="64"/>
    <col min="9473" max="9473" width="9.7109375" style="64" customWidth="1"/>
    <col min="9474" max="9474" width="26.5703125" style="64" customWidth="1"/>
    <col min="9475" max="9475" width="52.85546875" style="64" customWidth="1"/>
    <col min="9476" max="9476" width="14.85546875" style="64" customWidth="1"/>
    <col min="9477" max="9477" width="30.5703125" style="64" customWidth="1"/>
    <col min="9478" max="9728" width="11.42578125" style="64"/>
    <col min="9729" max="9729" width="9.7109375" style="64" customWidth="1"/>
    <col min="9730" max="9730" width="26.5703125" style="64" customWidth="1"/>
    <col min="9731" max="9731" width="52.85546875" style="64" customWidth="1"/>
    <col min="9732" max="9732" width="14.85546875" style="64" customWidth="1"/>
    <col min="9733" max="9733" width="30.5703125" style="64" customWidth="1"/>
    <col min="9734" max="9984" width="11.42578125" style="64"/>
    <col min="9985" max="9985" width="9.7109375" style="64" customWidth="1"/>
    <col min="9986" max="9986" width="26.5703125" style="64" customWidth="1"/>
    <col min="9987" max="9987" width="52.85546875" style="64" customWidth="1"/>
    <col min="9988" max="9988" width="14.85546875" style="64" customWidth="1"/>
    <col min="9989" max="9989" width="30.5703125" style="64" customWidth="1"/>
    <col min="9990" max="10240" width="11.42578125" style="64"/>
    <col min="10241" max="10241" width="9.7109375" style="64" customWidth="1"/>
    <col min="10242" max="10242" width="26.5703125" style="64" customWidth="1"/>
    <col min="10243" max="10243" width="52.85546875" style="64" customWidth="1"/>
    <col min="10244" max="10244" width="14.85546875" style="64" customWidth="1"/>
    <col min="10245" max="10245" width="30.5703125" style="64" customWidth="1"/>
    <col min="10246" max="10496" width="11.42578125" style="64"/>
    <col min="10497" max="10497" width="9.7109375" style="64" customWidth="1"/>
    <col min="10498" max="10498" width="26.5703125" style="64" customWidth="1"/>
    <col min="10499" max="10499" width="52.85546875" style="64" customWidth="1"/>
    <col min="10500" max="10500" width="14.85546875" style="64" customWidth="1"/>
    <col min="10501" max="10501" width="30.5703125" style="64" customWidth="1"/>
    <col min="10502" max="10752" width="11.42578125" style="64"/>
    <col min="10753" max="10753" width="9.7109375" style="64" customWidth="1"/>
    <col min="10754" max="10754" width="26.5703125" style="64" customWidth="1"/>
    <col min="10755" max="10755" width="52.85546875" style="64" customWidth="1"/>
    <col min="10756" max="10756" width="14.85546875" style="64" customWidth="1"/>
    <col min="10757" max="10757" width="30.5703125" style="64" customWidth="1"/>
    <col min="10758" max="11008" width="11.42578125" style="64"/>
    <col min="11009" max="11009" width="9.7109375" style="64" customWidth="1"/>
    <col min="11010" max="11010" width="26.5703125" style="64" customWidth="1"/>
    <col min="11011" max="11011" width="52.85546875" style="64" customWidth="1"/>
    <col min="11012" max="11012" width="14.85546875" style="64" customWidth="1"/>
    <col min="11013" max="11013" width="30.5703125" style="64" customWidth="1"/>
    <col min="11014" max="11264" width="11.42578125" style="64"/>
    <col min="11265" max="11265" width="9.7109375" style="64" customWidth="1"/>
    <col min="11266" max="11266" width="26.5703125" style="64" customWidth="1"/>
    <col min="11267" max="11267" width="52.85546875" style="64" customWidth="1"/>
    <col min="11268" max="11268" width="14.85546875" style="64" customWidth="1"/>
    <col min="11269" max="11269" width="30.5703125" style="64" customWidth="1"/>
    <col min="11270" max="11520" width="11.42578125" style="64"/>
    <col min="11521" max="11521" width="9.7109375" style="64" customWidth="1"/>
    <col min="11522" max="11522" width="26.5703125" style="64" customWidth="1"/>
    <col min="11523" max="11523" width="52.85546875" style="64" customWidth="1"/>
    <col min="11524" max="11524" width="14.85546875" style="64" customWidth="1"/>
    <col min="11525" max="11525" width="30.5703125" style="64" customWidth="1"/>
    <col min="11526" max="11776" width="11.42578125" style="64"/>
    <col min="11777" max="11777" width="9.7109375" style="64" customWidth="1"/>
    <col min="11778" max="11778" width="26.5703125" style="64" customWidth="1"/>
    <col min="11779" max="11779" width="52.85546875" style="64" customWidth="1"/>
    <col min="11780" max="11780" width="14.85546875" style="64" customWidth="1"/>
    <col min="11781" max="11781" width="30.5703125" style="64" customWidth="1"/>
    <col min="11782" max="12032" width="11.42578125" style="64"/>
    <col min="12033" max="12033" width="9.7109375" style="64" customWidth="1"/>
    <col min="12034" max="12034" width="26.5703125" style="64" customWidth="1"/>
    <col min="12035" max="12035" width="52.85546875" style="64" customWidth="1"/>
    <col min="12036" max="12036" width="14.85546875" style="64" customWidth="1"/>
    <col min="12037" max="12037" width="30.5703125" style="64" customWidth="1"/>
    <col min="12038" max="12288" width="11.42578125" style="64"/>
    <col min="12289" max="12289" width="9.7109375" style="64" customWidth="1"/>
    <col min="12290" max="12290" width="26.5703125" style="64" customWidth="1"/>
    <col min="12291" max="12291" width="52.85546875" style="64" customWidth="1"/>
    <col min="12292" max="12292" width="14.85546875" style="64" customWidth="1"/>
    <col min="12293" max="12293" width="30.5703125" style="64" customWidth="1"/>
    <col min="12294" max="12544" width="11.42578125" style="64"/>
    <col min="12545" max="12545" width="9.7109375" style="64" customWidth="1"/>
    <col min="12546" max="12546" width="26.5703125" style="64" customWidth="1"/>
    <col min="12547" max="12547" width="52.85546875" style="64" customWidth="1"/>
    <col min="12548" max="12548" width="14.85546875" style="64" customWidth="1"/>
    <col min="12549" max="12549" width="30.5703125" style="64" customWidth="1"/>
    <col min="12550" max="12800" width="11.42578125" style="64"/>
    <col min="12801" max="12801" width="9.7109375" style="64" customWidth="1"/>
    <col min="12802" max="12802" width="26.5703125" style="64" customWidth="1"/>
    <col min="12803" max="12803" width="52.85546875" style="64" customWidth="1"/>
    <col min="12804" max="12804" width="14.85546875" style="64" customWidth="1"/>
    <col min="12805" max="12805" width="30.5703125" style="64" customWidth="1"/>
    <col min="12806" max="13056" width="11.42578125" style="64"/>
    <col min="13057" max="13057" width="9.7109375" style="64" customWidth="1"/>
    <col min="13058" max="13058" width="26.5703125" style="64" customWidth="1"/>
    <col min="13059" max="13059" width="52.85546875" style="64" customWidth="1"/>
    <col min="13060" max="13060" width="14.85546875" style="64" customWidth="1"/>
    <col min="13061" max="13061" width="30.5703125" style="64" customWidth="1"/>
    <col min="13062" max="13312" width="11.42578125" style="64"/>
    <col min="13313" max="13313" width="9.7109375" style="64" customWidth="1"/>
    <col min="13314" max="13314" width="26.5703125" style="64" customWidth="1"/>
    <col min="13315" max="13315" width="52.85546875" style="64" customWidth="1"/>
    <col min="13316" max="13316" width="14.85546875" style="64" customWidth="1"/>
    <col min="13317" max="13317" width="30.5703125" style="64" customWidth="1"/>
    <col min="13318" max="13568" width="11.42578125" style="64"/>
    <col min="13569" max="13569" width="9.7109375" style="64" customWidth="1"/>
    <col min="13570" max="13570" width="26.5703125" style="64" customWidth="1"/>
    <col min="13571" max="13571" width="52.85546875" style="64" customWidth="1"/>
    <col min="13572" max="13572" width="14.85546875" style="64" customWidth="1"/>
    <col min="13573" max="13573" width="30.5703125" style="64" customWidth="1"/>
    <col min="13574" max="13824" width="11.42578125" style="64"/>
    <col min="13825" max="13825" width="9.7109375" style="64" customWidth="1"/>
    <col min="13826" max="13826" width="26.5703125" style="64" customWidth="1"/>
    <col min="13827" max="13827" width="52.85546875" style="64" customWidth="1"/>
    <col min="13828" max="13828" width="14.85546875" style="64" customWidth="1"/>
    <col min="13829" max="13829" width="30.5703125" style="64" customWidth="1"/>
    <col min="13830" max="14080" width="11.42578125" style="64"/>
    <col min="14081" max="14081" width="9.7109375" style="64" customWidth="1"/>
    <col min="14082" max="14082" width="26.5703125" style="64" customWidth="1"/>
    <col min="14083" max="14083" width="52.85546875" style="64" customWidth="1"/>
    <col min="14084" max="14084" width="14.85546875" style="64" customWidth="1"/>
    <col min="14085" max="14085" width="30.5703125" style="64" customWidth="1"/>
    <col min="14086" max="14336" width="11.42578125" style="64"/>
    <col min="14337" max="14337" width="9.7109375" style="64" customWidth="1"/>
    <col min="14338" max="14338" width="26.5703125" style="64" customWidth="1"/>
    <col min="14339" max="14339" width="52.85546875" style="64" customWidth="1"/>
    <col min="14340" max="14340" width="14.85546875" style="64" customWidth="1"/>
    <col min="14341" max="14341" width="30.5703125" style="64" customWidth="1"/>
    <col min="14342" max="14592" width="11.42578125" style="64"/>
    <col min="14593" max="14593" width="9.7109375" style="64" customWidth="1"/>
    <col min="14594" max="14594" width="26.5703125" style="64" customWidth="1"/>
    <col min="14595" max="14595" width="52.85546875" style="64" customWidth="1"/>
    <col min="14596" max="14596" width="14.85546875" style="64" customWidth="1"/>
    <col min="14597" max="14597" width="30.5703125" style="64" customWidth="1"/>
    <col min="14598" max="14848" width="11.42578125" style="64"/>
    <col min="14849" max="14849" width="9.7109375" style="64" customWidth="1"/>
    <col min="14850" max="14850" width="26.5703125" style="64" customWidth="1"/>
    <col min="14851" max="14851" width="52.85546875" style="64" customWidth="1"/>
    <col min="14852" max="14852" width="14.85546875" style="64" customWidth="1"/>
    <col min="14853" max="14853" width="30.5703125" style="64" customWidth="1"/>
    <col min="14854" max="15104" width="11.42578125" style="64"/>
    <col min="15105" max="15105" width="9.7109375" style="64" customWidth="1"/>
    <col min="15106" max="15106" width="26.5703125" style="64" customWidth="1"/>
    <col min="15107" max="15107" width="52.85546875" style="64" customWidth="1"/>
    <col min="15108" max="15108" width="14.85546875" style="64" customWidth="1"/>
    <col min="15109" max="15109" width="30.5703125" style="64" customWidth="1"/>
    <col min="15110" max="15360" width="11.42578125" style="64"/>
    <col min="15361" max="15361" width="9.7109375" style="64" customWidth="1"/>
    <col min="15362" max="15362" width="26.5703125" style="64" customWidth="1"/>
    <col min="15363" max="15363" width="52.85546875" style="64" customWidth="1"/>
    <col min="15364" max="15364" width="14.85546875" style="64" customWidth="1"/>
    <col min="15365" max="15365" width="30.5703125" style="64" customWidth="1"/>
    <col min="15366" max="15616" width="11.42578125" style="64"/>
    <col min="15617" max="15617" width="9.7109375" style="64" customWidth="1"/>
    <col min="15618" max="15618" width="26.5703125" style="64" customWidth="1"/>
    <col min="15619" max="15619" width="52.85546875" style="64" customWidth="1"/>
    <col min="15620" max="15620" width="14.85546875" style="64" customWidth="1"/>
    <col min="15621" max="15621" width="30.5703125" style="64" customWidth="1"/>
    <col min="15622" max="15872" width="11.42578125" style="64"/>
    <col min="15873" max="15873" width="9.7109375" style="64" customWidth="1"/>
    <col min="15874" max="15874" width="26.5703125" style="64" customWidth="1"/>
    <col min="15875" max="15875" width="52.85546875" style="64" customWidth="1"/>
    <col min="15876" max="15876" width="14.85546875" style="64" customWidth="1"/>
    <col min="15877" max="15877" width="30.5703125" style="64" customWidth="1"/>
    <col min="15878" max="16128" width="11.42578125" style="64"/>
    <col min="16129" max="16129" width="9.7109375" style="64" customWidth="1"/>
    <col min="16130" max="16130" width="26.5703125" style="64" customWidth="1"/>
    <col min="16131" max="16131" width="52.85546875" style="64" customWidth="1"/>
    <col min="16132" max="16132" width="14.85546875" style="64" customWidth="1"/>
    <col min="16133" max="16133" width="30.5703125" style="64" customWidth="1"/>
    <col min="16134" max="16384" width="11.42578125" style="64"/>
  </cols>
  <sheetData>
    <row r="1" spans="2:6">
      <c r="B1" s="116"/>
      <c r="C1" s="116"/>
    </row>
    <row r="2" spans="2:6">
      <c r="B2" s="116"/>
      <c r="C2" s="116"/>
    </row>
    <row r="3" spans="2:6">
      <c r="B3" s="116"/>
      <c r="C3" s="65"/>
    </row>
    <row r="7" spans="2:6" ht="56.25" customHeight="1">
      <c r="B7" s="132" t="s">
        <v>70</v>
      </c>
      <c r="C7" s="132"/>
      <c r="D7" s="66"/>
    </row>
    <row r="8" spans="2:6" ht="18" customHeight="1" thickBot="1">
      <c r="B8" s="67"/>
      <c r="C8" s="67"/>
    </row>
    <row r="9" spans="2:6" s="70" customFormat="1" ht="22.5" customHeight="1">
      <c r="B9" s="112" t="s">
        <v>27</v>
      </c>
      <c r="C9" s="113" t="s">
        <v>28</v>
      </c>
    </row>
    <row r="10" spans="2:6" ht="18" customHeight="1">
      <c r="B10" s="71" t="s">
        <v>0</v>
      </c>
      <c r="C10" s="72">
        <v>691041.07</v>
      </c>
      <c r="F10" s="93"/>
    </row>
    <row r="11" spans="2:6" ht="18" customHeight="1">
      <c r="B11" s="71" t="s">
        <v>1</v>
      </c>
      <c r="C11" s="72">
        <v>611025.99</v>
      </c>
      <c r="F11" s="93"/>
    </row>
    <row r="12" spans="2:6" ht="18" customHeight="1" thickBot="1">
      <c r="B12" s="71" t="s">
        <v>2</v>
      </c>
      <c r="C12" s="72">
        <v>707713.51</v>
      </c>
      <c r="F12" s="93"/>
    </row>
    <row r="13" spans="2:6" ht="22.5" customHeight="1" thickBot="1">
      <c r="B13" s="114" t="s">
        <v>8</v>
      </c>
      <c r="C13" s="115">
        <f>SUM(C10:C12)</f>
        <v>2009780.57</v>
      </c>
      <c r="E13" s="75"/>
    </row>
    <row r="14" spans="2:6" ht="8.25" customHeight="1">
      <c r="B14" s="67"/>
      <c r="C14" s="67"/>
      <c r="E14" s="76"/>
    </row>
    <row r="15" spans="2:6" ht="18" customHeight="1">
      <c r="B15" s="77"/>
      <c r="C15" s="67"/>
      <c r="E15" s="76"/>
    </row>
    <row r="16" spans="2:6">
      <c r="B16" s="78"/>
      <c r="C16" s="76"/>
    </row>
    <row r="18" spans="2:6" ht="12" customHeight="1">
      <c r="C18" s="76"/>
    </row>
    <row r="22" spans="2:6" ht="45.75" customHeight="1">
      <c r="B22" s="132" t="s">
        <v>71</v>
      </c>
      <c r="C22" s="132"/>
      <c r="D22" s="66"/>
    </row>
    <row r="23" spans="2:6" ht="18" customHeight="1" thickBot="1">
      <c r="B23" s="67"/>
      <c r="C23" s="67"/>
    </row>
    <row r="24" spans="2:6" s="70" customFormat="1" ht="22.5" customHeight="1">
      <c r="B24" s="121" t="s">
        <v>27</v>
      </c>
      <c r="C24" s="122" t="s">
        <v>28</v>
      </c>
    </row>
    <row r="25" spans="2:6" ht="18" customHeight="1">
      <c r="B25" s="123" t="s">
        <v>9</v>
      </c>
      <c r="C25" s="72">
        <v>603585.5</v>
      </c>
      <c r="F25" s="93"/>
    </row>
    <row r="26" spans="2:6" ht="18" customHeight="1">
      <c r="B26" s="123" t="s">
        <v>3</v>
      </c>
      <c r="C26" s="72">
        <v>718092.01</v>
      </c>
      <c r="F26" s="93"/>
    </row>
    <row r="27" spans="2:6" ht="18" customHeight="1" thickBot="1">
      <c r="B27" s="123" t="s">
        <v>4</v>
      </c>
      <c r="C27" s="72">
        <v>593454.61</v>
      </c>
      <c r="F27" s="93"/>
    </row>
    <row r="28" spans="2:6" ht="26.25" customHeight="1" thickBot="1">
      <c r="B28" s="124" t="s">
        <v>8</v>
      </c>
      <c r="C28" s="125">
        <f>SUM(C25:C27)</f>
        <v>1915132.12</v>
      </c>
      <c r="E28" s="75"/>
    </row>
    <row r="29" spans="2:6" ht="18" customHeight="1">
      <c r="B29" s="67"/>
      <c r="C29" s="67"/>
      <c r="E29" s="76"/>
    </row>
    <row r="30" spans="2:6" ht="18" customHeight="1">
      <c r="B30" s="77"/>
      <c r="C30" s="67"/>
      <c r="E30" s="76"/>
    </row>
    <row r="36" spans="2:5" ht="18" customHeight="1">
      <c r="B36" s="131" t="s">
        <v>26</v>
      </c>
      <c r="C36" s="131"/>
      <c r="D36" s="66"/>
    </row>
    <row r="37" spans="2:5" ht="18" customHeight="1">
      <c r="B37" s="131" t="s">
        <v>68</v>
      </c>
      <c r="C37" s="131"/>
      <c r="D37" s="66"/>
    </row>
    <row r="38" spans="2:5" ht="18" customHeight="1" thickBot="1">
      <c r="B38" s="67"/>
      <c r="C38" s="67"/>
    </row>
    <row r="39" spans="2:5" s="70" customFormat="1" ht="22.5" customHeight="1">
      <c r="B39" s="68" t="s">
        <v>27</v>
      </c>
      <c r="C39" s="69" t="s">
        <v>28</v>
      </c>
    </row>
    <row r="40" spans="2:5" ht="18" customHeight="1">
      <c r="B40" s="71" t="s">
        <v>5</v>
      </c>
      <c r="C40" s="72"/>
    </row>
    <row r="41" spans="2:5" ht="18" customHeight="1">
      <c r="B41" s="71" t="s">
        <v>29</v>
      </c>
      <c r="C41" s="72"/>
    </row>
    <row r="42" spans="2:5" ht="18" customHeight="1" thickBot="1">
      <c r="B42" s="71" t="s">
        <v>6</v>
      </c>
      <c r="C42" s="72"/>
    </row>
    <row r="43" spans="2:5" ht="28.5" customHeight="1" thickBot="1">
      <c r="B43" s="73" t="s">
        <v>8</v>
      </c>
      <c r="C43" s="74">
        <f>SUM(C40:C42)</f>
        <v>0</v>
      </c>
      <c r="E43" s="75"/>
    </row>
    <row r="44" spans="2:5" ht="18" customHeight="1">
      <c r="B44" s="67"/>
      <c r="C44" s="67"/>
      <c r="E44" s="76"/>
    </row>
    <row r="45" spans="2:5" ht="18" customHeight="1">
      <c r="B45" s="77"/>
      <c r="C45" s="67"/>
      <c r="E45" s="76"/>
    </row>
    <row r="52" spans="2:3">
      <c r="B52" s="131" t="s">
        <v>26</v>
      </c>
      <c r="C52" s="131"/>
    </row>
    <row r="53" spans="2:3">
      <c r="B53" s="131" t="s">
        <v>69</v>
      </c>
      <c r="C53" s="131"/>
    </row>
    <row r="54" spans="2:3" ht="13.5" thickBot="1">
      <c r="B54" s="67"/>
      <c r="C54" s="67"/>
    </row>
    <row r="55" spans="2:3" ht="19.5" customHeight="1">
      <c r="B55" s="68" t="s">
        <v>27</v>
      </c>
      <c r="C55" s="69" t="s">
        <v>28</v>
      </c>
    </row>
    <row r="56" spans="2:3" ht="15.75">
      <c r="B56" s="71" t="s">
        <v>30</v>
      </c>
      <c r="C56" s="72"/>
    </row>
    <row r="57" spans="2:3" ht="15.75">
      <c r="B57" s="71" t="s">
        <v>31</v>
      </c>
      <c r="C57" s="72"/>
    </row>
    <row r="58" spans="2:3" ht="16.5" thickBot="1">
      <c r="B58" s="71" t="s">
        <v>7</v>
      </c>
      <c r="C58" s="72"/>
    </row>
    <row r="59" spans="2:3" ht="28.5" customHeight="1" thickBot="1">
      <c r="B59" s="73" t="s">
        <v>8</v>
      </c>
      <c r="C59" s="74">
        <f>SUM(C56:C58)</f>
        <v>0</v>
      </c>
    </row>
    <row r="60" spans="2:3">
      <c r="B60" s="67"/>
      <c r="C60" s="67"/>
    </row>
    <row r="61" spans="2:3">
      <c r="B61" s="77"/>
      <c r="C61" s="67"/>
    </row>
  </sheetData>
  <mergeCells count="6">
    <mergeCell ref="B37:C37"/>
    <mergeCell ref="B52:C52"/>
    <mergeCell ref="B53:C53"/>
    <mergeCell ref="B7:C7"/>
    <mergeCell ref="B22:C22"/>
    <mergeCell ref="B36:C36"/>
  </mergeCells>
  <printOptions horizontalCentered="1" verticalCentered="1"/>
  <pageMargins left="0.19685039370078741" right="0.19685039370078741" top="0.19685039370078741" bottom="0.78740157480314965" header="0" footer="0"/>
  <pageSetup paperSize="126" scale="125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21"/>
  <sheetViews>
    <sheetView topLeftCell="A36" workbookViewId="0">
      <selection activeCell="K59" sqref="K59"/>
    </sheetView>
  </sheetViews>
  <sheetFormatPr baseColWidth="10" defaultRowHeight="15"/>
  <cols>
    <col min="2" max="2" width="17.28515625" bestFit="1" customWidth="1"/>
    <col min="3" max="3" width="16.42578125" customWidth="1"/>
    <col min="4" max="4" width="16.28515625" bestFit="1" customWidth="1"/>
    <col min="5" max="6" width="14.5703125" bestFit="1" customWidth="1"/>
    <col min="7" max="7" width="15.140625" bestFit="1" customWidth="1"/>
  </cols>
  <sheetData>
    <row r="1" spans="1:9" ht="24" customHeight="1">
      <c r="A1" s="133" t="s">
        <v>19</v>
      </c>
      <c r="B1" s="133"/>
      <c r="C1" s="133"/>
      <c r="D1" s="133"/>
      <c r="E1" s="133"/>
      <c r="F1" s="133"/>
    </row>
    <row r="2" spans="1:9" s="1" customFormat="1" ht="30">
      <c r="A2" s="15" t="s">
        <v>20</v>
      </c>
      <c r="B2" s="13" t="s">
        <v>16</v>
      </c>
      <c r="C2" s="13" t="s">
        <v>10</v>
      </c>
      <c r="D2" s="13" t="s">
        <v>17</v>
      </c>
      <c r="E2" s="13" t="s">
        <v>18</v>
      </c>
      <c r="F2" s="13" t="s">
        <v>11</v>
      </c>
    </row>
    <row r="3" spans="1:9" s="89" customFormat="1" ht="11.25" customHeight="1">
      <c r="A3" s="87"/>
      <c r="B3" s="88"/>
      <c r="C3" s="88"/>
      <c r="D3" s="88"/>
      <c r="E3" s="88"/>
      <c r="F3" s="88"/>
    </row>
    <row r="4" spans="1:9">
      <c r="A4" s="134">
        <v>2019</v>
      </c>
      <c r="B4" s="134"/>
      <c r="C4" s="134"/>
      <c r="D4" s="134"/>
      <c r="E4" s="134"/>
      <c r="F4" s="134"/>
    </row>
    <row r="5" spans="1:9">
      <c r="A5" t="s">
        <v>12</v>
      </c>
      <c r="B5" s="2">
        <v>18216034.829999998</v>
      </c>
      <c r="C5" s="2">
        <v>872368.44000000006</v>
      </c>
      <c r="D5" s="2">
        <v>3308217.08</v>
      </c>
      <c r="E5" s="2">
        <v>261293.71000000002</v>
      </c>
      <c r="F5" s="2">
        <v>625086.52</v>
      </c>
    </row>
    <row r="6" spans="1:9">
      <c r="A6" t="s">
        <v>13</v>
      </c>
      <c r="B6" s="2">
        <v>18638040.82</v>
      </c>
      <c r="C6" s="2">
        <v>874764.02</v>
      </c>
      <c r="D6" s="2">
        <v>3361759.74</v>
      </c>
      <c r="E6" s="2">
        <v>259831.01999999996</v>
      </c>
      <c r="F6" s="2">
        <v>619089.81000000006</v>
      </c>
    </row>
    <row r="7" spans="1:9">
      <c r="A7" t="s">
        <v>14</v>
      </c>
      <c r="B7" s="2">
        <v>19234758</v>
      </c>
      <c r="C7" s="2">
        <v>878495</v>
      </c>
      <c r="D7" s="2">
        <v>3372684</v>
      </c>
      <c r="E7" s="2">
        <v>250068</v>
      </c>
      <c r="F7" s="2">
        <v>633234</v>
      </c>
      <c r="G7" s="2"/>
    </row>
    <row r="8" spans="1:9">
      <c r="A8" t="s">
        <v>15</v>
      </c>
      <c r="B8" s="2">
        <v>19420601.960000001</v>
      </c>
      <c r="C8" s="2">
        <v>873333.87999999989</v>
      </c>
      <c r="D8" s="2">
        <v>3393108.55</v>
      </c>
      <c r="E8" s="2">
        <v>224287.22999999998</v>
      </c>
      <c r="F8" s="2">
        <v>610267.81000000006</v>
      </c>
      <c r="G8" s="5"/>
    </row>
    <row r="9" spans="1:9">
      <c r="A9" s="14" t="s">
        <v>21</v>
      </c>
      <c r="B9" s="7">
        <f t="shared" ref="B9:F9" si="0">SUM(B5:B8)</f>
        <v>75509435.609999999</v>
      </c>
      <c r="C9" s="7">
        <f t="shared" si="0"/>
        <v>3498961.34</v>
      </c>
      <c r="D9" s="7">
        <f t="shared" si="0"/>
        <v>13435769.370000001</v>
      </c>
      <c r="E9" s="7">
        <f t="shared" si="0"/>
        <v>995479.96</v>
      </c>
      <c r="F9" s="7">
        <f t="shared" si="0"/>
        <v>2487678.14</v>
      </c>
      <c r="G9" s="5"/>
      <c r="H9" s="6"/>
      <c r="I9" s="6"/>
    </row>
    <row r="10" spans="1:9" s="9" customFormat="1" ht="9.75" customHeight="1">
      <c r="B10" s="10"/>
      <c r="C10" s="10"/>
      <c r="D10" s="10"/>
      <c r="E10" s="10"/>
      <c r="F10" s="10"/>
      <c r="G10" s="11"/>
      <c r="H10" s="12"/>
      <c r="I10" s="12"/>
    </row>
    <row r="11" spans="1:9">
      <c r="A11" s="134">
        <v>2020</v>
      </c>
      <c r="B11" s="134"/>
      <c r="C11" s="134"/>
      <c r="D11" s="134"/>
      <c r="E11" s="134"/>
      <c r="F11" s="134"/>
    </row>
    <row r="12" spans="1:9">
      <c r="A12" t="s">
        <v>12</v>
      </c>
      <c r="B12" s="2">
        <v>19810013.800000001</v>
      </c>
      <c r="C12" s="2">
        <v>881489.23999999987</v>
      </c>
      <c r="D12" s="2">
        <v>3396304.26</v>
      </c>
      <c r="E12" s="2">
        <v>229245.66000000003</v>
      </c>
      <c r="F12" s="2">
        <v>596255.99</v>
      </c>
    </row>
    <row r="13" spans="1:9">
      <c r="A13" t="s">
        <v>13</v>
      </c>
      <c r="B13" s="2">
        <v>20373579.469999999</v>
      </c>
      <c r="C13" s="2">
        <v>880396.11999999988</v>
      </c>
      <c r="D13" s="2">
        <v>3423042.17</v>
      </c>
      <c r="E13" s="2">
        <v>217864.72999999998</v>
      </c>
      <c r="F13" s="2">
        <v>580316.1</v>
      </c>
    </row>
    <row r="14" spans="1:9">
      <c r="A14" t="s">
        <v>14</v>
      </c>
      <c r="B14" s="2"/>
      <c r="C14" s="2"/>
      <c r="D14" s="2"/>
      <c r="E14" s="2"/>
      <c r="F14" s="2"/>
    </row>
    <row r="15" spans="1:9">
      <c r="A15" t="s">
        <v>15</v>
      </c>
      <c r="B15" s="2"/>
      <c r="C15" s="2"/>
      <c r="D15" s="2"/>
      <c r="E15" s="2"/>
      <c r="F15" s="2"/>
    </row>
    <row r="16" spans="1:9">
      <c r="A16" s="14" t="s">
        <v>8</v>
      </c>
      <c r="B16" s="8">
        <f>SUM(B12:B15)</f>
        <v>40183593.269999996</v>
      </c>
      <c r="C16" s="8">
        <f t="shared" ref="C16:F16" si="1">SUM(C12:C15)</f>
        <v>1761885.3599999999</v>
      </c>
      <c r="D16" s="8">
        <f t="shared" si="1"/>
        <v>6819346.4299999997</v>
      </c>
      <c r="E16" s="8">
        <f t="shared" si="1"/>
        <v>447110.39</v>
      </c>
      <c r="F16" s="8">
        <f t="shared" si="1"/>
        <v>1176572.0899999999</v>
      </c>
    </row>
    <row r="17" spans="1:6" s="9" customFormat="1">
      <c r="A17" s="117"/>
      <c r="B17" s="118"/>
      <c r="C17" s="118"/>
      <c r="D17" s="118"/>
      <c r="E17" s="118"/>
      <c r="F17" s="118"/>
    </row>
    <row r="18" spans="1:6" s="9" customFormat="1">
      <c r="A18" s="117"/>
      <c r="B18" s="118"/>
      <c r="C18" s="118"/>
      <c r="D18" s="118"/>
      <c r="E18" s="118"/>
      <c r="F18" s="118"/>
    </row>
    <row r="19" spans="1:6" s="9" customFormat="1">
      <c r="A19" s="117"/>
      <c r="B19" s="118"/>
      <c r="C19" s="118"/>
      <c r="D19" s="118"/>
      <c r="E19" s="118"/>
      <c r="F19" s="118"/>
    </row>
    <row r="20" spans="1:6" s="9" customFormat="1">
      <c r="A20" s="117"/>
      <c r="B20" s="118"/>
      <c r="C20" s="118"/>
      <c r="D20" s="118"/>
      <c r="E20" s="118"/>
      <c r="F20" s="118"/>
    </row>
    <row r="21" spans="1:6" s="9" customFormat="1">
      <c r="A21" s="117"/>
      <c r="B21" s="118"/>
      <c r="C21" s="118"/>
      <c r="D21" s="118"/>
      <c r="E21" s="118"/>
      <c r="F21" s="118"/>
    </row>
  </sheetData>
  <mergeCells count="3">
    <mergeCell ref="A1:F1"/>
    <mergeCell ref="A4:F4"/>
    <mergeCell ref="A11:F11"/>
  </mergeCells>
  <printOptions horizontalCentered="1" verticalCentered="1"/>
  <pageMargins left="0.51181102362204722" right="0.39370078740157483" top="0.74803149606299213" bottom="0.74803149606299213" header="0.31496062992125984" footer="0.31496062992125984"/>
  <pageSetup orientation="landscape" r:id="rId1"/>
  <ignoredErrors>
    <ignoredError sqref="B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"/>
  <sheetViews>
    <sheetView tabSelected="1" topLeftCell="A33" workbookViewId="0">
      <selection activeCell="B36" sqref="B36"/>
    </sheetView>
  </sheetViews>
  <sheetFormatPr baseColWidth="10" defaultRowHeight="15"/>
  <sheetData>
    <row r="1" spans="1:8" ht="30" customHeight="1">
      <c r="A1" s="135" t="s">
        <v>22</v>
      </c>
      <c r="B1" s="135"/>
      <c r="C1" s="135"/>
      <c r="D1" s="135"/>
      <c r="E1" s="135"/>
      <c r="F1" s="135"/>
    </row>
    <row r="2" spans="1:8" s="1" customFormat="1" ht="45">
      <c r="A2" s="15" t="s">
        <v>20</v>
      </c>
      <c r="B2" s="13" t="s">
        <v>16</v>
      </c>
      <c r="C2" s="13" t="s">
        <v>10</v>
      </c>
      <c r="D2" s="13" t="s">
        <v>17</v>
      </c>
      <c r="E2" s="13" t="s">
        <v>18</v>
      </c>
      <c r="F2" s="13" t="s">
        <v>11</v>
      </c>
    </row>
    <row r="3" spans="1:8">
      <c r="A3" s="136">
        <v>2019</v>
      </c>
      <c r="B3" s="136"/>
      <c r="C3" s="136"/>
      <c r="D3" s="136"/>
      <c r="E3" s="136"/>
      <c r="F3" s="136"/>
    </row>
    <row r="4" spans="1:8">
      <c r="A4" s="3" t="s">
        <v>2</v>
      </c>
      <c r="B4" s="4">
        <v>9814</v>
      </c>
      <c r="C4" s="4">
        <v>925</v>
      </c>
      <c r="D4" s="4">
        <v>9342</v>
      </c>
      <c r="E4" s="4">
        <v>368</v>
      </c>
      <c r="F4" s="4">
        <v>1549</v>
      </c>
    </row>
    <row r="5" spans="1:8">
      <c r="A5" s="3" t="s">
        <v>4</v>
      </c>
      <c r="B5" s="4">
        <v>9996</v>
      </c>
      <c r="C5" s="4">
        <v>926</v>
      </c>
      <c r="D5" s="4">
        <v>9368</v>
      </c>
      <c r="E5" s="4">
        <v>364</v>
      </c>
      <c r="F5" s="4">
        <v>1518</v>
      </c>
    </row>
    <row r="6" spans="1:8">
      <c r="A6" s="3" t="s">
        <v>6</v>
      </c>
      <c r="B6" s="4">
        <v>10220</v>
      </c>
      <c r="C6" s="4">
        <v>921</v>
      </c>
      <c r="D6" s="4">
        <v>9226</v>
      </c>
      <c r="E6" s="4">
        <v>351</v>
      </c>
      <c r="F6" s="4">
        <v>1535</v>
      </c>
    </row>
    <row r="7" spans="1:8">
      <c r="A7" s="3" t="s">
        <v>7</v>
      </c>
      <c r="B7" s="4">
        <v>10325</v>
      </c>
      <c r="C7" s="3">
        <v>918</v>
      </c>
      <c r="D7" s="4">
        <v>9214</v>
      </c>
      <c r="E7" s="3">
        <v>304</v>
      </c>
      <c r="F7" s="4">
        <v>1513</v>
      </c>
    </row>
    <row r="8" spans="1:8">
      <c r="A8" s="136">
        <v>2020</v>
      </c>
      <c r="B8" s="136"/>
      <c r="C8" s="136"/>
      <c r="D8" s="136"/>
      <c r="E8" s="136"/>
      <c r="F8" s="136"/>
      <c r="H8" s="86"/>
    </row>
    <row r="9" spans="1:8">
      <c r="A9" s="3" t="s">
        <v>2</v>
      </c>
      <c r="B9" s="4">
        <v>10498</v>
      </c>
      <c r="C9" s="4">
        <v>927</v>
      </c>
      <c r="D9" s="4">
        <v>9161</v>
      </c>
      <c r="E9" s="4">
        <v>315</v>
      </c>
      <c r="F9" s="4">
        <v>1491</v>
      </c>
    </row>
    <row r="10" spans="1:8">
      <c r="A10" s="3" t="s">
        <v>4</v>
      </c>
      <c r="B10" s="4">
        <v>10809</v>
      </c>
      <c r="C10" s="4">
        <v>928</v>
      </c>
      <c r="D10" s="4">
        <v>9597</v>
      </c>
      <c r="E10" s="4">
        <v>310</v>
      </c>
      <c r="F10" s="4">
        <v>1563</v>
      </c>
    </row>
    <row r="11" spans="1:8">
      <c r="A11" s="3" t="s">
        <v>6</v>
      </c>
      <c r="B11" s="4"/>
      <c r="C11" s="4"/>
      <c r="D11" s="4"/>
      <c r="E11" s="4"/>
      <c r="F11" s="4"/>
    </row>
    <row r="12" spans="1:8">
      <c r="A12" s="3" t="s">
        <v>7</v>
      </c>
      <c r="B12" s="4"/>
      <c r="C12" s="3"/>
      <c r="D12" s="4"/>
      <c r="E12" s="3"/>
      <c r="F12" s="4"/>
    </row>
    <row r="13" spans="1:8">
      <c r="A13" s="119"/>
      <c r="B13" s="120"/>
      <c r="C13" s="119"/>
      <c r="D13" s="120"/>
      <c r="E13" s="119"/>
      <c r="F13" s="120"/>
    </row>
  </sheetData>
  <mergeCells count="3">
    <mergeCell ref="A1:F1"/>
    <mergeCell ref="A3:F3"/>
    <mergeCell ref="A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PRIMER TRIMESTRE</vt:lpstr>
      <vt:lpstr>SEGUNDO TRIMESTRE</vt:lpstr>
      <vt:lpstr>SEGUNDO TRIMESTRE </vt:lpstr>
      <vt:lpstr>TERCER TRIMESTRE</vt:lpstr>
      <vt:lpstr>CUARTO TRIMESTR</vt:lpstr>
      <vt:lpstr>RESPON ESTADO  (2)</vt:lpstr>
      <vt:lpstr>MONTOS PAGADOS</vt:lpstr>
      <vt:lpstr>NUMERO PENSIONADOS</vt:lpstr>
      <vt:lpstr>'CUARTO TRIMESTR'!Área_de_impresión</vt:lpstr>
      <vt:lpstr>'MONTOS PAGADOS'!Área_de_impresión</vt:lpstr>
      <vt:lpstr>'NUMERO PENSIONADOS'!Área_de_impresión</vt:lpstr>
      <vt:lpstr>'PRIMER TRIMESTRE'!Área_de_impresión</vt:lpstr>
      <vt:lpstr>'RESPON ESTADO  (2)'!Área_de_impresión</vt:lpstr>
      <vt:lpstr>'SEGUNDO TRIMESTRE '!Área_de_impresión</vt:lpstr>
      <vt:lpstr>'TERCER TRIMESTRE'!Área_de_impresión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jmarineli</dc:creator>
  <cp:lastModifiedBy>Eliu Fuentes</cp:lastModifiedBy>
  <cp:lastPrinted>2020-07-06T21:21:16Z</cp:lastPrinted>
  <dcterms:created xsi:type="dcterms:W3CDTF">2015-10-12T16:58:28Z</dcterms:created>
  <dcterms:modified xsi:type="dcterms:W3CDTF">2020-07-06T22:04:35Z</dcterms:modified>
</cp:coreProperties>
</file>