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9570" windowHeight="3435" tabRatio="697"/>
  </bookViews>
  <sheets>
    <sheet name="ingresos por rubro" sheetId="12" r:id="rId1"/>
    <sheet name="egresos por rubro " sheetId="13" r:id="rId2"/>
  </sheets>
  <definedNames>
    <definedName name="_xlnm.Print_Area" localSheetId="1">'egresos por rubro '!$A$3:$H$26</definedName>
    <definedName name="_xlnm.Print_Area" localSheetId="0">'ingresos por rubro'!$A$1:$G$23</definedName>
  </definedNames>
  <calcPr calcId="145621"/>
</workbook>
</file>

<file path=xl/calcChain.xml><?xml version="1.0" encoding="utf-8"?>
<calcChain xmlns="http://schemas.openxmlformats.org/spreadsheetml/2006/main">
  <c r="C15" i="12" l="1"/>
  <c r="E12" i="12" l="1"/>
  <c r="E11" i="12"/>
  <c r="G19" i="13" l="1"/>
  <c r="G18" i="13"/>
  <c r="G16" i="13"/>
  <c r="G15" i="13"/>
  <c r="G14" i="13"/>
  <c r="G13" i="13"/>
  <c r="F17" i="12"/>
  <c r="F16" i="12"/>
  <c r="F14" i="12"/>
  <c r="F13" i="12"/>
  <c r="F12" i="12"/>
  <c r="F11" i="12"/>
  <c r="B15" i="12"/>
  <c r="E17" i="12" l="1"/>
  <c r="E16" i="12"/>
  <c r="D15" i="12"/>
  <c r="F19" i="13"/>
  <c r="F18" i="13"/>
  <c r="E17" i="13"/>
  <c r="D17" i="13"/>
  <c r="C17" i="13"/>
  <c r="F16" i="13"/>
  <c r="F15" i="13"/>
  <c r="F14" i="13"/>
  <c r="F13" i="13"/>
  <c r="E12" i="13"/>
  <c r="D12" i="13"/>
  <c r="C12" i="13"/>
  <c r="B10" i="12"/>
  <c r="B18" i="12" s="1"/>
  <c r="E14" i="12"/>
  <c r="E13" i="12"/>
  <c r="D10" i="12"/>
  <c r="C10" i="12"/>
  <c r="G12" i="13" l="1"/>
  <c r="G17" i="13"/>
  <c r="F15" i="12"/>
  <c r="C18" i="12"/>
  <c r="F10" i="12"/>
  <c r="D18" i="12"/>
  <c r="D20" i="13"/>
  <c r="E20" i="13"/>
  <c r="C20" i="13"/>
  <c r="E15" i="12"/>
  <c r="F12" i="13"/>
  <c r="E10" i="12"/>
  <c r="F17" i="13"/>
  <c r="G20" i="13" l="1"/>
  <c r="F18" i="12"/>
  <c r="E18" i="12"/>
  <c r="F20" i="13"/>
</calcChain>
</file>

<file path=xl/sharedStrings.xml><?xml version="1.0" encoding="utf-8"?>
<sst xmlns="http://schemas.openxmlformats.org/spreadsheetml/2006/main" count="51" uniqueCount="35">
  <si>
    <t>INSTITUTO DE PREVISIÓN SOCIAL DE LA FUERZA ARMADA</t>
  </si>
  <si>
    <t xml:space="preserve">    INSTITUTO DE PREVISIÓN SOCIAL DE LA FUERZA ARMADA</t>
  </si>
  <si>
    <t>RUBRO</t>
  </si>
  <si>
    <t>PRESUPUESTO ANUAL</t>
  </si>
  <si>
    <t xml:space="preserve">PRESUPUESTO EJECUTADO </t>
  </si>
  <si>
    <t>DESVIACIÓN</t>
  </si>
  <si>
    <t>% DE EJECUCIÓN ANUAL</t>
  </si>
  <si>
    <t>INGRESOS CORRIENTES</t>
  </si>
  <si>
    <t>13 CONTRIBUCIONES A LA SEGURIDAD SOCIAL</t>
  </si>
  <si>
    <t>14 VENTA DE BIENES Y SERVICIOS</t>
  </si>
  <si>
    <t>15 INGRESOS FINANCIEROS Y OTROS</t>
  </si>
  <si>
    <t>16 TRANSFERENCIAS CORRIENTES</t>
  </si>
  <si>
    <t>INGRESOS DE CAPITAL</t>
  </si>
  <si>
    <t>21 VENTA DE ACTIVOS FIJOS</t>
  </si>
  <si>
    <t>23 RECUPERACIÓN DE INVERSIONES FINANCIERAS</t>
  </si>
  <si>
    <t>TOTAL</t>
  </si>
  <si>
    <t>GASTOS CORRIENTES</t>
  </si>
  <si>
    <t>51 REMUNERACIONES</t>
  </si>
  <si>
    <t>53 PRESTACIONES DE LA SEGURIDAD SOCIAL</t>
  </si>
  <si>
    <t>54 ADQUISICIONES DE BIENES Y SERVICIOS</t>
  </si>
  <si>
    <t>55 GASTOS FINANCIEROS Y OTROS</t>
  </si>
  <si>
    <t>GASTOS DE CAPITAL</t>
  </si>
  <si>
    <t>61 INVERSIONES EN ACTIVOS FIJOS</t>
  </si>
  <si>
    <t>63 INVERSIONES FINANCIERAS</t>
  </si>
  <si>
    <t>PRESUPUESTO AJUSTADO</t>
  </si>
  <si>
    <t xml:space="preserve">                                                                                                                                          </t>
  </si>
  <si>
    <t xml:space="preserve"> </t>
  </si>
  <si>
    <t>FUENTE DE FINANCIAMIENTO</t>
  </si>
  <si>
    <t>RECURSOS PROPIOS</t>
  </si>
  <si>
    <t>4=2-3</t>
  </si>
  <si>
    <t>5=3/2</t>
  </si>
  <si>
    <t>EJECUCIÓN PRESUPUESTARIA DE EGRESOS</t>
  </si>
  <si>
    <t>EJECUCIÓN PRESUPUESTARIA DE INGRESOS</t>
  </si>
  <si>
    <t>(En dólares de los Estados Unidos de América)</t>
  </si>
  <si>
    <t xml:space="preserve">  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</si>
</sst>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0_);_(* \(#,##0.00\);_(* &quot;-&quot;?_);_(@_)"/>
    <numFmt numFmtId="165" formatCode="_(&quot;$&quot;* #,##0.00_);_(&quot;$&quot;* \(#,##0.00\);_(&quot;$&quot;* &quot;-&quot;_);_(@_)"/>
    <numFmt numFmtId="166" formatCode="_([$$-440A]* #,##0.00_);_([$$-440A]* \(#,##0.00\);_([$$-440A]* &quot;-&quot;??_);_(@_)"/>
    <numFmt numFmtId="167" formatCode="#,##0.000000000000000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D5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right"/>
    </xf>
    <xf numFmtId="39" fontId="3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7" fontId="3" fillId="0" borderId="0" xfId="0" applyNumberFormat="1" applyFont="1" applyFill="1" applyBorder="1"/>
    <xf numFmtId="9" fontId="3" fillId="0" borderId="0" xfId="1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/>
    <xf numFmtId="3" fontId="4" fillId="0" borderId="0" xfId="0" applyNumberFormat="1" applyFont="1" applyFill="1" applyBorder="1"/>
    <xf numFmtId="164" fontId="6" fillId="0" borderId="0" xfId="0" applyNumberFormat="1" applyFont="1" applyFill="1" applyBorder="1"/>
    <xf numFmtId="39" fontId="4" fillId="0" borderId="0" xfId="0" applyNumberFormat="1" applyFont="1" applyFill="1" applyBorder="1" applyAlignment="1">
      <alignment horizontal="right"/>
    </xf>
    <xf numFmtId="0" fontId="9" fillId="2" borderId="0" xfId="0" applyFont="1" applyFill="1"/>
    <xf numFmtId="3" fontId="9" fillId="2" borderId="0" xfId="0" applyNumberFormat="1" applyFont="1" applyFill="1"/>
    <xf numFmtId="3" fontId="10" fillId="0" borderId="7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9" fontId="12" fillId="0" borderId="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9" fontId="12" fillId="0" borderId="2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2" fillId="0" borderId="3" xfId="0" applyFont="1" applyBorder="1" applyAlignment="1">
      <alignment vertical="center"/>
    </xf>
    <xf numFmtId="3" fontId="11" fillId="0" borderId="5" xfId="0" applyNumberFormat="1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6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17" fillId="0" borderId="0" xfId="0" applyFont="1" applyFill="1" applyBorder="1"/>
    <xf numFmtId="42" fontId="17" fillId="2" borderId="0" xfId="0" applyNumberFormat="1" applyFont="1" applyFill="1"/>
    <xf numFmtId="3" fontId="21" fillId="0" borderId="0" xfId="0" applyNumberFormat="1" applyFont="1" applyFill="1" applyBorder="1" applyAlignment="1">
      <alignment horizontal="center" vertical="center" wrapText="1"/>
    </xf>
    <xf numFmtId="9" fontId="14" fillId="0" borderId="0" xfId="1" applyFont="1" applyFill="1" applyBorder="1" applyAlignment="1">
      <alignment horizontal="center"/>
    </xf>
    <xf numFmtId="0" fontId="14" fillId="0" borderId="0" xfId="0" applyFont="1" applyFill="1" applyBorder="1"/>
    <xf numFmtId="3" fontId="14" fillId="0" borderId="0" xfId="0" applyNumberFormat="1" applyFont="1" applyFill="1" applyBorder="1"/>
    <xf numFmtId="4" fontId="14" fillId="0" borderId="0" xfId="0" applyNumberFormat="1" applyFont="1" applyFill="1" applyBorder="1"/>
    <xf numFmtId="164" fontId="14" fillId="0" borderId="0" xfId="0" applyNumberFormat="1" applyFont="1" applyFill="1" applyBorder="1"/>
    <xf numFmtId="3" fontId="17" fillId="2" borderId="0" xfId="0" applyNumberFormat="1" applyFont="1" applyFill="1"/>
    <xf numFmtId="166" fontId="11" fillId="0" borderId="0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horizontal="right" vertical="center" wrapText="1"/>
    </xf>
    <xf numFmtId="166" fontId="12" fillId="0" borderId="4" xfId="2" applyNumberFormat="1" applyFont="1" applyFill="1" applyBorder="1" applyAlignment="1">
      <alignment vertical="center"/>
    </xf>
    <xf numFmtId="166" fontId="12" fillId="0" borderId="4" xfId="2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166" fontId="12" fillId="0" borderId="0" xfId="2" applyNumberFormat="1" applyFont="1" applyBorder="1" applyAlignment="1">
      <alignment vertical="center"/>
    </xf>
    <xf numFmtId="166" fontId="12" fillId="0" borderId="1" xfId="2" applyNumberFormat="1" applyFont="1" applyFill="1" applyBorder="1" applyAlignment="1">
      <alignment vertical="center"/>
    </xf>
    <xf numFmtId="166" fontId="12" fillId="0" borderId="1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6" fontId="2" fillId="2" borderId="0" xfId="0" applyNumberFormat="1" applyFont="1" applyFill="1"/>
    <xf numFmtId="0" fontId="13" fillId="2" borderId="0" xfId="0" applyFont="1" applyFill="1" applyBorder="1" applyAlignment="1">
      <alignment horizontal="center"/>
    </xf>
    <xf numFmtId="49" fontId="22" fillId="3" borderId="0" xfId="0" applyNumberFormat="1" applyFont="1" applyFill="1" applyBorder="1" applyAlignment="1">
      <alignment horizontal="center" vertical="center" wrapText="1"/>
    </xf>
    <xf numFmtId="44" fontId="22" fillId="3" borderId="8" xfId="2" applyFont="1" applyFill="1" applyBorder="1" applyAlignment="1">
      <alignment horizontal="left" vertical="center" wrapText="1"/>
    </xf>
    <xf numFmtId="9" fontId="22" fillId="3" borderId="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44" fontId="4" fillId="0" borderId="0" xfId="2" applyFont="1" applyFill="1" applyBorder="1"/>
    <xf numFmtId="44" fontId="2" fillId="2" borderId="0" xfId="0" applyNumberFormat="1" applyFont="1" applyFill="1"/>
    <xf numFmtId="167" fontId="2" fillId="2" borderId="0" xfId="0" applyNumberFormat="1" applyFont="1" applyFill="1"/>
    <xf numFmtId="4" fontId="2" fillId="2" borderId="0" xfId="0" applyNumberFormat="1" applyFont="1" applyFill="1"/>
    <xf numFmtId="8" fontId="4" fillId="0" borderId="0" xfId="2" applyNumberFormat="1" applyFont="1" applyFill="1" applyBorder="1"/>
    <xf numFmtId="8" fontId="2" fillId="2" borderId="0" xfId="0" applyNumberFormat="1" applyFont="1" applyFill="1"/>
    <xf numFmtId="0" fontId="13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</cellXfs>
  <cellStyles count="4">
    <cellStyle name="Moneda" xfId="2" builtinId="4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685800</xdr:colOff>
      <xdr:row>19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555432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twoCellAnchor editAs="oneCell">
    <xdr:from>
      <xdr:col>0</xdr:col>
      <xdr:colOff>0</xdr:colOff>
      <xdr:row>0</xdr:row>
      <xdr:rowOff>158749</xdr:rowOff>
    </xdr:from>
    <xdr:to>
      <xdr:col>0</xdr:col>
      <xdr:colOff>1803465</xdr:colOff>
      <xdr:row>4</xdr:row>
      <xdr:rowOff>179915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49"/>
          <a:ext cx="1803465" cy="867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158749</xdr:rowOff>
    </xdr:from>
    <xdr:to>
      <xdr:col>0</xdr:col>
      <xdr:colOff>1671504</xdr:colOff>
      <xdr:row>7</xdr:row>
      <xdr:rowOff>21165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49"/>
          <a:ext cx="1671504" cy="80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tabSelected="1" zoomScale="90" zoomScaleNormal="90" zoomScaleSheetLayoutView="86" workbookViewId="0">
      <selection activeCell="E25" sqref="E25"/>
    </sheetView>
  </sheetViews>
  <sheetFormatPr baseColWidth="10" defaultRowHeight="12.75" x14ac:dyDescent="0.2"/>
  <cols>
    <col min="1" max="1" width="48.5703125" style="1" customWidth="1"/>
    <col min="2" max="2" width="21.42578125" style="1" customWidth="1"/>
    <col min="3" max="3" width="20.85546875" style="1" customWidth="1"/>
    <col min="4" max="4" width="19.140625" style="2" customWidth="1"/>
    <col min="5" max="5" width="18.28515625" style="2" customWidth="1"/>
    <col min="6" max="6" width="12.85546875" style="2" customWidth="1"/>
    <col min="7" max="7" width="16" style="2" customWidth="1"/>
    <col min="8" max="8" width="15.85546875" style="1" customWidth="1"/>
    <col min="9" max="9" width="12.85546875" style="1" bestFit="1" customWidth="1"/>
    <col min="10" max="10" width="11.42578125" style="1"/>
    <col min="11" max="11" width="14.28515625" style="1" bestFit="1" customWidth="1"/>
    <col min="12" max="16384" width="11.42578125" style="1"/>
  </cols>
  <sheetData>
    <row r="1" spans="1:14" x14ac:dyDescent="0.2">
      <c r="A1" s="21"/>
      <c r="B1" s="21"/>
      <c r="C1" s="21"/>
      <c r="D1" s="22"/>
      <c r="E1" s="22"/>
      <c r="F1" s="22"/>
    </row>
    <row r="2" spans="1:14" ht="18.75" x14ac:dyDescent="0.3">
      <c r="A2" s="76" t="s">
        <v>0</v>
      </c>
      <c r="B2" s="76"/>
      <c r="C2" s="76"/>
      <c r="D2" s="76"/>
      <c r="E2" s="76"/>
      <c r="F2" s="76"/>
      <c r="G2" s="9"/>
      <c r="H2" s="9"/>
    </row>
    <row r="3" spans="1:14" ht="18.75" x14ac:dyDescent="0.3">
      <c r="A3" s="65"/>
      <c r="B3" s="65"/>
      <c r="C3" s="65"/>
      <c r="D3" s="65"/>
      <c r="E3" s="65"/>
      <c r="F3" s="65"/>
      <c r="G3" s="9"/>
      <c r="H3" s="9"/>
    </row>
    <row r="4" spans="1:14" ht="15.75" customHeight="1" x14ac:dyDescent="0.25">
      <c r="A4" s="77" t="s">
        <v>32</v>
      </c>
      <c r="B4" s="77"/>
      <c r="C4" s="77"/>
      <c r="D4" s="77"/>
      <c r="E4" s="77"/>
      <c r="F4" s="77"/>
      <c r="G4" s="11"/>
    </row>
    <row r="5" spans="1:14" ht="15.75" customHeight="1" x14ac:dyDescent="0.25">
      <c r="A5" s="77" t="s">
        <v>34</v>
      </c>
      <c r="B5" s="77"/>
      <c r="C5" s="77"/>
      <c r="D5" s="77"/>
      <c r="E5" s="77"/>
      <c r="F5" s="77"/>
      <c r="G5" s="11"/>
    </row>
    <row r="6" spans="1:14" ht="15.75" x14ac:dyDescent="0.2">
      <c r="A6" s="78" t="s">
        <v>33</v>
      </c>
      <c r="B6" s="78"/>
      <c r="C6" s="78"/>
      <c r="D6" s="78"/>
      <c r="E6" s="78"/>
      <c r="F6" s="78"/>
      <c r="G6" s="69"/>
    </row>
    <row r="7" spans="1:14" x14ac:dyDescent="0.2">
      <c r="A7" s="10"/>
      <c r="B7" s="10"/>
      <c r="C7" s="10"/>
      <c r="D7" s="10"/>
      <c r="E7" s="10"/>
      <c r="F7" s="10"/>
      <c r="G7" s="10"/>
    </row>
    <row r="8" spans="1:14" ht="44.25" customHeight="1" x14ac:dyDescent="0.2">
      <c r="A8" s="66" t="s">
        <v>2</v>
      </c>
      <c r="B8" s="66" t="s">
        <v>3</v>
      </c>
      <c r="C8" s="66" t="s">
        <v>24</v>
      </c>
      <c r="D8" s="66" t="s">
        <v>4</v>
      </c>
      <c r="E8" s="66" t="s">
        <v>5</v>
      </c>
      <c r="F8" s="66" t="s">
        <v>6</v>
      </c>
      <c r="G8" s="34"/>
      <c r="H8" s="34"/>
      <c r="N8" s="4"/>
    </row>
    <row r="9" spans="1:14" ht="18" customHeight="1" x14ac:dyDescent="0.2">
      <c r="A9" s="66"/>
      <c r="B9" s="66">
        <v>1</v>
      </c>
      <c r="C9" s="66">
        <v>2</v>
      </c>
      <c r="D9" s="66">
        <v>3</v>
      </c>
      <c r="E9" s="66" t="s">
        <v>29</v>
      </c>
      <c r="F9" s="66" t="s">
        <v>30</v>
      </c>
      <c r="G9" s="34"/>
      <c r="H9" s="34"/>
      <c r="N9" s="4"/>
    </row>
    <row r="10" spans="1:14" ht="26.25" customHeight="1" x14ac:dyDescent="0.2">
      <c r="A10" s="23" t="s">
        <v>7</v>
      </c>
      <c r="B10" s="55">
        <f>SUM(B11:B14)</f>
        <v>138449055.169</v>
      </c>
      <c r="C10" s="55">
        <f>SUM(C11:C14)</f>
        <v>101082550.97999999</v>
      </c>
      <c r="D10" s="56">
        <f>SUM(D11:D14)</f>
        <v>93737699.870000005</v>
      </c>
      <c r="E10" s="56">
        <f>D10-C10</f>
        <v>-7344851.1099999845</v>
      </c>
      <c r="F10" s="25">
        <f t="shared" ref="F10:F18" si="0">D10/C10</f>
        <v>0.92733809110681009</v>
      </c>
      <c r="G10" s="12"/>
      <c r="H10" s="13"/>
    </row>
    <row r="11" spans="1:14" ht="26.25" customHeight="1" x14ac:dyDescent="0.2">
      <c r="A11" s="26" t="s">
        <v>8</v>
      </c>
      <c r="B11" s="57">
        <v>44540504.119999997</v>
      </c>
      <c r="C11" s="57">
        <v>33542483.559999999</v>
      </c>
      <c r="D11" s="57">
        <v>34911668.520000003</v>
      </c>
      <c r="E11" s="58">
        <f>D11-C11</f>
        <v>1369184.9600000046</v>
      </c>
      <c r="F11" s="27">
        <f t="shared" si="0"/>
        <v>1.0408194270275437</v>
      </c>
      <c r="G11" s="17"/>
      <c r="H11" s="14"/>
    </row>
    <row r="12" spans="1:14" ht="26.25" customHeight="1" x14ac:dyDescent="0.2">
      <c r="A12" s="28" t="s">
        <v>9</v>
      </c>
      <c r="B12" s="59">
        <v>778489.71</v>
      </c>
      <c r="C12" s="59">
        <v>587041.87</v>
      </c>
      <c r="D12" s="59">
        <v>477785.29</v>
      </c>
      <c r="E12" s="60">
        <f>D12-C12</f>
        <v>-109256.58000000002</v>
      </c>
      <c r="F12" s="30">
        <f t="shared" si="0"/>
        <v>0.81388622245973696</v>
      </c>
      <c r="G12" s="17"/>
      <c r="H12" s="14"/>
    </row>
    <row r="13" spans="1:14" ht="26.25" customHeight="1" x14ac:dyDescent="0.25">
      <c r="A13" s="28" t="s">
        <v>10</v>
      </c>
      <c r="B13" s="59">
        <v>3754605.3390000002</v>
      </c>
      <c r="C13" s="59">
        <v>2813272.55</v>
      </c>
      <c r="D13" s="59">
        <v>3259081.97</v>
      </c>
      <c r="E13" s="60">
        <f t="shared" ref="E13:E14" si="1">D13-C13</f>
        <v>445809.42000000039</v>
      </c>
      <c r="F13" s="30">
        <f t="shared" si="0"/>
        <v>1.1584664877208575</v>
      </c>
      <c r="G13" s="19"/>
      <c r="H13" s="14"/>
    </row>
    <row r="14" spans="1:14" ht="26.25" customHeight="1" x14ac:dyDescent="0.2">
      <c r="A14" s="31" t="s">
        <v>11</v>
      </c>
      <c r="B14" s="61">
        <v>89375456</v>
      </c>
      <c r="C14" s="61">
        <v>64139753</v>
      </c>
      <c r="D14" s="61">
        <v>55089164.090000004</v>
      </c>
      <c r="E14" s="62">
        <f t="shared" si="1"/>
        <v>-9050588.9099999964</v>
      </c>
      <c r="F14" s="30">
        <f t="shared" si="0"/>
        <v>0.85889267596649466</v>
      </c>
      <c r="G14" s="17"/>
      <c r="H14" s="14"/>
      <c r="K14" s="8"/>
    </row>
    <row r="15" spans="1:14" ht="26.25" customHeight="1" x14ac:dyDescent="0.25">
      <c r="A15" s="32" t="s">
        <v>12</v>
      </c>
      <c r="B15" s="55">
        <f>SUM(B16:B17)</f>
        <v>16550944.83</v>
      </c>
      <c r="C15" s="55">
        <f>SUM(C16:C17)</f>
        <v>3299934.5</v>
      </c>
      <c r="D15" s="55">
        <f>SUM(D16:D17)</f>
        <v>4815855.08</v>
      </c>
      <c r="E15" s="63">
        <f>D15-C15</f>
        <v>1515920.58</v>
      </c>
      <c r="F15" s="33">
        <f t="shared" si="0"/>
        <v>1.4593789907042094</v>
      </c>
      <c r="G15" s="19"/>
      <c r="H15" s="14"/>
    </row>
    <row r="16" spans="1:14" ht="26.25" customHeight="1" x14ac:dyDescent="0.2">
      <c r="A16" s="28" t="s">
        <v>13</v>
      </c>
      <c r="B16" s="59">
        <v>7650202.0199999996</v>
      </c>
      <c r="C16" s="59">
        <v>1241147.99</v>
      </c>
      <c r="D16" s="59">
        <v>553015.6</v>
      </c>
      <c r="E16" s="59">
        <f>D16-C16</f>
        <v>-688132.39</v>
      </c>
      <c r="F16" s="30">
        <f t="shared" si="0"/>
        <v>0.44556781661468103</v>
      </c>
      <c r="G16" s="17"/>
      <c r="H16" s="14"/>
    </row>
    <row r="17" spans="1:11" ht="26.25" customHeight="1" x14ac:dyDescent="0.2">
      <c r="A17" s="28" t="s">
        <v>14</v>
      </c>
      <c r="B17" s="59">
        <v>8900742.8100000005</v>
      </c>
      <c r="C17" s="59">
        <v>2058786.51</v>
      </c>
      <c r="D17" s="59">
        <v>4262839.4800000004</v>
      </c>
      <c r="E17" s="59">
        <f>D17-C17</f>
        <v>2204052.9700000007</v>
      </c>
      <c r="F17" s="30">
        <f t="shared" si="0"/>
        <v>2.0705592635731813</v>
      </c>
      <c r="G17" s="17"/>
      <c r="H17" s="14"/>
      <c r="J17" s="7"/>
    </row>
    <row r="18" spans="1:11" ht="19.5" customHeight="1" x14ac:dyDescent="0.2">
      <c r="A18" s="66" t="s">
        <v>15</v>
      </c>
      <c r="B18" s="67">
        <f>+B15+B10</f>
        <v>154999999.99900001</v>
      </c>
      <c r="C18" s="67">
        <f>C15+C10</f>
        <v>104382485.47999999</v>
      </c>
      <c r="D18" s="67">
        <f>D15+D10</f>
        <v>98553554.950000003</v>
      </c>
      <c r="E18" s="67">
        <f>+E15+E10</f>
        <v>-5828930.5299999844</v>
      </c>
      <c r="F18" s="68">
        <f t="shared" si="0"/>
        <v>0.94415796382701744</v>
      </c>
      <c r="G18" s="17"/>
      <c r="H18" s="14"/>
    </row>
    <row r="19" spans="1:11" x14ac:dyDescent="0.2">
      <c r="A19" s="15"/>
      <c r="B19" s="70"/>
      <c r="C19" s="74"/>
      <c r="D19" s="74"/>
      <c r="E19" s="18"/>
      <c r="F19" s="16"/>
      <c r="G19" s="20"/>
      <c r="H19" s="14"/>
    </row>
    <row r="20" spans="1:11" x14ac:dyDescent="0.2">
      <c r="A20" s="5"/>
      <c r="B20" s="71"/>
      <c r="C20" s="75"/>
      <c r="D20" s="75"/>
      <c r="E20" s="73"/>
      <c r="F20" s="5"/>
      <c r="G20" s="6"/>
      <c r="H20" s="5"/>
      <c r="I20" s="5"/>
    </row>
    <row r="21" spans="1:11" x14ac:dyDescent="0.2">
      <c r="A21" s="5"/>
      <c r="B21" s="64"/>
      <c r="C21" s="5"/>
      <c r="D21" s="5"/>
      <c r="E21" s="72"/>
      <c r="F21" s="5"/>
      <c r="G21" s="6"/>
      <c r="H21" s="5"/>
      <c r="I21" s="5"/>
    </row>
    <row r="22" spans="1:11" x14ac:dyDescent="0.2">
      <c r="A22" s="5"/>
      <c r="B22" s="5"/>
      <c r="C22" s="75"/>
      <c r="D22" s="75"/>
      <c r="E22" s="6"/>
      <c r="F22" s="6"/>
      <c r="G22" s="6"/>
      <c r="H22" s="5"/>
      <c r="I22" s="5"/>
      <c r="K22" s="3"/>
    </row>
    <row r="23" spans="1:11" x14ac:dyDescent="0.2">
      <c r="A23" s="5"/>
      <c r="B23" s="5"/>
      <c r="C23" s="5"/>
      <c r="D23" s="6"/>
      <c r="E23" s="6"/>
      <c r="F23" s="6"/>
      <c r="G23" s="6"/>
      <c r="H23" s="5"/>
      <c r="I23" s="5"/>
    </row>
    <row r="24" spans="1:11" x14ac:dyDescent="0.2">
      <c r="A24" s="5"/>
      <c r="B24" s="5"/>
      <c r="C24" s="5"/>
      <c r="D24" s="6"/>
      <c r="E24" s="6"/>
      <c r="F24" s="6"/>
      <c r="G24" s="6"/>
      <c r="H24" s="5"/>
      <c r="I24" s="5"/>
    </row>
    <row r="25" spans="1:11" x14ac:dyDescent="0.2">
      <c r="A25" s="5"/>
      <c r="B25" s="5"/>
      <c r="C25" s="5"/>
      <c r="D25" s="6"/>
      <c r="E25" s="6"/>
      <c r="F25" s="6"/>
      <c r="G25" s="6"/>
      <c r="H25" s="5"/>
      <c r="I25" s="5"/>
    </row>
    <row r="26" spans="1:11" x14ac:dyDescent="0.2">
      <c r="A26" s="5"/>
      <c r="B26" s="5"/>
      <c r="C26" s="5"/>
      <c r="D26" s="6"/>
      <c r="E26" s="6"/>
      <c r="F26" s="6"/>
      <c r="G26" s="6"/>
      <c r="H26" s="5"/>
      <c r="I26" s="5"/>
    </row>
    <row r="27" spans="1:11" x14ac:dyDescent="0.2">
      <c r="A27" s="5"/>
      <c r="B27" s="5"/>
      <c r="C27" s="5"/>
      <c r="D27" s="6"/>
      <c r="E27" s="6"/>
      <c r="F27" s="6"/>
      <c r="G27" s="6"/>
      <c r="H27" s="5"/>
      <c r="I27" s="5"/>
    </row>
    <row r="28" spans="1:11" x14ac:dyDescent="0.2">
      <c r="A28" s="5"/>
      <c r="B28" s="5"/>
      <c r="C28" s="5"/>
      <c r="D28" s="6"/>
      <c r="E28" s="6"/>
      <c r="F28" s="6"/>
      <c r="G28" s="6"/>
      <c r="H28" s="5"/>
      <c r="I28" s="5"/>
    </row>
    <row r="29" spans="1:11" x14ac:dyDescent="0.2">
      <c r="A29" s="5"/>
      <c r="B29" s="5"/>
      <c r="C29" s="5"/>
      <c r="D29" s="6"/>
      <c r="E29" s="6"/>
      <c r="F29" s="6"/>
      <c r="G29" s="6"/>
      <c r="H29" s="5"/>
      <c r="I29" s="5"/>
    </row>
    <row r="30" spans="1:11" x14ac:dyDescent="0.2">
      <c r="A30" s="5"/>
      <c r="B30" s="5"/>
      <c r="C30" s="5"/>
      <c r="D30" s="6"/>
      <c r="E30" s="6"/>
      <c r="F30" s="6"/>
      <c r="G30" s="6"/>
      <c r="H30" s="5"/>
      <c r="I30" s="5"/>
    </row>
    <row r="31" spans="1:11" x14ac:dyDescent="0.2">
      <c r="A31" s="5"/>
      <c r="B31" s="5"/>
      <c r="C31" s="5"/>
      <c r="D31" s="6"/>
      <c r="E31" s="6"/>
      <c r="F31" s="6"/>
      <c r="G31" s="6"/>
      <c r="H31" s="5"/>
      <c r="I31" s="5"/>
    </row>
    <row r="32" spans="1:11" x14ac:dyDescent="0.2">
      <c r="A32" s="5"/>
      <c r="B32" s="5"/>
      <c r="C32" s="5"/>
      <c r="D32" s="6"/>
      <c r="E32" s="6"/>
      <c r="F32" s="6"/>
      <c r="G32" s="6"/>
      <c r="H32" s="5"/>
      <c r="I32" s="5"/>
    </row>
    <row r="33" spans="1:9" x14ac:dyDescent="0.2">
      <c r="A33" s="5"/>
      <c r="B33" s="5"/>
      <c r="C33" s="5"/>
      <c r="D33" s="6"/>
      <c r="E33" s="6"/>
      <c r="F33" s="6"/>
      <c r="G33" s="6"/>
      <c r="H33" s="5"/>
      <c r="I33" s="5"/>
    </row>
    <row r="34" spans="1:9" x14ac:dyDescent="0.2">
      <c r="A34" s="5"/>
      <c r="B34" s="5"/>
      <c r="C34" s="5"/>
      <c r="D34" s="6"/>
      <c r="E34" s="6"/>
      <c r="F34" s="6"/>
      <c r="G34" s="6"/>
      <c r="H34" s="5"/>
      <c r="I34" s="5"/>
    </row>
    <row r="35" spans="1:9" x14ac:dyDescent="0.2">
      <c r="A35" s="5"/>
      <c r="B35" s="5"/>
      <c r="C35" s="5"/>
      <c r="D35" s="6"/>
      <c r="E35" s="6"/>
      <c r="F35" s="6"/>
      <c r="G35" s="6"/>
      <c r="H35" s="5"/>
      <c r="I35" s="5"/>
    </row>
    <row r="36" spans="1:9" x14ac:dyDescent="0.2">
      <c r="A36" s="5"/>
      <c r="B36" s="5"/>
      <c r="C36" s="5"/>
      <c r="D36" s="6"/>
      <c r="E36" s="6"/>
      <c r="F36" s="6"/>
      <c r="G36" s="6"/>
      <c r="H36" s="5"/>
      <c r="I36" s="5"/>
    </row>
    <row r="37" spans="1:9" x14ac:dyDescent="0.2">
      <c r="A37" s="5"/>
      <c r="B37" s="5"/>
      <c r="C37" s="5"/>
      <c r="D37" s="6"/>
      <c r="E37" s="6"/>
      <c r="F37" s="6"/>
      <c r="G37" s="6"/>
      <c r="H37" s="5"/>
      <c r="I37" s="5"/>
    </row>
    <row r="38" spans="1:9" x14ac:dyDescent="0.2">
      <c r="A38" s="5"/>
      <c r="B38" s="5"/>
      <c r="C38" s="5"/>
      <c r="D38" s="6"/>
      <c r="E38" s="6"/>
      <c r="F38" s="6"/>
      <c r="G38" s="6"/>
      <c r="H38" s="5"/>
      <c r="I38" s="5"/>
    </row>
    <row r="39" spans="1:9" x14ac:dyDescent="0.2">
      <c r="A39" s="5"/>
      <c r="B39" s="5"/>
      <c r="C39" s="5"/>
      <c r="D39" s="6"/>
      <c r="E39" s="6"/>
      <c r="F39" s="6"/>
      <c r="G39" s="6"/>
      <c r="H39" s="5"/>
      <c r="I39" s="5"/>
    </row>
    <row r="40" spans="1:9" x14ac:dyDescent="0.2">
      <c r="A40" s="5"/>
      <c r="B40" s="5"/>
      <c r="C40" s="5"/>
      <c r="D40" s="6"/>
      <c r="E40" s="6"/>
      <c r="F40" s="6"/>
      <c r="G40" s="6"/>
      <c r="H40" s="5"/>
      <c r="I40" s="5"/>
    </row>
    <row r="41" spans="1:9" x14ac:dyDescent="0.2">
      <c r="A41" s="5"/>
      <c r="B41" s="5"/>
      <c r="C41" s="5"/>
      <c r="D41" s="6"/>
      <c r="E41" s="6"/>
      <c r="F41" s="6"/>
      <c r="G41" s="6"/>
      <c r="H41" s="5"/>
      <c r="I41" s="5"/>
    </row>
    <row r="42" spans="1:9" x14ac:dyDescent="0.2">
      <c r="A42" s="5"/>
      <c r="B42" s="5"/>
      <c r="C42" s="5"/>
      <c r="D42" s="6"/>
      <c r="E42" s="6"/>
      <c r="F42" s="6"/>
      <c r="G42" s="6"/>
      <c r="H42" s="5"/>
      <c r="I42" s="5"/>
    </row>
    <row r="43" spans="1:9" x14ac:dyDescent="0.2">
      <c r="A43" s="5"/>
      <c r="B43" s="5"/>
      <c r="C43" s="5"/>
      <c r="D43" s="6"/>
      <c r="E43" s="6"/>
      <c r="F43" s="6"/>
      <c r="G43" s="6"/>
      <c r="H43" s="5"/>
      <c r="I43" s="5"/>
    </row>
    <row r="44" spans="1:9" x14ac:dyDescent="0.2">
      <c r="A44" s="5"/>
      <c r="B44" s="5"/>
      <c r="C44" s="5"/>
      <c r="D44" s="6"/>
      <c r="E44" s="6"/>
      <c r="F44" s="6"/>
      <c r="G44" s="6"/>
      <c r="H44" s="5"/>
      <c r="I44" s="5"/>
    </row>
    <row r="45" spans="1:9" x14ac:dyDescent="0.2">
      <c r="A45" s="5"/>
      <c r="B45" s="5"/>
      <c r="C45" s="5"/>
      <c r="D45" s="6"/>
      <c r="E45" s="6"/>
      <c r="F45" s="6"/>
      <c r="G45" s="6"/>
      <c r="H45" s="5"/>
      <c r="I45" s="5"/>
    </row>
    <row r="46" spans="1:9" x14ac:dyDescent="0.2">
      <c r="A46" s="5"/>
      <c r="B46" s="5"/>
      <c r="C46" s="5"/>
      <c r="D46" s="6"/>
      <c r="E46" s="6"/>
      <c r="F46" s="6"/>
      <c r="G46" s="6"/>
      <c r="H46" s="5"/>
      <c r="I46" s="5"/>
    </row>
    <row r="47" spans="1:9" x14ac:dyDescent="0.2">
      <c r="A47" s="5"/>
      <c r="B47" s="5"/>
      <c r="C47" s="5"/>
      <c r="D47" s="6"/>
      <c r="E47" s="6"/>
      <c r="F47" s="6"/>
      <c r="G47" s="6"/>
      <c r="H47" s="5"/>
      <c r="I47" s="5"/>
    </row>
    <row r="48" spans="1:9" x14ac:dyDescent="0.2">
      <c r="A48" s="5"/>
      <c r="B48" s="5"/>
      <c r="C48" s="5"/>
      <c r="D48" s="6"/>
      <c r="E48" s="6"/>
      <c r="F48" s="6"/>
      <c r="G48" s="6"/>
      <c r="H48" s="5"/>
      <c r="I48" s="5"/>
    </row>
    <row r="49" spans="1:9" x14ac:dyDescent="0.2">
      <c r="A49" s="5"/>
      <c r="B49" s="5"/>
      <c r="C49" s="5"/>
      <c r="D49" s="6"/>
      <c r="E49" s="6"/>
      <c r="F49" s="6"/>
      <c r="G49" s="6"/>
      <c r="H49" s="5"/>
      <c r="I49" s="5"/>
    </row>
    <row r="50" spans="1:9" x14ac:dyDescent="0.2">
      <c r="A50" s="5"/>
      <c r="B50" s="5"/>
      <c r="C50" s="5"/>
      <c r="D50" s="6"/>
      <c r="E50" s="6"/>
      <c r="F50" s="6"/>
      <c r="G50" s="6"/>
      <c r="H50" s="5"/>
      <c r="I50" s="5"/>
    </row>
    <row r="51" spans="1:9" x14ac:dyDescent="0.2">
      <c r="A51" s="5"/>
      <c r="B51" s="5"/>
      <c r="C51" s="5"/>
      <c r="D51" s="6"/>
      <c r="E51" s="6"/>
      <c r="F51" s="6"/>
      <c r="G51" s="6"/>
      <c r="H51" s="5"/>
      <c r="I51" s="5"/>
    </row>
    <row r="52" spans="1:9" x14ac:dyDescent="0.2">
      <c r="A52" s="5"/>
      <c r="B52" s="5"/>
      <c r="C52" s="5"/>
      <c r="D52" s="6"/>
      <c r="E52" s="6"/>
      <c r="F52" s="6"/>
      <c r="G52" s="6"/>
      <c r="H52" s="5"/>
      <c r="I52" s="5"/>
    </row>
    <row r="53" spans="1:9" x14ac:dyDescent="0.2">
      <c r="A53" s="5"/>
      <c r="B53" s="5"/>
      <c r="C53" s="5"/>
      <c r="D53" s="6"/>
      <c r="E53" s="6"/>
      <c r="F53" s="6"/>
      <c r="G53" s="6"/>
      <c r="H53" s="5"/>
      <c r="I53" s="5"/>
    </row>
    <row r="54" spans="1:9" x14ac:dyDescent="0.2">
      <c r="A54" s="5"/>
      <c r="B54" s="5"/>
      <c r="C54" s="5"/>
      <c r="D54" s="6"/>
      <c r="E54" s="6"/>
      <c r="F54" s="6"/>
      <c r="G54" s="6"/>
      <c r="H54" s="5"/>
      <c r="I54" s="5"/>
    </row>
    <row r="55" spans="1:9" x14ac:dyDescent="0.2">
      <c r="A55" s="5"/>
      <c r="B55" s="5"/>
      <c r="C55" s="5"/>
      <c r="D55" s="6"/>
      <c r="E55" s="6"/>
      <c r="F55" s="6"/>
      <c r="G55" s="6"/>
      <c r="H55" s="5"/>
      <c r="I55" s="5"/>
    </row>
    <row r="56" spans="1:9" x14ac:dyDescent="0.2">
      <c r="A56" s="5"/>
      <c r="B56" s="5"/>
      <c r="C56" s="5"/>
      <c r="D56" s="6"/>
      <c r="E56" s="6"/>
      <c r="F56" s="6"/>
      <c r="G56" s="6"/>
      <c r="H56" s="5"/>
      <c r="I56" s="5"/>
    </row>
    <row r="57" spans="1:9" x14ac:dyDescent="0.2">
      <c r="A57" s="5"/>
      <c r="B57" s="5"/>
      <c r="C57" s="5"/>
      <c r="D57" s="6"/>
      <c r="E57" s="6"/>
      <c r="F57" s="6"/>
      <c r="G57" s="6"/>
      <c r="H57" s="5"/>
      <c r="I57" s="5"/>
    </row>
    <row r="58" spans="1:9" x14ac:dyDescent="0.2">
      <c r="A58" s="5"/>
      <c r="B58" s="5"/>
      <c r="C58" s="5"/>
      <c r="D58" s="6"/>
      <c r="E58" s="6"/>
      <c r="F58" s="6"/>
      <c r="G58" s="6"/>
      <c r="H58" s="5"/>
      <c r="I58" s="5"/>
    </row>
    <row r="59" spans="1:9" x14ac:dyDescent="0.2">
      <c r="A59" s="5"/>
      <c r="B59" s="5"/>
      <c r="C59" s="5"/>
      <c r="D59" s="6"/>
      <c r="E59" s="6"/>
      <c r="F59" s="6"/>
      <c r="G59" s="6"/>
      <c r="H59" s="5"/>
      <c r="I59" s="5"/>
    </row>
    <row r="60" spans="1:9" x14ac:dyDescent="0.2">
      <c r="A60" s="5"/>
      <c r="B60" s="5"/>
      <c r="C60" s="5"/>
      <c r="D60" s="6"/>
      <c r="E60" s="6"/>
      <c r="F60" s="6"/>
      <c r="G60" s="6"/>
      <c r="H60" s="5"/>
      <c r="I60" s="5"/>
    </row>
    <row r="61" spans="1:9" x14ac:dyDescent="0.2">
      <c r="A61" s="5"/>
      <c r="B61" s="5"/>
      <c r="C61" s="5"/>
      <c r="D61" s="6"/>
      <c r="E61" s="6"/>
      <c r="F61" s="6"/>
      <c r="G61" s="6"/>
      <c r="H61" s="5"/>
      <c r="I61" s="5"/>
    </row>
    <row r="62" spans="1:9" x14ac:dyDescent="0.2">
      <c r="A62" s="5"/>
      <c r="B62" s="5"/>
      <c r="C62" s="5"/>
      <c r="D62" s="6"/>
      <c r="E62" s="6"/>
      <c r="F62" s="6"/>
      <c r="G62" s="6"/>
      <c r="H62" s="5"/>
      <c r="I62" s="5"/>
    </row>
    <row r="63" spans="1:9" x14ac:dyDescent="0.2">
      <c r="A63" s="5"/>
      <c r="B63" s="5"/>
      <c r="C63" s="5"/>
      <c r="D63" s="6"/>
      <c r="E63" s="6"/>
      <c r="F63" s="6"/>
      <c r="G63" s="6"/>
      <c r="H63" s="5"/>
      <c r="I63" s="5"/>
    </row>
    <row r="64" spans="1:9" x14ac:dyDescent="0.2">
      <c r="A64" s="5"/>
      <c r="B64" s="5"/>
      <c r="C64" s="5"/>
      <c r="D64" s="6"/>
      <c r="E64" s="6"/>
      <c r="F64" s="6"/>
      <c r="G64" s="6"/>
      <c r="H64" s="5"/>
      <c r="I64" s="5"/>
    </row>
    <row r="65" spans="1:9" x14ac:dyDescent="0.2">
      <c r="A65" s="5"/>
      <c r="B65" s="5"/>
      <c r="C65" s="5"/>
      <c r="D65" s="6"/>
      <c r="E65" s="6"/>
      <c r="F65" s="6"/>
      <c r="G65" s="6"/>
      <c r="H65" s="5"/>
      <c r="I65" s="5"/>
    </row>
    <row r="66" spans="1:9" x14ac:dyDescent="0.2">
      <c r="A66" s="5"/>
      <c r="B66" s="5"/>
      <c r="C66" s="5"/>
      <c r="D66" s="6"/>
      <c r="E66" s="6"/>
      <c r="F66" s="6"/>
      <c r="G66" s="6"/>
      <c r="H66" s="5"/>
      <c r="I66" s="5"/>
    </row>
    <row r="67" spans="1:9" x14ac:dyDescent="0.2">
      <c r="A67" s="5"/>
      <c r="B67" s="5"/>
      <c r="C67" s="5"/>
      <c r="D67" s="6"/>
      <c r="E67" s="6"/>
      <c r="F67" s="6"/>
      <c r="G67" s="6"/>
      <c r="H67" s="5"/>
      <c r="I67" s="5"/>
    </row>
    <row r="68" spans="1:9" x14ac:dyDescent="0.2">
      <c r="A68" s="5"/>
      <c r="B68" s="5"/>
      <c r="C68" s="5"/>
      <c r="D68" s="6"/>
      <c r="E68" s="6"/>
      <c r="F68" s="6"/>
      <c r="G68" s="6"/>
      <c r="H68" s="5"/>
      <c r="I68" s="5"/>
    </row>
    <row r="69" spans="1:9" x14ac:dyDescent="0.2">
      <c r="A69" s="5"/>
      <c r="B69" s="5"/>
      <c r="C69" s="5"/>
      <c r="D69" s="6"/>
      <c r="E69" s="6"/>
      <c r="F69" s="6"/>
      <c r="G69" s="6"/>
      <c r="H69" s="5"/>
      <c r="I69" s="5"/>
    </row>
    <row r="70" spans="1:9" x14ac:dyDescent="0.2">
      <c r="A70" s="5"/>
      <c r="B70" s="5"/>
      <c r="C70" s="5"/>
      <c r="D70" s="6"/>
      <c r="E70" s="6"/>
      <c r="F70" s="6"/>
      <c r="G70" s="6"/>
      <c r="H70" s="5"/>
      <c r="I70" s="5"/>
    </row>
    <row r="71" spans="1:9" x14ac:dyDescent="0.2">
      <c r="A71" s="5"/>
      <c r="B71" s="5"/>
      <c r="C71" s="5"/>
      <c r="D71" s="6"/>
      <c r="E71" s="6"/>
      <c r="F71" s="6"/>
      <c r="G71" s="6"/>
      <c r="H71" s="5"/>
      <c r="I71" s="5"/>
    </row>
    <row r="72" spans="1:9" x14ac:dyDescent="0.2">
      <c r="A72" s="5"/>
      <c r="B72" s="5"/>
      <c r="C72" s="5"/>
      <c r="D72" s="6"/>
      <c r="E72" s="6"/>
      <c r="F72" s="6"/>
      <c r="G72" s="6"/>
      <c r="H72" s="5"/>
      <c r="I72" s="5"/>
    </row>
    <row r="73" spans="1:9" x14ac:dyDescent="0.2">
      <c r="A73" s="5"/>
      <c r="B73" s="5"/>
      <c r="C73" s="5"/>
      <c r="D73" s="6"/>
      <c r="E73" s="6"/>
      <c r="F73" s="6"/>
      <c r="G73" s="6"/>
      <c r="H73" s="5"/>
      <c r="I73" s="5"/>
    </row>
    <row r="74" spans="1:9" x14ac:dyDescent="0.2">
      <c r="A74" s="5"/>
      <c r="B74" s="5"/>
      <c r="C74" s="5"/>
      <c r="D74" s="6"/>
      <c r="E74" s="6"/>
      <c r="F74" s="6"/>
      <c r="G74" s="6"/>
      <c r="H74" s="5"/>
      <c r="I74" s="5"/>
    </row>
    <row r="75" spans="1:9" x14ac:dyDescent="0.2">
      <c r="A75" s="5"/>
      <c r="B75" s="5"/>
      <c r="C75" s="5"/>
      <c r="D75" s="6"/>
      <c r="E75" s="6"/>
      <c r="F75" s="6"/>
      <c r="G75" s="6"/>
      <c r="H75" s="5"/>
      <c r="I75" s="5"/>
    </row>
    <row r="76" spans="1:9" x14ac:dyDescent="0.2">
      <c r="A76" s="5"/>
      <c r="B76" s="5"/>
      <c r="C76" s="5"/>
      <c r="D76" s="6"/>
      <c r="E76" s="6"/>
      <c r="F76" s="6"/>
      <c r="G76" s="6"/>
      <c r="H76" s="5"/>
      <c r="I76" s="5"/>
    </row>
    <row r="77" spans="1:9" x14ac:dyDescent="0.2">
      <c r="A77" s="5"/>
      <c r="B77" s="5"/>
      <c r="C77" s="5"/>
      <c r="D77" s="6"/>
      <c r="E77" s="6"/>
      <c r="F77" s="6"/>
      <c r="G77" s="6"/>
      <c r="H77" s="5"/>
      <c r="I77" s="5"/>
    </row>
    <row r="78" spans="1:9" x14ac:dyDescent="0.2">
      <c r="A78" s="5"/>
      <c r="B78" s="5"/>
      <c r="C78" s="5"/>
      <c r="D78" s="6"/>
      <c r="E78" s="6"/>
      <c r="F78" s="6"/>
      <c r="G78" s="6"/>
      <c r="H78" s="5"/>
      <c r="I78" s="5"/>
    </row>
    <row r="79" spans="1:9" x14ac:dyDescent="0.2">
      <c r="A79" s="5"/>
      <c r="B79" s="5"/>
      <c r="C79" s="5"/>
      <c r="D79" s="6"/>
      <c r="E79" s="6"/>
      <c r="F79" s="6"/>
      <c r="G79" s="6"/>
      <c r="H79" s="5"/>
      <c r="I79" s="5"/>
    </row>
    <row r="80" spans="1:9" x14ac:dyDescent="0.2">
      <c r="A80" s="5"/>
      <c r="B80" s="5"/>
      <c r="C80" s="5"/>
      <c r="D80" s="6"/>
      <c r="E80" s="6"/>
      <c r="F80" s="6"/>
      <c r="G80" s="6"/>
      <c r="H80" s="5"/>
      <c r="I80" s="5"/>
    </row>
    <row r="81" spans="1:9" x14ac:dyDescent="0.2">
      <c r="A81" s="5"/>
      <c r="B81" s="5"/>
      <c r="C81" s="5"/>
      <c r="D81" s="6"/>
      <c r="E81" s="6"/>
      <c r="F81" s="6"/>
      <c r="G81" s="6"/>
      <c r="H81" s="5"/>
      <c r="I81" s="5"/>
    </row>
    <row r="82" spans="1:9" x14ac:dyDescent="0.2">
      <c r="A82" s="5"/>
      <c r="B82" s="5"/>
      <c r="C82" s="5"/>
      <c r="D82" s="6"/>
      <c r="E82" s="6"/>
      <c r="F82" s="6"/>
      <c r="G82" s="6"/>
      <c r="H82" s="5"/>
      <c r="I82" s="5"/>
    </row>
    <row r="83" spans="1:9" x14ac:dyDescent="0.2">
      <c r="A83" s="5"/>
      <c r="B83" s="5"/>
      <c r="C83" s="5"/>
      <c r="D83" s="6"/>
      <c r="E83" s="6"/>
      <c r="F83" s="6"/>
      <c r="G83" s="6"/>
      <c r="H83" s="5"/>
      <c r="I83" s="5"/>
    </row>
    <row r="84" spans="1:9" x14ac:dyDescent="0.2">
      <c r="A84" s="5"/>
      <c r="B84" s="5"/>
      <c r="C84" s="5"/>
      <c r="D84" s="6"/>
      <c r="E84" s="6"/>
      <c r="F84" s="6"/>
      <c r="G84" s="6"/>
      <c r="H84" s="5"/>
      <c r="I84" s="5"/>
    </row>
    <row r="85" spans="1:9" x14ac:dyDescent="0.2">
      <c r="A85" s="5"/>
      <c r="B85" s="5"/>
      <c r="C85" s="5"/>
      <c r="D85" s="6"/>
      <c r="E85" s="6"/>
      <c r="F85" s="6"/>
      <c r="G85" s="6"/>
      <c r="H85" s="5"/>
      <c r="I85" s="5"/>
    </row>
    <row r="86" spans="1:9" x14ac:dyDescent="0.2">
      <c r="A86" s="5"/>
      <c r="B86" s="5"/>
      <c r="C86" s="5"/>
      <c r="D86" s="6"/>
      <c r="E86" s="6"/>
      <c r="F86" s="6"/>
      <c r="G86" s="6"/>
      <c r="H86" s="5"/>
      <c r="I86" s="5"/>
    </row>
    <row r="87" spans="1:9" x14ac:dyDescent="0.2">
      <c r="A87" s="5"/>
      <c r="B87" s="5"/>
      <c r="C87" s="5"/>
      <c r="D87" s="6"/>
      <c r="E87" s="6"/>
      <c r="F87" s="6"/>
      <c r="G87" s="6"/>
      <c r="H87" s="5"/>
      <c r="I87" s="5"/>
    </row>
    <row r="88" spans="1:9" x14ac:dyDescent="0.2">
      <c r="A88" s="5"/>
      <c r="B88" s="5"/>
      <c r="C88" s="5"/>
      <c r="D88" s="6"/>
      <c r="E88" s="6"/>
      <c r="F88" s="6"/>
      <c r="G88" s="6"/>
      <c r="H88" s="5"/>
      <c r="I88" s="5"/>
    </row>
    <row r="89" spans="1:9" x14ac:dyDescent="0.2">
      <c r="A89" s="5"/>
      <c r="B89" s="5"/>
      <c r="C89" s="5"/>
      <c r="D89" s="6"/>
      <c r="E89" s="6"/>
      <c r="F89" s="6"/>
      <c r="G89" s="6"/>
      <c r="H89" s="5"/>
      <c r="I89" s="5"/>
    </row>
    <row r="90" spans="1:9" x14ac:dyDescent="0.2">
      <c r="A90" s="5"/>
      <c r="B90" s="5"/>
      <c r="C90" s="5"/>
      <c r="D90" s="6"/>
      <c r="E90" s="6"/>
      <c r="F90" s="6"/>
      <c r="G90" s="6"/>
      <c r="H90" s="5"/>
      <c r="I90" s="5"/>
    </row>
    <row r="91" spans="1:9" x14ac:dyDescent="0.2">
      <c r="A91" s="5"/>
      <c r="B91" s="5"/>
      <c r="C91" s="5"/>
      <c r="D91" s="6"/>
      <c r="E91" s="6"/>
      <c r="F91" s="6"/>
      <c r="G91" s="6"/>
      <c r="H91" s="5"/>
      <c r="I91" s="5"/>
    </row>
    <row r="92" spans="1:9" x14ac:dyDescent="0.2">
      <c r="A92" s="5"/>
      <c r="B92" s="5"/>
      <c r="C92" s="5"/>
      <c r="D92" s="6"/>
      <c r="E92" s="6"/>
      <c r="F92" s="6"/>
      <c r="G92" s="6"/>
      <c r="H92" s="5"/>
      <c r="I92" s="5"/>
    </row>
    <row r="93" spans="1:9" x14ac:dyDescent="0.2">
      <c r="A93" s="5"/>
      <c r="B93" s="5"/>
      <c r="C93" s="5"/>
      <c r="D93" s="6"/>
      <c r="E93" s="6"/>
      <c r="F93" s="6"/>
      <c r="G93" s="6"/>
      <c r="H93" s="5"/>
      <c r="I93" s="5"/>
    </row>
    <row r="94" spans="1:9" x14ac:dyDescent="0.2">
      <c r="A94" s="5"/>
      <c r="B94" s="5"/>
      <c r="C94" s="5"/>
      <c r="D94" s="6"/>
      <c r="E94" s="6"/>
      <c r="F94" s="6"/>
      <c r="G94" s="6"/>
      <c r="H94" s="5"/>
      <c r="I94" s="5"/>
    </row>
    <row r="95" spans="1:9" x14ac:dyDescent="0.2">
      <c r="A95" s="5"/>
      <c r="B95" s="5"/>
      <c r="C95" s="5"/>
      <c r="D95" s="6"/>
      <c r="E95" s="6"/>
      <c r="F95" s="6"/>
      <c r="G95" s="6"/>
      <c r="H95" s="5"/>
      <c r="I95" s="5"/>
    </row>
    <row r="96" spans="1:9" x14ac:dyDescent="0.2">
      <c r="A96" s="5"/>
      <c r="B96" s="5"/>
      <c r="C96" s="5"/>
      <c r="D96" s="6"/>
      <c r="E96" s="6"/>
      <c r="F96" s="6"/>
      <c r="G96" s="6"/>
      <c r="H96" s="5"/>
      <c r="I96" s="5"/>
    </row>
    <row r="97" spans="1:9" x14ac:dyDescent="0.2">
      <c r="A97" s="5"/>
      <c r="B97" s="5"/>
      <c r="C97" s="5"/>
      <c r="D97" s="6"/>
      <c r="E97" s="6"/>
      <c r="F97" s="6"/>
      <c r="G97" s="6"/>
      <c r="H97" s="5"/>
      <c r="I97" s="5"/>
    </row>
  </sheetData>
  <mergeCells count="4">
    <mergeCell ref="A2:F2"/>
    <mergeCell ref="A4:F4"/>
    <mergeCell ref="A5:F5"/>
    <mergeCell ref="A6:F6"/>
  </mergeCells>
  <printOptions horizontalCentered="1"/>
  <pageMargins left="0.39370078740157483" right="0.39370078740157483" top="0.98425196850393704" bottom="0.78740157480314965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showGridLines="0" zoomScale="90" zoomScaleNormal="90" zoomScaleSheetLayoutView="80" workbookViewId="0">
      <selection activeCell="B27" sqref="B27"/>
    </sheetView>
  </sheetViews>
  <sheetFormatPr baseColWidth="10" defaultRowHeight="12.75" x14ac:dyDescent="0.2"/>
  <cols>
    <col min="1" max="1" width="53.7109375" style="44" customWidth="1"/>
    <col min="2" max="2" width="23.28515625" style="44" customWidth="1"/>
    <col min="3" max="3" width="19.42578125" style="54" customWidth="1"/>
    <col min="4" max="4" width="19.140625" style="54" customWidth="1"/>
    <col min="5" max="5" width="19.42578125" style="54" customWidth="1"/>
    <col min="6" max="6" width="18.5703125" style="54" customWidth="1"/>
    <col min="7" max="7" width="12.85546875" style="54" customWidth="1"/>
    <col min="8" max="8" width="11.28515625" style="44" customWidth="1"/>
    <col min="9" max="9" width="11.42578125" style="44"/>
    <col min="10" max="10" width="12.7109375" style="44" bestFit="1" customWidth="1"/>
    <col min="11" max="16384" width="11.42578125" style="44"/>
  </cols>
  <sheetData>
    <row r="4" spans="1:10" s="42" customFormat="1" ht="15" customHeight="1" x14ac:dyDescent="0.3">
      <c r="A4" s="76" t="s">
        <v>1</v>
      </c>
      <c r="B4" s="76"/>
      <c r="C4" s="76"/>
      <c r="D4" s="76"/>
      <c r="E4" s="76"/>
      <c r="F4" s="76"/>
      <c r="G4" s="76"/>
      <c r="H4" s="41"/>
    </row>
    <row r="5" spans="1:10" s="42" customFormat="1" ht="15" customHeight="1" x14ac:dyDescent="0.3">
      <c r="A5" s="65"/>
      <c r="B5" s="65"/>
      <c r="C5" s="65"/>
      <c r="D5" s="65"/>
      <c r="E5" s="65"/>
      <c r="F5" s="65"/>
      <c r="G5" s="65"/>
      <c r="H5" s="41"/>
    </row>
    <row r="6" spans="1:10" ht="15.75" x14ac:dyDescent="0.25">
      <c r="A6" s="77" t="s">
        <v>31</v>
      </c>
      <c r="B6" s="77"/>
      <c r="C6" s="77"/>
      <c r="D6" s="77"/>
      <c r="E6" s="77"/>
      <c r="F6" s="77"/>
      <c r="G6" s="77"/>
      <c r="H6" s="43"/>
    </row>
    <row r="7" spans="1:10" ht="15.75" x14ac:dyDescent="0.25">
      <c r="A7" s="77" t="s">
        <v>34</v>
      </c>
      <c r="B7" s="77"/>
      <c r="C7" s="77"/>
      <c r="D7" s="77"/>
      <c r="E7" s="77"/>
      <c r="F7" s="77"/>
      <c r="G7" s="77"/>
      <c r="H7" s="43"/>
    </row>
    <row r="8" spans="1:10" ht="18.600000000000001" customHeight="1" x14ac:dyDescent="0.25">
      <c r="A8" s="78" t="s">
        <v>33</v>
      </c>
      <c r="B8" s="78"/>
      <c r="C8" s="78"/>
      <c r="D8" s="78"/>
      <c r="E8" s="78"/>
      <c r="F8" s="78"/>
      <c r="G8" s="78"/>
      <c r="H8" s="45"/>
    </row>
    <row r="9" spans="1:10" ht="18.600000000000001" customHeight="1" x14ac:dyDescent="0.2">
      <c r="A9" s="35"/>
      <c r="B9" s="35"/>
      <c r="C9" s="35"/>
      <c r="D9" s="35"/>
      <c r="E9" s="35"/>
      <c r="F9" s="35"/>
      <c r="G9" s="35"/>
    </row>
    <row r="10" spans="1:10" ht="47.25" customHeight="1" x14ac:dyDescent="0.2">
      <c r="A10" s="66" t="s">
        <v>2</v>
      </c>
      <c r="B10" s="66" t="s">
        <v>27</v>
      </c>
      <c r="C10" s="66" t="s">
        <v>3</v>
      </c>
      <c r="D10" s="66" t="s">
        <v>24</v>
      </c>
      <c r="E10" s="66" t="s">
        <v>4</v>
      </c>
      <c r="F10" s="66" t="s">
        <v>5</v>
      </c>
      <c r="G10" s="66" t="s">
        <v>6</v>
      </c>
      <c r="H10" s="79"/>
      <c r="I10" s="46"/>
    </row>
    <row r="11" spans="1:10" ht="18" customHeight="1" x14ac:dyDescent="0.2">
      <c r="A11" s="66"/>
      <c r="B11" s="66"/>
      <c r="C11" s="66">
        <v>1</v>
      </c>
      <c r="D11" s="66">
        <v>2</v>
      </c>
      <c r="E11" s="66">
        <v>3</v>
      </c>
      <c r="F11" s="66" t="s">
        <v>29</v>
      </c>
      <c r="G11" s="66" t="s">
        <v>30</v>
      </c>
      <c r="H11" s="79"/>
      <c r="I11" s="46"/>
    </row>
    <row r="12" spans="1:10" ht="26.25" customHeight="1" x14ac:dyDescent="0.2">
      <c r="A12" s="37" t="s">
        <v>16</v>
      </c>
      <c r="B12" s="39"/>
      <c r="C12" s="24">
        <f>SUM(C13:C16)</f>
        <v>147830678.06000003</v>
      </c>
      <c r="D12" s="24">
        <f>SUM(D13:D16)</f>
        <v>110683684.55</v>
      </c>
      <c r="E12" s="24">
        <f>SUM(E13:E16)</f>
        <v>96371712.479999989</v>
      </c>
      <c r="F12" s="24">
        <f t="shared" ref="F12:F20" si="0">D12-E12</f>
        <v>14311972.070000008</v>
      </c>
      <c r="G12" s="25">
        <f t="shared" ref="G12:G20" si="1">E12/D12</f>
        <v>0.87069483521272961</v>
      </c>
      <c r="H12" s="80"/>
      <c r="I12" s="46"/>
      <c r="J12" s="47"/>
    </row>
    <row r="13" spans="1:10" ht="26.25" customHeight="1" x14ac:dyDescent="0.2">
      <c r="A13" s="36" t="s">
        <v>17</v>
      </c>
      <c r="B13" s="40" t="s">
        <v>28</v>
      </c>
      <c r="C13" s="29">
        <v>3897426.8</v>
      </c>
      <c r="D13" s="29">
        <v>2601502.2999999998</v>
      </c>
      <c r="E13" s="29">
        <v>2488151.7999999998</v>
      </c>
      <c r="F13" s="29">
        <f>D13-E13</f>
        <v>113350.5</v>
      </c>
      <c r="G13" s="30">
        <f t="shared" si="1"/>
        <v>0.95642882960357178</v>
      </c>
      <c r="H13" s="48"/>
      <c r="I13" s="46"/>
    </row>
    <row r="14" spans="1:10" ht="26.25" customHeight="1" x14ac:dyDescent="0.2">
      <c r="A14" s="36" t="s">
        <v>18</v>
      </c>
      <c r="B14" s="40" t="s">
        <v>28</v>
      </c>
      <c r="C14" s="29">
        <v>142242780</v>
      </c>
      <c r="D14" s="29">
        <v>106695492.33</v>
      </c>
      <c r="E14" s="29">
        <v>93142637.909999996</v>
      </c>
      <c r="F14" s="29">
        <f t="shared" si="0"/>
        <v>13552854.420000002</v>
      </c>
      <c r="G14" s="30">
        <f t="shared" si="1"/>
        <v>0.87297631676807685</v>
      </c>
      <c r="H14" s="46"/>
      <c r="I14" s="46"/>
    </row>
    <row r="15" spans="1:10" ht="26.25" customHeight="1" x14ac:dyDescent="0.2">
      <c r="A15" s="36" t="s">
        <v>19</v>
      </c>
      <c r="B15" s="40" t="s">
        <v>28</v>
      </c>
      <c r="C15" s="29">
        <v>1281322.3600000001</v>
      </c>
      <c r="D15" s="29">
        <v>1091065.2</v>
      </c>
      <c r="E15" s="29">
        <v>513270.82</v>
      </c>
      <c r="F15" s="29">
        <f t="shared" si="0"/>
        <v>577794.37999999989</v>
      </c>
      <c r="G15" s="30">
        <f t="shared" si="1"/>
        <v>0.47043093300015437</v>
      </c>
      <c r="H15" s="49"/>
      <c r="I15" s="46"/>
    </row>
    <row r="16" spans="1:10" ht="26.25" customHeight="1" x14ac:dyDescent="0.2">
      <c r="A16" s="36" t="s">
        <v>20</v>
      </c>
      <c r="B16" s="40" t="s">
        <v>28</v>
      </c>
      <c r="C16" s="29">
        <v>409148.9</v>
      </c>
      <c r="D16" s="29">
        <v>295624.71999999997</v>
      </c>
      <c r="E16" s="29">
        <v>227651.95</v>
      </c>
      <c r="F16" s="29">
        <f t="shared" si="0"/>
        <v>67972.76999999996</v>
      </c>
      <c r="G16" s="30">
        <f t="shared" si="1"/>
        <v>0.77007075051098584</v>
      </c>
      <c r="H16" s="49"/>
      <c r="I16" s="46"/>
    </row>
    <row r="17" spans="1:9" ht="26.25" customHeight="1" x14ac:dyDescent="0.2">
      <c r="A17" s="37" t="s">
        <v>21</v>
      </c>
      <c r="B17" s="39"/>
      <c r="C17" s="38">
        <f>SUM(C18:C19)</f>
        <v>7169321.9400000004</v>
      </c>
      <c r="D17" s="38">
        <f>SUM(D18:D19)</f>
        <v>3098825.4299999997</v>
      </c>
      <c r="E17" s="38">
        <f>SUM(E18:E19)</f>
        <v>2672319.38</v>
      </c>
      <c r="F17" s="38">
        <f t="shared" si="0"/>
        <v>426506.04999999981</v>
      </c>
      <c r="G17" s="33">
        <f t="shared" si="1"/>
        <v>0.86236525430863009</v>
      </c>
      <c r="H17" s="49"/>
      <c r="I17" s="46"/>
    </row>
    <row r="18" spans="1:9" ht="26.25" customHeight="1" x14ac:dyDescent="0.2">
      <c r="A18" s="36" t="s">
        <v>22</v>
      </c>
      <c r="B18" s="40" t="s">
        <v>28</v>
      </c>
      <c r="C18" s="29">
        <v>556293.11</v>
      </c>
      <c r="D18" s="29">
        <v>478446.97</v>
      </c>
      <c r="E18" s="29">
        <v>59260.26</v>
      </c>
      <c r="F18" s="29">
        <f t="shared" si="0"/>
        <v>419186.70999999996</v>
      </c>
      <c r="G18" s="30">
        <f t="shared" si="1"/>
        <v>0.1238596202208157</v>
      </c>
      <c r="H18" s="49"/>
      <c r="I18" s="46"/>
    </row>
    <row r="19" spans="1:9" ht="26.25" customHeight="1" x14ac:dyDescent="0.2">
      <c r="A19" s="36" t="s">
        <v>23</v>
      </c>
      <c r="B19" s="40" t="s">
        <v>28</v>
      </c>
      <c r="C19" s="29">
        <v>6613028.8300000001</v>
      </c>
      <c r="D19" s="29">
        <v>2620378.46</v>
      </c>
      <c r="E19" s="29">
        <v>2613059.12</v>
      </c>
      <c r="F19" s="29">
        <f t="shared" si="0"/>
        <v>7319.339999999851</v>
      </c>
      <c r="G19" s="30">
        <f t="shared" si="1"/>
        <v>0.9972067622628833</v>
      </c>
      <c r="H19" s="49"/>
      <c r="I19" s="46"/>
    </row>
    <row r="20" spans="1:9" ht="22.5" customHeight="1" x14ac:dyDescent="0.2">
      <c r="A20" s="66" t="s">
        <v>15</v>
      </c>
      <c r="B20" s="66"/>
      <c r="C20" s="67">
        <f>C17+C12</f>
        <v>155000000.00000003</v>
      </c>
      <c r="D20" s="67">
        <f>D17+D12</f>
        <v>113782509.97999999</v>
      </c>
      <c r="E20" s="67">
        <f>E17+E12</f>
        <v>99044031.859999985</v>
      </c>
      <c r="F20" s="67">
        <f t="shared" si="0"/>
        <v>14738478.120000005</v>
      </c>
      <c r="G20" s="68">
        <f t="shared" si="1"/>
        <v>0.87046798209504561</v>
      </c>
      <c r="H20" s="49"/>
      <c r="I20" s="46"/>
    </row>
    <row r="21" spans="1:9" x14ac:dyDescent="0.2">
      <c r="A21" s="50"/>
      <c r="B21" s="50"/>
      <c r="C21" s="51"/>
      <c r="D21" s="51"/>
      <c r="E21" s="52"/>
      <c r="F21" s="52"/>
      <c r="G21" s="52" t="s">
        <v>25</v>
      </c>
      <c r="H21" s="49"/>
      <c r="I21" s="46"/>
    </row>
    <row r="22" spans="1:9" x14ac:dyDescent="0.2">
      <c r="A22" s="50"/>
      <c r="B22" s="50"/>
      <c r="C22" s="51"/>
      <c r="D22" s="51"/>
      <c r="E22" s="52"/>
      <c r="F22" s="52"/>
      <c r="G22" s="52" t="s">
        <v>26</v>
      </c>
      <c r="H22" s="49"/>
      <c r="I22" s="46"/>
    </row>
    <row r="23" spans="1:9" x14ac:dyDescent="0.2">
      <c r="A23" s="50"/>
      <c r="B23" s="50"/>
      <c r="C23" s="51"/>
      <c r="D23" s="51"/>
      <c r="E23" s="52"/>
      <c r="F23" s="52"/>
      <c r="G23" s="52"/>
      <c r="H23" s="49"/>
      <c r="I23" s="46"/>
    </row>
    <row r="24" spans="1:9" x14ac:dyDescent="0.2">
      <c r="A24" s="50"/>
      <c r="B24" s="50"/>
      <c r="C24" s="51"/>
      <c r="D24" s="51"/>
      <c r="E24" s="53"/>
      <c r="F24" s="52"/>
      <c r="G24" s="52"/>
      <c r="H24" s="49"/>
      <c r="I24" s="46"/>
    </row>
  </sheetData>
  <mergeCells count="5">
    <mergeCell ref="H10:H12"/>
    <mergeCell ref="A4:G4"/>
    <mergeCell ref="A6:G6"/>
    <mergeCell ref="A7:G7"/>
    <mergeCell ref="A8:G8"/>
  </mergeCells>
  <printOptions horizontalCentered="1"/>
  <pageMargins left="0.59055118110236227" right="0.39370078740157483" top="0.98425196850393704" bottom="0.78740157480314965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por rubro</vt:lpstr>
      <vt:lpstr>egresos por rubro </vt:lpstr>
      <vt:lpstr>'egresos por rubro '!Área_de_impresión</vt:lpstr>
      <vt:lpstr>'ingresos por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falvarado</dc:creator>
  <cp:lastModifiedBy>Eliu Fuentes</cp:lastModifiedBy>
  <cp:lastPrinted>2021-03-23T17:26:51Z</cp:lastPrinted>
  <dcterms:created xsi:type="dcterms:W3CDTF">2002-02-04T14:37:00Z</dcterms:created>
  <dcterms:modified xsi:type="dcterms:W3CDTF">2021-10-11T22:27:21Z</dcterms:modified>
</cp:coreProperties>
</file>