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ricio.valladares\Desktop\"/>
    </mc:Choice>
  </mc:AlternateContent>
  <bookViews>
    <workbookView xWindow="0" yWindow="0" windowWidth="24000" windowHeight="9450"/>
  </bookViews>
  <sheets>
    <sheet name="2009" sheetId="6" r:id="rId1"/>
    <sheet name="2010" sheetId="1" r:id="rId2"/>
    <sheet name="2011" sheetId="2" r:id="rId3"/>
    <sheet name="2012" sheetId="3" r:id="rId4"/>
    <sheet name="2013" sheetId="4" r:id="rId5"/>
    <sheet name="2014" sheetId="5" r:id="rId6"/>
    <sheet name="2015" sheetId="8" r:id="rId7"/>
    <sheet name="2016" sheetId="7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8" l="1"/>
  <c r="H20" i="8"/>
  <c r="D20" i="8"/>
  <c r="N20" i="8"/>
  <c r="M20" i="8"/>
  <c r="K20" i="8"/>
  <c r="J20" i="8"/>
  <c r="I20" i="8"/>
  <c r="G20" i="8"/>
  <c r="F20" i="8"/>
  <c r="E20" i="8"/>
  <c r="C20" i="8"/>
  <c r="O18" i="8"/>
  <c r="N15" i="8"/>
  <c r="K15" i="8"/>
  <c r="J15" i="8"/>
  <c r="G15" i="8"/>
  <c r="F15" i="8"/>
  <c r="C15" i="8"/>
  <c r="M15" i="8"/>
  <c r="L15" i="8"/>
  <c r="I15" i="8"/>
  <c r="H15" i="8"/>
  <c r="E15" i="8"/>
  <c r="D15" i="8"/>
  <c r="O14" i="8"/>
  <c r="O13" i="8"/>
  <c r="N10" i="8"/>
  <c r="M10" i="8"/>
  <c r="J10" i="8"/>
  <c r="I10" i="8"/>
  <c r="F10" i="8"/>
  <c r="E10" i="8"/>
  <c r="O9" i="8"/>
  <c r="L10" i="8"/>
  <c r="K10" i="8"/>
  <c r="H10" i="8"/>
  <c r="G10" i="8"/>
  <c r="D10" i="8"/>
  <c r="O8" i="8"/>
  <c r="L20" i="7"/>
  <c r="H20" i="7"/>
  <c r="D20" i="7"/>
  <c r="N20" i="7"/>
  <c r="M20" i="7"/>
  <c r="K20" i="7"/>
  <c r="J20" i="7"/>
  <c r="I20" i="7"/>
  <c r="G20" i="7"/>
  <c r="F20" i="7"/>
  <c r="E20" i="7"/>
  <c r="C20" i="7"/>
  <c r="O18" i="7"/>
  <c r="N15" i="7"/>
  <c r="K15" i="7"/>
  <c r="J15" i="7"/>
  <c r="G15" i="7"/>
  <c r="F15" i="7"/>
  <c r="C15" i="7"/>
  <c r="M15" i="7"/>
  <c r="L15" i="7"/>
  <c r="I15" i="7"/>
  <c r="H15" i="7"/>
  <c r="E15" i="7"/>
  <c r="D15" i="7"/>
  <c r="O15" i="7" s="1"/>
  <c r="O14" i="7"/>
  <c r="O13" i="7"/>
  <c r="N10" i="7"/>
  <c r="M10" i="7"/>
  <c r="J10" i="7"/>
  <c r="I10" i="7"/>
  <c r="F10" i="7"/>
  <c r="E10" i="7"/>
  <c r="O9" i="7"/>
  <c r="L10" i="7"/>
  <c r="K10" i="7"/>
  <c r="H10" i="7"/>
  <c r="G10" i="7"/>
  <c r="D10" i="7"/>
  <c r="O8" i="7"/>
  <c r="D10" i="1"/>
  <c r="O9" i="1"/>
  <c r="O8" i="1"/>
  <c r="L20" i="6"/>
  <c r="H20" i="6"/>
  <c r="D20" i="6"/>
  <c r="N20" i="6"/>
  <c r="M20" i="6"/>
  <c r="K20" i="6"/>
  <c r="J20" i="6"/>
  <c r="I20" i="6"/>
  <c r="G20" i="6"/>
  <c r="F20" i="6"/>
  <c r="E20" i="6"/>
  <c r="C20" i="6"/>
  <c r="O18" i="6"/>
  <c r="K15" i="6"/>
  <c r="G15" i="6"/>
  <c r="C15" i="6"/>
  <c r="N15" i="6"/>
  <c r="L15" i="6"/>
  <c r="J15" i="6"/>
  <c r="H15" i="6"/>
  <c r="F15" i="6"/>
  <c r="D15" i="6"/>
  <c r="O14" i="6"/>
  <c r="M15" i="6"/>
  <c r="I15" i="6"/>
  <c r="E15" i="6"/>
  <c r="O13" i="6"/>
  <c r="N10" i="6"/>
  <c r="J10" i="6"/>
  <c r="F10" i="6"/>
  <c r="O9" i="6"/>
  <c r="M10" i="6"/>
  <c r="L10" i="6"/>
  <c r="K10" i="6"/>
  <c r="I10" i="6"/>
  <c r="H10" i="6"/>
  <c r="G10" i="6"/>
  <c r="E10" i="6"/>
  <c r="D10" i="6"/>
  <c r="O8" i="6"/>
  <c r="L20" i="5"/>
  <c r="K20" i="5"/>
  <c r="H20" i="5"/>
  <c r="G20" i="5"/>
  <c r="D20" i="5"/>
  <c r="C20" i="5"/>
  <c r="N20" i="5"/>
  <c r="M20" i="5"/>
  <c r="J20" i="5"/>
  <c r="I20" i="5"/>
  <c r="F20" i="5"/>
  <c r="E20" i="5"/>
  <c r="O19" i="5"/>
  <c r="O18" i="5"/>
  <c r="N15" i="5"/>
  <c r="K15" i="5"/>
  <c r="J15" i="5"/>
  <c r="G15" i="5"/>
  <c r="F15" i="5"/>
  <c r="C15" i="5"/>
  <c r="O15" i="5" s="1"/>
  <c r="M15" i="5"/>
  <c r="L15" i="5"/>
  <c r="I15" i="5"/>
  <c r="H15" i="5"/>
  <c r="E15" i="5"/>
  <c r="D15" i="5"/>
  <c r="O14" i="5"/>
  <c r="O13" i="5"/>
  <c r="N10" i="5"/>
  <c r="M10" i="5"/>
  <c r="J10" i="5"/>
  <c r="I10" i="5"/>
  <c r="F10" i="5"/>
  <c r="E10" i="5"/>
  <c r="O9" i="5"/>
  <c r="L10" i="5"/>
  <c r="K10" i="5"/>
  <c r="H10" i="5"/>
  <c r="G10" i="5"/>
  <c r="D10" i="5"/>
  <c r="O8" i="5"/>
  <c r="M20" i="4"/>
  <c r="I20" i="4"/>
  <c r="E20" i="4"/>
  <c r="N20" i="4"/>
  <c r="L20" i="4"/>
  <c r="K20" i="4"/>
  <c r="J20" i="4"/>
  <c r="H20" i="4"/>
  <c r="G20" i="4"/>
  <c r="F20" i="4"/>
  <c r="D20" i="4"/>
  <c r="C20" i="4"/>
  <c r="O18" i="4"/>
  <c r="L15" i="4"/>
  <c r="H15" i="4"/>
  <c r="D15" i="4"/>
  <c r="N15" i="4"/>
  <c r="M15" i="4"/>
  <c r="K15" i="4"/>
  <c r="J15" i="4"/>
  <c r="I15" i="4"/>
  <c r="G15" i="4"/>
  <c r="F15" i="4"/>
  <c r="E15" i="4"/>
  <c r="O14" i="4"/>
  <c r="O13" i="4"/>
  <c r="K10" i="4"/>
  <c r="G10" i="4"/>
  <c r="C10" i="4"/>
  <c r="L10" i="4"/>
  <c r="H10" i="4"/>
  <c r="D10" i="4"/>
  <c r="O9" i="4"/>
  <c r="N10" i="4"/>
  <c r="M10" i="4"/>
  <c r="J10" i="4"/>
  <c r="I10" i="4"/>
  <c r="F10" i="4"/>
  <c r="E10" i="4"/>
  <c r="O8" i="4"/>
  <c r="L20" i="3"/>
  <c r="H20" i="3"/>
  <c r="G20" i="3"/>
  <c r="D20" i="3"/>
  <c r="C20" i="3"/>
  <c r="N20" i="3"/>
  <c r="M20" i="3"/>
  <c r="J20" i="3"/>
  <c r="I20" i="3"/>
  <c r="F20" i="3"/>
  <c r="E20" i="3"/>
  <c r="O19" i="3"/>
  <c r="K20" i="3"/>
  <c r="O18" i="3"/>
  <c r="N15" i="3"/>
  <c r="K15" i="3"/>
  <c r="J15" i="3"/>
  <c r="G15" i="3"/>
  <c r="F15" i="3"/>
  <c r="C15" i="3"/>
  <c r="M15" i="3"/>
  <c r="L15" i="3"/>
  <c r="I15" i="3"/>
  <c r="H15" i="3"/>
  <c r="E15" i="3"/>
  <c r="D15" i="3"/>
  <c r="O14" i="3"/>
  <c r="O13" i="3"/>
  <c r="N10" i="3"/>
  <c r="M10" i="3"/>
  <c r="J10" i="3"/>
  <c r="I10" i="3"/>
  <c r="F10" i="3"/>
  <c r="E10" i="3"/>
  <c r="O9" i="3"/>
  <c r="L10" i="3"/>
  <c r="K10" i="3"/>
  <c r="H10" i="3"/>
  <c r="G10" i="3"/>
  <c r="D10" i="3"/>
  <c r="O8" i="3"/>
  <c r="L20" i="2"/>
  <c r="H20" i="2"/>
  <c r="D20" i="2"/>
  <c r="O19" i="2"/>
  <c r="N20" i="2"/>
  <c r="M20" i="2"/>
  <c r="K20" i="2"/>
  <c r="J20" i="2"/>
  <c r="I20" i="2"/>
  <c r="G20" i="2"/>
  <c r="F20" i="2"/>
  <c r="E20" i="2"/>
  <c r="C20" i="2"/>
  <c r="O20" i="2" s="1"/>
  <c r="O18" i="2"/>
  <c r="K15" i="2"/>
  <c r="G15" i="2"/>
  <c r="C15" i="2"/>
  <c r="N15" i="2"/>
  <c r="M15" i="2"/>
  <c r="L15" i="2"/>
  <c r="J15" i="2"/>
  <c r="I15" i="2"/>
  <c r="H15" i="2"/>
  <c r="F15" i="2"/>
  <c r="E15" i="2"/>
  <c r="D15" i="2"/>
  <c r="O14" i="2"/>
  <c r="O13" i="2"/>
  <c r="N10" i="2"/>
  <c r="J10" i="2"/>
  <c r="F10" i="2"/>
  <c r="K10" i="2"/>
  <c r="G10" i="2"/>
  <c r="C10" i="2"/>
  <c r="M10" i="2"/>
  <c r="L10" i="2"/>
  <c r="I10" i="2"/>
  <c r="H10" i="2"/>
  <c r="E10" i="2"/>
  <c r="D10" i="2"/>
  <c r="O8" i="2"/>
  <c r="I10" i="1"/>
  <c r="J10" i="1"/>
  <c r="M10" i="1"/>
  <c r="N10" i="1"/>
  <c r="C10" i="1"/>
  <c r="G10" i="1"/>
  <c r="H10" i="1"/>
  <c r="K10" i="1"/>
  <c r="L10" i="1"/>
  <c r="C15" i="1"/>
  <c r="G15" i="1"/>
  <c r="K15" i="1"/>
  <c r="O13" i="1"/>
  <c r="O14" i="1"/>
  <c r="F15" i="1"/>
  <c r="J15" i="1"/>
  <c r="N15" i="1"/>
  <c r="D15" i="1"/>
  <c r="E15" i="1"/>
  <c r="H15" i="1"/>
  <c r="I15" i="1"/>
  <c r="L15" i="1"/>
  <c r="M15" i="1"/>
  <c r="D20" i="1"/>
  <c r="H20" i="1"/>
  <c r="L20" i="1"/>
  <c r="C20" i="1"/>
  <c r="G20" i="1"/>
  <c r="K20" i="1"/>
  <c r="O19" i="1"/>
  <c r="E20" i="1"/>
  <c r="F20" i="1"/>
  <c r="I20" i="1"/>
  <c r="J20" i="1"/>
  <c r="M20" i="1"/>
  <c r="N20" i="1"/>
  <c r="O20" i="8" l="1"/>
  <c r="O15" i="8"/>
  <c r="C10" i="8"/>
  <c r="O10" i="8" s="1"/>
  <c r="O19" i="8"/>
  <c r="O20" i="7"/>
  <c r="C10" i="7"/>
  <c r="O10" i="7" s="1"/>
  <c r="O19" i="7"/>
  <c r="F10" i="1"/>
  <c r="O20" i="6"/>
  <c r="O15" i="6"/>
  <c r="C10" i="6"/>
  <c r="O10" i="6" s="1"/>
  <c r="O19" i="6"/>
  <c r="O20" i="5"/>
  <c r="C10" i="5"/>
  <c r="O10" i="5" s="1"/>
  <c r="O20" i="4"/>
  <c r="O10" i="4"/>
  <c r="C15" i="4"/>
  <c r="O15" i="4" s="1"/>
  <c r="O19" i="4"/>
  <c r="O15" i="3"/>
  <c r="O20" i="3"/>
  <c r="C10" i="3"/>
  <c r="O10" i="3" s="1"/>
  <c r="O15" i="2"/>
  <c r="O10" i="2"/>
  <c r="O9" i="2"/>
  <c r="O15" i="1"/>
  <c r="O20" i="1"/>
  <c r="O18" i="1"/>
  <c r="E10" i="1"/>
  <c r="O10" i="1" s="1"/>
</calcChain>
</file>

<file path=xl/sharedStrings.xml><?xml version="1.0" encoding="utf-8"?>
<sst xmlns="http://schemas.openxmlformats.org/spreadsheetml/2006/main" count="280" uniqueCount="32">
  <si>
    <t>Fuente: Sistema de Inscritos.</t>
  </si>
  <si>
    <t>SUB - TOTAL</t>
  </si>
  <si>
    <t>PÚBLICO</t>
  </si>
  <si>
    <t>PRIVADO</t>
  </si>
  <si>
    <t>TOTAL</t>
  </si>
  <si>
    <t>M U J E R E S</t>
  </si>
  <si>
    <t>SECTOR</t>
  </si>
  <si>
    <t>H O M B R E S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</si>
  <si>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</si>
  <si>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</si>
  <si>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</si>
  <si>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</si>
  <si>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</si>
  <si>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</si>
  <si>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</si>
  <si>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</si>
  <si>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</si>
  <si>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</si>
  <si>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</si>
  <si>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</si>
  <si>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TOTAL / MESES</t>
  </si>
  <si>
    <t>NÚMERO DE TRABAJADORES INSCRITOS AL ISSS, POR SECTOR Y SEXO</t>
  </si>
  <si>
    <t>DEPARTAMENTO DE ACTUARIADO Y ESTADÍSTICA</t>
  </si>
  <si>
    <t>INSTITUTO SALVADOREÑO DEL SEGURO SOCIAL</t>
  </si>
  <si>
    <t>AÑO : 2010</t>
  </si>
  <si>
    <t>AÑO : 2011</t>
  </si>
  <si>
    <t>AÑO : 2012</t>
  </si>
  <si>
    <t>AÑO : 2013</t>
  </si>
  <si>
    <t>AÑO : 2014</t>
  </si>
  <si>
    <t>AÑO : 2009</t>
  </si>
  <si>
    <t>AÑO : 2016</t>
  </si>
  <si>
    <t>AÑO :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</si>
</sst>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3"/>
      </left>
      <right/>
      <top/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/>
      <top style="medium">
        <color indexed="63"/>
      </top>
      <bottom style="thin">
        <color indexed="63"/>
      </bottom>
      <diagonal/>
    </border>
    <border>
      <left/>
      <right/>
      <top style="medium">
        <color indexed="63"/>
      </top>
      <bottom style="medium">
        <color indexed="63"/>
      </bottom>
      <diagonal/>
    </border>
    <border>
      <left style="thin">
        <color indexed="63"/>
      </left>
      <right/>
      <top style="medium">
        <color indexed="63"/>
      </top>
      <bottom style="medium">
        <color indexed="63"/>
      </bottom>
      <diagonal/>
    </border>
    <border>
      <left style="thin">
        <color indexed="64"/>
      </left>
      <right style="medium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3"/>
      </bottom>
      <diagonal/>
    </border>
    <border>
      <left style="thin">
        <color indexed="64"/>
      </left>
      <right style="medium">
        <color indexed="63"/>
      </right>
      <top style="medium">
        <color indexed="63"/>
      </top>
      <bottom/>
      <diagonal/>
    </border>
    <border>
      <left/>
      <right style="thin">
        <color indexed="64"/>
      </right>
      <top style="medium">
        <color indexed="63"/>
      </top>
      <bottom style="thin">
        <color indexed="64"/>
      </bottom>
      <diagonal/>
    </border>
    <border>
      <left/>
      <right/>
      <top style="medium">
        <color indexed="63"/>
      </top>
      <bottom style="thin">
        <color indexed="64"/>
      </bottom>
      <diagonal/>
    </border>
    <border>
      <left style="thin">
        <color indexed="64"/>
      </left>
      <right/>
      <top style="medium">
        <color indexed="63"/>
      </top>
      <bottom style="thin">
        <color indexed="64"/>
      </bottom>
      <diagonal/>
    </border>
    <border>
      <left style="medium">
        <color indexed="63"/>
      </left>
      <right/>
      <top style="medium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3" fillId="0" borderId="6" xfId="0" applyFont="1" applyFill="1" applyBorder="1" applyAlignment="1">
      <alignment horizontal="left" vertical="center" indent="1"/>
    </xf>
    <xf numFmtId="3" fontId="3" fillId="2" borderId="7" xfId="0" applyNumberFormat="1" applyFont="1" applyFill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3" fillId="0" borderId="9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4" fillId="3" borderId="13" xfId="0" applyNumberFormat="1" applyFont="1" applyFill="1" applyBorder="1" applyAlignment="1">
      <alignment horizontal="center" vertical="center"/>
    </xf>
    <xf numFmtId="0" fontId="5" fillId="0" borderId="0" xfId="0" applyFont="1"/>
    <xf numFmtId="0" fontId="6" fillId="0" borderId="0" xfId="1"/>
    <xf numFmtId="0" fontId="5" fillId="0" borderId="0" xfId="1" applyFont="1"/>
    <xf numFmtId="0" fontId="6" fillId="0" borderId="0" xfId="1" applyAlignment="1">
      <alignment vertical="center"/>
    </xf>
    <xf numFmtId="0" fontId="4" fillId="3" borderId="13" xfId="1" applyNumberFormat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left" vertical="center" indent="1"/>
    </xf>
    <xf numFmtId="3" fontId="6" fillId="0" borderId="8" xfId="1" applyNumberFormat="1" applyBorder="1" applyAlignment="1">
      <alignment vertical="center"/>
    </xf>
    <xf numFmtId="3" fontId="3" fillId="2" borderId="7" xfId="1" applyNumberFormat="1" applyFont="1" applyFill="1" applyBorder="1" applyAlignment="1">
      <alignment vertical="center"/>
    </xf>
    <xf numFmtId="0" fontId="3" fillId="0" borderId="6" xfId="1" applyFont="1" applyFill="1" applyBorder="1" applyAlignment="1">
      <alignment horizontal="left" vertical="center" indent="1"/>
    </xf>
    <xf numFmtId="3" fontId="6" fillId="0" borderId="5" xfId="1" applyNumberFormat="1" applyBorder="1" applyAlignment="1">
      <alignment vertical="center"/>
    </xf>
    <xf numFmtId="3" fontId="3" fillId="2" borderId="4" xfId="1" applyNumberFormat="1" applyFont="1" applyFill="1" applyBorder="1" applyAlignment="1">
      <alignment vertical="center"/>
    </xf>
    <xf numFmtId="0" fontId="2" fillId="2" borderId="3" xfId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vertical="center"/>
    </xf>
    <xf numFmtId="3" fontId="2" fillId="2" borderId="1" xfId="1" applyNumberFormat="1" applyFont="1" applyFill="1" applyBorder="1" applyAlignment="1">
      <alignment vertical="center"/>
    </xf>
    <xf numFmtId="0" fontId="6" fillId="0" borderId="0" xfId="1" applyFill="1" applyBorder="1" applyAlignment="1">
      <alignment vertical="center"/>
    </xf>
    <xf numFmtId="3" fontId="6" fillId="0" borderId="0" xfId="1" applyNumberFormat="1" applyFill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3" fontId="0" fillId="0" borderId="19" xfId="0" applyNumberFormat="1" applyBorder="1" applyAlignment="1">
      <alignment vertical="center"/>
    </xf>
    <xf numFmtId="0" fontId="3" fillId="3" borderId="11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4" fillId="3" borderId="18" xfId="1" applyNumberFormat="1" applyFont="1" applyFill="1" applyBorder="1" applyAlignment="1">
      <alignment horizontal="center" vertical="center" wrapText="1"/>
    </xf>
    <xf numFmtId="0" fontId="4" fillId="3" borderId="6" xfId="1" applyNumberFormat="1" applyFont="1" applyFill="1" applyBorder="1" applyAlignment="1">
      <alignment horizontal="center" vertical="center" wrapText="1"/>
    </xf>
    <xf numFmtId="0" fontId="4" fillId="3" borderId="17" xfId="1" applyFont="1" applyFill="1" applyBorder="1" applyAlignment="1">
      <alignment horizontal="center" vertical="center"/>
    </xf>
    <xf numFmtId="0" fontId="4" fillId="3" borderId="16" xfId="1" applyFont="1" applyFill="1" applyBorder="1" applyAlignment="1">
      <alignment horizontal="center" vertical="center"/>
    </xf>
    <xf numFmtId="0" fontId="4" fillId="3" borderId="15" xfId="1" applyFont="1" applyFill="1" applyBorder="1" applyAlignment="1">
      <alignment horizontal="center" vertical="center"/>
    </xf>
    <xf numFmtId="0" fontId="4" fillId="3" borderId="14" xfId="1" applyNumberFormat="1" applyFont="1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" borderId="18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4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O29"/>
  <sheetViews>
    <sheetView showGridLines="0" tabSelected="1" zoomScale="85" zoomScaleNormal="85" workbookViewId="0">
      <selection activeCell="D34" sqref="D33:D34"/>
    </sheetView>
  </sheetViews>
  <sheetFormatPr baseColWidth="10" defaultRowHeight="12.75" x14ac:dyDescent="0.2"/>
  <cols>
    <col min="1" max="1" width="1.5703125" style="19" customWidth="1"/>
    <col min="2" max="2" width="12" style="19" customWidth="1"/>
    <col min="3" max="10" width="10.140625" style="19" customWidth="1"/>
    <col min="11" max="11" width="13" style="19" customWidth="1"/>
    <col min="12" max="14" width="11.42578125" style="19"/>
    <col min="15" max="15" width="11.7109375" style="19" customWidth="1"/>
    <col min="16" max="16384" width="11.42578125" style="19"/>
  </cols>
  <sheetData>
    <row r="1" spans="2:15" ht="15" x14ac:dyDescent="0.25">
      <c r="B1" s="41" t="s">
        <v>23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2:15" ht="15" x14ac:dyDescent="0.25">
      <c r="B2" s="41" t="s">
        <v>22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2:15" ht="8.25" customHeight="1" x14ac:dyDescent="0.2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2:15" ht="15" x14ac:dyDescent="0.25">
      <c r="B4" s="41" t="s">
        <v>21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2:15" ht="15.75" thickBot="1" x14ac:dyDescent="0.3">
      <c r="B5" s="41" t="s">
        <v>29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15" s="21" customFormat="1" ht="12.75" customHeight="1" x14ac:dyDescent="0.2">
      <c r="B6" s="42" t="s">
        <v>6</v>
      </c>
      <c r="C6" s="44" t="s">
        <v>20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  <c r="O6" s="47" t="s">
        <v>4</v>
      </c>
    </row>
    <row r="7" spans="2:15" s="21" customFormat="1" ht="12.75" customHeight="1" thickBot="1" x14ac:dyDescent="0.25">
      <c r="B7" s="43"/>
      <c r="C7" s="22" t="s">
        <v>19</v>
      </c>
      <c r="D7" s="22" t="s">
        <v>18</v>
      </c>
      <c r="E7" s="22" t="s">
        <v>17</v>
      </c>
      <c r="F7" s="22" t="s">
        <v>16</v>
      </c>
      <c r="G7" s="22" t="s">
        <v>15</v>
      </c>
      <c r="H7" s="22" t="s">
        <v>14</v>
      </c>
      <c r="I7" s="22" t="s">
        <v>13</v>
      </c>
      <c r="J7" s="22" t="s">
        <v>12</v>
      </c>
      <c r="K7" s="22" t="s">
        <v>11</v>
      </c>
      <c r="L7" s="22" t="s">
        <v>10</v>
      </c>
      <c r="M7" s="22" t="s">
        <v>9</v>
      </c>
      <c r="N7" s="22" t="s">
        <v>8</v>
      </c>
      <c r="O7" s="48"/>
    </row>
    <row r="8" spans="2:15" s="21" customFormat="1" ht="20.100000000000001" customHeight="1" x14ac:dyDescent="0.2">
      <c r="B8" s="23" t="s">
        <v>3</v>
      </c>
      <c r="C8" s="24">
        <v>4107</v>
      </c>
      <c r="D8" s="24">
        <v>4427</v>
      </c>
      <c r="E8" s="24">
        <v>4742</v>
      </c>
      <c r="F8" s="24">
        <v>3749</v>
      </c>
      <c r="G8" s="24">
        <v>4202</v>
      </c>
      <c r="H8" s="24">
        <v>4091</v>
      </c>
      <c r="I8" s="24">
        <v>4529</v>
      </c>
      <c r="J8" s="24">
        <v>3197</v>
      </c>
      <c r="K8" s="24">
        <v>3950</v>
      </c>
      <c r="L8" s="24">
        <v>4246</v>
      </c>
      <c r="M8" s="24">
        <v>4040</v>
      </c>
      <c r="N8" s="24">
        <v>2711</v>
      </c>
      <c r="O8" s="25">
        <f>SUM(C8:N8)</f>
        <v>47991</v>
      </c>
    </row>
    <row r="9" spans="2:15" s="21" customFormat="1" ht="20.100000000000001" customHeight="1" thickBot="1" x14ac:dyDescent="0.25">
      <c r="B9" s="26" t="s">
        <v>2</v>
      </c>
      <c r="C9" s="27">
        <v>567</v>
      </c>
      <c r="D9" s="27">
        <v>324</v>
      </c>
      <c r="E9" s="27">
        <v>237</v>
      </c>
      <c r="F9" s="27">
        <v>247</v>
      </c>
      <c r="G9" s="27">
        <v>225</v>
      </c>
      <c r="H9" s="27">
        <v>460</v>
      </c>
      <c r="I9" s="27">
        <v>309</v>
      </c>
      <c r="J9" s="27">
        <v>156</v>
      </c>
      <c r="K9" s="27">
        <v>417</v>
      </c>
      <c r="L9" s="27">
        <v>242</v>
      </c>
      <c r="M9" s="27">
        <v>254</v>
      </c>
      <c r="N9" s="27">
        <v>96</v>
      </c>
      <c r="O9" s="28">
        <f>SUM(C9:N9)</f>
        <v>3534</v>
      </c>
    </row>
    <row r="10" spans="2:15" s="21" customFormat="1" ht="20.100000000000001" customHeight="1" thickBot="1" x14ac:dyDescent="0.25">
      <c r="B10" s="29" t="s">
        <v>4</v>
      </c>
      <c r="C10" s="30">
        <f t="shared" ref="C10:N10" si="0">SUM(C8+C9)</f>
        <v>4674</v>
      </c>
      <c r="D10" s="30">
        <f t="shared" si="0"/>
        <v>4751</v>
      </c>
      <c r="E10" s="30">
        <f t="shared" si="0"/>
        <v>4979</v>
      </c>
      <c r="F10" s="30">
        <f t="shared" si="0"/>
        <v>3996</v>
      </c>
      <c r="G10" s="30">
        <f t="shared" si="0"/>
        <v>4427</v>
      </c>
      <c r="H10" s="30">
        <f t="shared" si="0"/>
        <v>4551</v>
      </c>
      <c r="I10" s="30">
        <f t="shared" si="0"/>
        <v>4838</v>
      </c>
      <c r="J10" s="30">
        <f t="shared" si="0"/>
        <v>3353</v>
      </c>
      <c r="K10" s="30">
        <f t="shared" si="0"/>
        <v>4367</v>
      </c>
      <c r="L10" s="30">
        <f t="shared" si="0"/>
        <v>4488</v>
      </c>
      <c r="M10" s="30">
        <f t="shared" si="0"/>
        <v>4294</v>
      </c>
      <c r="N10" s="30">
        <f t="shared" si="0"/>
        <v>2807</v>
      </c>
      <c r="O10" s="31">
        <f>SUM(C10:N10)</f>
        <v>51525</v>
      </c>
    </row>
    <row r="11" spans="2:15" s="32" customFormat="1" ht="20.100000000000001" customHeight="1" thickBot="1" x14ac:dyDescent="0.2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4"/>
    </row>
    <row r="12" spans="2:15" s="32" customFormat="1" ht="20.100000000000001" customHeight="1" thickBot="1" x14ac:dyDescent="0.25">
      <c r="B12" s="35" t="s">
        <v>6</v>
      </c>
      <c r="C12" s="39" t="s">
        <v>7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36" t="s">
        <v>4</v>
      </c>
    </row>
    <row r="13" spans="2:15" s="21" customFormat="1" ht="20.100000000000001" customHeight="1" x14ac:dyDescent="0.2">
      <c r="B13" s="23" t="s">
        <v>3</v>
      </c>
      <c r="C13" s="24">
        <v>2358</v>
      </c>
      <c r="D13" s="24">
        <v>2515</v>
      </c>
      <c r="E13" s="24">
        <v>2768</v>
      </c>
      <c r="F13" s="24">
        <v>2128</v>
      </c>
      <c r="G13" s="24">
        <v>2395</v>
      </c>
      <c r="H13" s="24">
        <v>2380</v>
      </c>
      <c r="I13" s="24">
        <v>2446</v>
      </c>
      <c r="J13" s="24">
        <v>1818</v>
      </c>
      <c r="K13" s="24">
        <v>2196</v>
      </c>
      <c r="L13" s="24">
        <v>2447</v>
      </c>
      <c r="M13" s="24">
        <v>2275</v>
      </c>
      <c r="N13" s="24">
        <v>1558</v>
      </c>
      <c r="O13" s="25">
        <f>SUM(C13:N13)</f>
        <v>27284</v>
      </c>
    </row>
    <row r="14" spans="2:15" s="21" customFormat="1" ht="20.100000000000001" customHeight="1" thickBot="1" x14ac:dyDescent="0.25">
      <c r="B14" s="26" t="s">
        <v>2</v>
      </c>
      <c r="C14" s="27">
        <v>249</v>
      </c>
      <c r="D14" s="27">
        <v>183</v>
      </c>
      <c r="E14" s="27">
        <v>129</v>
      </c>
      <c r="F14" s="27">
        <v>192</v>
      </c>
      <c r="G14" s="27">
        <v>121</v>
      </c>
      <c r="H14" s="27">
        <v>307</v>
      </c>
      <c r="I14" s="27">
        <v>176</v>
      </c>
      <c r="J14" s="27">
        <v>83</v>
      </c>
      <c r="K14" s="27">
        <v>293</v>
      </c>
      <c r="L14" s="27">
        <v>152</v>
      </c>
      <c r="M14" s="27">
        <v>156</v>
      </c>
      <c r="N14" s="27">
        <v>53</v>
      </c>
      <c r="O14" s="28">
        <f>SUM(C14:N14)</f>
        <v>2094</v>
      </c>
    </row>
    <row r="15" spans="2:15" s="21" customFormat="1" ht="20.100000000000001" customHeight="1" thickBot="1" x14ac:dyDescent="0.25">
      <c r="B15" s="29" t="s">
        <v>1</v>
      </c>
      <c r="C15" s="30">
        <f t="shared" ref="C15:N15" si="1">C14+C13</f>
        <v>2607</v>
      </c>
      <c r="D15" s="30">
        <f t="shared" si="1"/>
        <v>2698</v>
      </c>
      <c r="E15" s="30">
        <f t="shared" si="1"/>
        <v>2897</v>
      </c>
      <c r="F15" s="30">
        <f t="shared" si="1"/>
        <v>2320</v>
      </c>
      <c r="G15" s="30">
        <f t="shared" si="1"/>
        <v>2516</v>
      </c>
      <c r="H15" s="30">
        <f t="shared" si="1"/>
        <v>2687</v>
      </c>
      <c r="I15" s="30">
        <f t="shared" si="1"/>
        <v>2622</v>
      </c>
      <c r="J15" s="30">
        <f t="shared" si="1"/>
        <v>1901</v>
      </c>
      <c r="K15" s="30">
        <f t="shared" si="1"/>
        <v>2489</v>
      </c>
      <c r="L15" s="30">
        <f t="shared" si="1"/>
        <v>2599</v>
      </c>
      <c r="M15" s="30">
        <f t="shared" si="1"/>
        <v>2431</v>
      </c>
      <c r="N15" s="30">
        <f t="shared" si="1"/>
        <v>1611</v>
      </c>
      <c r="O15" s="31">
        <f>SUM(C15:N15)</f>
        <v>29378</v>
      </c>
    </row>
    <row r="16" spans="2:15" s="32" customFormat="1" ht="20.100000000000001" customHeight="1" thickBot="1" x14ac:dyDescent="0.2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</row>
    <row r="17" spans="2:15" s="32" customFormat="1" ht="20.100000000000001" customHeight="1" thickBot="1" x14ac:dyDescent="0.25">
      <c r="B17" s="35" t="s">
        <v>6</v>
      </c>
      <c r="C17" s="39" t="s">
        <v>5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36" t="s">
        <v>4</v>
      </c>
    </row>
    <row r="18" spans="2:15" s="21" customFormat="1" ht="20.100000000000001" customHeight="1" x14ac:dyDescent="0.2">
      <c r="B18" s="23" t="s">
        <v>3</v>
      </c>
      <c r="C18" s="24">
        <v>1749</v>
      </c>
      <c r="D18" s="24">
        <v>1912</v>
      </c>
      <c r="E18" s="24">
        <v>1974</v>
      </c>
      <c r="F18" s="24">
        <v>1621</v>
      </c>
      <c r="G18" s="24">
        <v>1807</v>
      </c>
      <c r="H18" s="24">
        <v>1711</v>
      </c>
      <c r="I18" s="24">
        <v>2083</v>
      </c>
      <c r="J18" s="24">
        <v>1379</v>
      </c>
      <c r="K18" s="24">
        <v>1754</v>
      </c>
      <c r="L18" s="24">
        <v>1799</v>
      </c>
      <c r="M18" s="24">
        <v>1765</v>
      </c>
      <c r="N18" s="24">
        <v>1153</v>
      </c>
      <c r="O18" s="25">
        <f>SUM(C18:N18)</f>
        <v>20707</v>
      </c>
    </row>
    <row r="19" spans="2:15" s="21" customFormat="1" ht="20.100000000000001" customHeight="1" thickBot="1" x14ac:dyDescent="0.25">
      <c r="B19" s="26" t="s">
        <v>2</v>
      </c>
      <c r="C19" s="27">
        <v>318</v>
      </c>
      <c r="D19" s="27">
        <v>141</v>
      </c>
      <c r="E19" s="27">
        <v>108</v>
      </c>
      <c r="F19" s="27">
        <v>55</v>
      </c>
      <c r="G19" s="27">
        <v>104</v>
      </c>
      <c r="H19" s="27">
        <v>153</v>
      </c>
      <c r="I19" s="27">
        <v>133</v>
      </c>
      <c r="J19" s="27">
        <v>73</v>
      </c>
      <c r="K19" s="27">
        <v>124</v>
      </c>
      <c r="L19" s="27">
        <v>90</v>
      </c>
      <c r="M19" s="27">
        <v>98</v>
      </c>
      <c r="N19" s="27">
        <v>43</v>
      </c>
      <c r="O19" s="28">
        <f>SUM(C19:N19)</f>
        <v>1440</v>
      </c>
    </row>
    <row r="20" spans="2:15" s="21" customFormat="1" ht="20.100000000000001" customHeight="1" thickBot="1" x14ac:dyDescent="0.25">
      <c r="B20" s="29" t="s">
        <v>1</v>
      </c>
      <c r="C20" s="30">
        <f t="shared" ref="C20:N20" si="2">C19+C18</f>
        <v>2067</v>
      </c>
      <c r="D20" s="30">
        <f t="shared" si="2"/>
        <v>2053</v>
      </c>
      <c r="E20" s="30">
        <f t="shared" si="2"/>
        <v>2082</v>
      </c>
      <c r="F20" s="30">
        <f t="shared" si="2"/>
        <v>1676</v>
      </c>
      <c r="G20" s="30">
        <f t="shared" si="2"/>
        <v>1911</v>
      </c>
      <c r="H20" s="30">
        <f t="shared" si="2"/>
        <v>1864</v>
      </c>
      <c r="I20" s="30">
        <f t="shared" si="2"/>
        <v>2216</v>
      </c>
      <c r="J20" s="30">
        <f t="shared" si="2"/>
        <v>1452</v>
      </c>
      <c r="K20" s="30">
        <f t="shared" si="2"/>
        <v>1878</v>
      </c>
      <c r="L20" s="30">
        <f t="shared" si="2"/>
        <v>1889</v>
      </c>
      <c r="M20" s="30">
        <f t="shared" si="2"/>
        <v>1863</v>
      </c>
      <c r="N20" s="30">
        <f t="shared" si="2"/>
        <v>1196</v>
      </c>
      <c r="O20" s="31">
        <f>SUM(C20:N20)</f>
        <v>22147</v>
      </c>
    </row>
    <row r="21" spans="2:15" s="21" customFormat="1" ht="12.75" customHeight="1" x14ac:dyDescent="0.2">
      <c r="B21" s="37" t="s">
        <v>0</v>
      </c>
    </row>
    <row r="22" spans="2:15" s="21" customFormat="1" x14ac:dyDescent="0.2"/>
    <row r="23" spans="2:15" s="21" customFormat="1" x14ac:dyDescent="0.2"/>
    <row r="24" spans="2:15" s="21" customFormat="1" x14ac:dyDescent="0.2"/>
    <row r="25" spans="2:15" s="21" customFormat="1" x14ac:dyDescent="0.2"/>
    <row r="26" spans="2:15" s="21" customFormat="1" x14ac:dyDescent="0.2"/>
    <row r="27" spans="2:15" s="21" customFormat="1" x14ac:dyDescent="0.2"/>
    <row r="28" spans="2:15" s="21" customFormat="1" x14ac:dyDescent="0.2"/>
    <row r="29" spans="2:15" s="21" customFormat="1" x14ac:dyDescent="0.2"/>
  </sheetData>
  <mergeCells count="9">
    <mergeCell ref="C12:N12"/>
    <mergeCell ref="C17:N17"/>
    <mergeCell ref="B1:O1"/>
    <mergeCell ref="B2:O2"/>
    <mergeCell ref="B4:O4"/>
    <mergeCell ref="B5:O5"/>
    <mergeCell ref="B6:B7"/>
    <mergeCell ref="C6:N6"/>
    <mergeCell ref="O6:O7"/>
  </mergeCells>
  <printOptions horizontalCentered="1"/>
  <pageMargins left="0.19685039370078741" right="0.19685039370078741" top="0.59055118110236227" bottom="0.78740157480314965" header="0" footer="0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O29"/>
  <sheetViews>
    <sheetView showGridLines="0" zoomScale="85" zoomScaleNormal="85" workbookViewId="0">
      <selection activeCell="M31" sqref="M30:M31"/>
    </sheetView>
  </sheetViews>
  <sheetFormatPr baseColWidth="10" defaultRowHeight="12.75" x14ac:dyDescent="0.2"/>
  <cols>
    <col min="1" max="1" width="1.5703125" customWidth="1"/>
    <col min="2" max="2" width="12" customWidth="1"/>
    <col min="3" max="10" width="10.140625" customWidth="1"/>
    <col min="11" max="11" width="13" customWidth="1"/>
    <col min="15" max="15" width="11.7109375" customWidth="1"/>
  </cols>
  <sheetData>
    <row r="1" spans="2:15" ht="15" x14ac:dyDescent="0.25">
      <c r="B1" s="51" t="s">
        <v>23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2:15" ht="15" x14ac:dyDescent="0.25">
      <c r="B2" s="51" t="s">
        <v>22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2:15" ht="8.25" customHeight="1" x14ac:dyDescent="0.2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2:15" ht="15" x14ac:dyDescent="0.25">
      <c r="B4" s="51" t="s">
        <v>21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15" ht="15.75" thickBot="1" x14ac:dyDescent="0.3">
      <c r="B5" s="51" t="s">
        <v>24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2:15" s="1" customFormat="1" ht="12.75" customHeight="1" x14ac:dyDescent="0.2">
      <c r="B6" s="52" t="s">
        <v>6</v>
      </c>
      <c r="C6" s="54" t="s">
        <v>20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6"/>
      <c r="O6" s="57" t="s">
        <v>4</v>
      </c>
    </row>
    <row r="7" spans="2:15" s="1" customFormat="1" ht="12.75" customHeight="1" thickBot="1" x14ac:dyDescent="0.25">
      <c r="B7" s="53"/>
      <c r="C7" s="17" t="s">
        <v>19</v>
      </c>
      <c r="D7" s="17" t="s">
        <v>18</v>
      </c>
      <c r="E7" s="17" t="s">
        <v>17</v>
      </c>
      <c r="F7" s="17" t="s">
        <v>16</v>
      </c>
      <c r="G7" s="17" t="s">
        <v>15</v>
      </c>
      <c r="H7" s="17" t="s">
        <v>14</v>
      </c>
      <c r="I7" s="17" t="s">
        <v>13</v>
      </c>
      <c r="J7" s="17" t="s">
        <v>12</v>
      </c>
      <c r="K7" s="17" t="s">
        <v>11</v>
      </c>
      <c r="L7" s="17" t="s">
        <v>10</v>
      </c>
      <c r="M7" s="17" t="s">
        <v>9</v>
      </c>
      <c r="N7" s="17" t="s">
        <v>8</v>
      </c>
      <c r="O7" s="58"/>
    </row>
    <row r="8" spans="2:15" s="1" customFormat="1" ht="20.100000000000001" customHeight="1" x14ac:dyDescent="0.2">
      <c r="B8" s="11" t="s">
        <v>3</v>
      </c>
      <c r="C8" s="10">
        <v>4802</v>
      </c>
      <c r="D8" s="10">
        <v>5733</v>
      </c>
      <c r="E8" s="10">
        <v>5110</v>
      </c>
      <c r="F8" s="10">
        <v>5102</v>
      </c>
      <c r="G8" s="10">
        <v>4754</v>
      </c>
      <c r="H8" s="10">
        <v>4843</v>
      </c>
      <c r="I8" s="10">
        <v>5284</v>
      </c>
      <c r="J8" s="10">
        <v>4295</v>
      </c>
      <c r="K8" s="10">
        <v>4783</v>
      </c>
      <c r="L8" s="10">
        <v>5175</v>
      </c>
      <c r="M8" s="10">
        <v>5662</v>
      </c>
      <c r="N8" s="10">
        <v>3480</v>
      </c>
      <c r="O8" s="9">
        <f>SUM(C8:N8)</f>
        <v>59023</v>
      </c>
    </row>
    <row r="9" spans="2:15" s="1" customFormat="1" ht="20.100000000000001" customHeight="1" thickBot="1" x14ac:dyDescent="0.25">
      <c r="B9" s="8" t="s">
        <v>2</v>
      </c>
      <c r="C9" s="38">
        <v>676</v>
      </c>
      <c r="D9" s="38">
        <v>571</v>
      </c>
      <c r="E9" s="38">
        <v>327</v>
      </c>
      <c r="F9" s="38">
        <v>263</v>
      </c>
      <c r="G9" s="38">
        <v>235</v>
      </c>
      <c r="H9" s="38">
        <v>282</v>
      </c>
      <c r="I9" s="38">
        <v>425</v>
      </c>
      <c r="J9" s="38">
        <v>247</v>
      </c>
      <c r="K9" s="38">
        <v>247</v>
      </c>
      <c r="L9" s="38">
        <v>316</v>
      </c>
      <c r="M9" s="38">
        <v>242</v>
      </c>
      <c r="N9" s="38">
        <v>401</v>
      </c>
      <c r="O9" s="6">
        <f>SUM(C9:N9)</f>
        <v>4232</v>
      </c>
    </row>
    <row r="10" spans="2:15" s="1" customFormat="1" ht="20.100000000000001" customHeight="1" thickBot="1" x14ac:dyDescent="0.25">
      <c r="B10" s="5" t="s">
        <v>4</v>
      </c>
      <c r="C10" s="4">
        <f t="shared" ref="C10:N10" si="0">SUM(C8+C9)</f>
        <v>5478</v>
      </c>
      <c r="D10" s="4">
        <f t="shared" si="0"/>
        <v>6304</v>
      </c>
      <c r="E10" s="4">
        <f t="shared" si="0"/>
        <v>5437</v>
      </c>
      <c r="F10" s="4">
        <f t="shared" si="0"/>
        <v>5365</v>
      </c>
      <c r="G10" s="4">
        <f t="shared" si="0"/>
        <v>4989</v>
      </c>
      <c r="H10" s="4">
        <f t="shared" si="0"/>
        <v>5125</v>
      </c>
      <c r="I10" s="4">
        <f t="shared" si="0"/>
        <v>5709</v>
      </c>
      <c r="J10" s="4">
        <f t="shared" si="0"/>
        <v>4542</v>
      </c>
      <c r="K10" s="4">
        <f t="shared" si="0"/>
        <v>5030</v>
      </c>
      <c r="L10" s="4">
        <f t="shared" si="0"/>
        <v>5491</v>
      </c>
      <c r="M10" s="4">
        <f t="shared" si="0"/>
        <v>5904</v>
      </c>
      <c r="N10" s="4">
        <f t="shared" si="0"/>
        <v>3881</v>
      </c>
      <c r="O10" s="3">
        <f>SUM(C10:N10)</f>
        <v>63255</v>
      </c>
    </row>
    <row r="11" spans="2:15" s="12" customFormat="1" ht="20.100000000000001" customHeight="1" thickBot="1" x14ac:dyDescent="0.25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5"/>
    </row>
    <row r="12" spans="2:15" s="12" customFormat="1" ht="20.100000000000001" customHeight="1" thickBot="1" x14ac:dyDescent="0.25">
      <c r="B12" s="14" t="s">
        <v>6</v>
      </c>
      <c r="C12" s="49" t="s">
        <v>7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13" t="s">
        <v>4</v>
      </c>
    </row>
    <row r="13" spans="2:15" s="1" customFormat="1" ht="20.100000000000001" customHeight="1" x14ac:dyDescent="0.2">
      <c r="B13" s="11" t="s">
        <v>3</v>
      </c>
      <c r="C13" s="10">
        <v>2718</v>
      </c>
      <c r="D13" s="10">
        <v>3078</v>
      </c>
      <c r="E13" s="10">
        <v>2829</v>
      </c>
      <c r="F13" s="10">
        <v>2800</v>
      </c>
      <c r="G13" s="10">
        <v>2648</v>
      </c>
      <c r="H13" s="10">
        <v>2689</v>
      </c>
      <c r="I13" s="10">
        <v>2819</v>
      </c>
      <c r="J13" s="10">
        <v>2398</v>
      </c>
      <c r="K13" s="10">
        <v>2665</v>
      </c>
      <c r="L13" s="10">
        <v>2791</v>
      </c>
      <c r="M13" s="10">
        <v>3157</v>
      </c>
      <c r="N13" s="10">
        <v>2035</v>
      </c>
      <c r="O13" s="9">
        <f>SUM(C13:N13)</f>
        <v>32627</v>
      </c>
    </row>
    <row r="14" spans="2:15" s="1" customFormat="1" ht="20.100000000000001" customHeight="1" thickBot="1" x14ac:dyDescent="0.25">
      <c r="B14" s="8" t="s">
        <v>2</v>
      </c>
      <c r="C14" s="7">
        <v>321</v>
      </c>
      <c r="D14" s="7">
        <v>376</v>
      </c>
      <c r="E14" s="7">
        <v>173</v>
      </c>
      <c r="F14" s="7">
        <v>142</v>
      </c>
      <c r="G14" s="7">
        <v>119</v>
      </c>
      <c r="H14" s="7">
        <v>163</v>
      </c>
      <c r="I14" s="7">
        <v>306</v>
      </c>
      <c r="J14" s="7">
        <v>141</v>
      </c>
      <c r="K14" s="7">
        <v>136</v>
      </c>
      <c r="L14" s="7">
        <v>191</v>
      </c>
      <c r="M14" s="7">
        <v>123</v>
      </c>
      <c r="N14" s="7">
        <v>273</v>
      </c>
      <c r="O14" s="6">
        <f>SUM(C14:N14)</f>
        <v>2464</v>
      </c>
    </row>
    <row r="15" spans="2:15" s="1" customFormat="1" ht="20.100000000000001" customHeight="1" thickBot="1" x14ac:dyDescent="0.25">
      <c r="B15" s="5" t="s">
        <v>1</v>
      </c>
      <c r="C15" s="4">
        <f t="shared" ref="C15:N15" si="1">C14+C13</f>
        <v>3039</v>
      </c>
      <c r="D15" s="4">
        <f t="shared" si="1"/>
        <v>3454</v>
      </c>
      <c r="E15" s="4">
        <f t="shared" si="1"/>
        <v>3002</v>
      </c>
      <c r="F15" s="4">
        <f t="shared" si="1"/>
        <v>2942</v>
      </c>
      <c r="G15" s="4">
        <f t="shared" si="1"/>
        <v>2767</v>
      </c>
      <c r="H15" s="4">
        <f t="shared" si="1"/>
        <v>2852</v>
      </c>
      <c r="I15" s="4">
        <f t="shared" si="1"/>
        <v>3125</v>
      </c>
      <c r="J15" s="4">
        <f t="shared" si="1"/>
        <v>2539</v>
      </c>
      <c r="K15" s="4">
        <f t="shared" si="1"/>
        <v>2801</v>
      </c>
      <c r="L15" s="4">
        <f t="shared" si="1"/>
        <v>2982</v>
      </c>
      <c r="M15" s="4">
        <f t="shared" si="1"/>
        <v>3280</v>
      </c>
      <c r="N15" s="4">
        <f t="shared" si="1"/>
        <v>2308</v>
      </c>
      <c r="O15" s="3">
        <f>SUM(C15:N15)</f>
        <v>35091</v>
      </c>
    </row>
    <row r="16" spans="2:15" s="12" customFormat="1" ht="20.100000000000001" customHeight="1" thickBot="1" x14ac:dyDescent="0.25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5"/>
    </row>
    <row r="17" spans="2:15" s="12" customFormat="1" ht="20.100000000000001" customHeight="1" thickBot="1" x14ac:dyDescent="0.25">
      <c r="B17" s="14" t="s">
        <v>6</v>
      </c>
      <c r="C17" s="49" t="s">
        <v>5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13" t="s">
        <v>4</v>
      </c>
    </row>
    <row r="18" spans="2:15" s="1" customFormat="1" ht="20.100000000000001" customHeight="1" x14ac:dyDescent="0.2">
      <c r="B18" s="11" t="s">
        <v>3</v>
      </c>
      <c r="C18" s="10">
        <v>2084</v>
      </c>
      <c r="D18" s="10">
        <v>2655</v>
      </c>
      <c r="E18" s="10">
        <v>2281</v>
      </c>
      <c r="F18" s="10">
        <v>2302</v>
      </c>
      <c r="G18" s="10">
        <v>2106</v>
      </c>
      <c r="H18" s="10">
        <v>2154</v>
      </c>
      <c r="I18" s="10">
        <v>2465</v>
      </c>
      <c r="J18" s="10">
        <v>1897</v>
      </c>
      <c r="K18" s="10">
        <v>2118</v>
      </c>
      <c r="L18" s="10">
        <v>2384</v>
      </c>
      <c r="M18" s="10">
        <v>2505</v>
      </c>
      <c r="N18" s="10">
        <v>1445</v>
      </c>
      <c r="O18" s="9">
        <f>SUM(C18:N18)</f>
        <v>26396</v>
      </c>
    </row>
    <row r="19" spans="2:15" s="1" customFormat="1" ht="20.100000000000001" customHeight="1" thickBot="1" x14ac:dyDescent="0.25">
      <c r="B19" s="8" t="s">
        <v>2</v>
      </c>
      <c r="C19" s="7">
        <v>355</v>
      </c>
      <c r="D19" s="7">
        <v>195</v>
      </c>
      <c r="E19" s="7">
        <v>154</v>
      </c>
      <c r="F19" s="7">
        <v>121</v>
      </c>
      <c r="G19" s="7">
        <v>116</v>
      </c>
      <c r="H19" s="7">
        <v>119</v>
      </c>
      <c r="I19" s="7">
        <v>119</v>
      </c>
      <c r="J19" s="7">
        <v>106</v>
      </c>
      <c r="K19" s="7">
        <v>111</v>
      </c>
      <c r="L19" s="7">
        <v>125</v>
      </c>
      <c r="M19" s="7">
        <v>119</v>
      </c>
      <c r="N19" s="7">
        <v>128</v>
      </c>
      <c r="O19" s="6">
        <f>SUM(C19:N19)</f>
        <v>1768</v>
      </c>
    </row>
    <row r="20" spans="2:15" s="1" customFormat="1" ht="20.100000000000001" customHeight="1" thickBot="1" x14ac:dyDescent="0.25">
      <c r="B20" s="5" t="s">
        <v>1</v>
      </c>
      <c r="C20" s="4">
        <f t="shared" ref="C20:N20" si="2">C19+C18</f>
        <v>2439</v>
      </c>
      <c r="D20" s="4">
        <f t="shared" si="2"/>
        <v>2850</v>
      </c>
      <c r="E20" s="4">
        <f t="shared" si="2"/>
        <v>2435</v>
      </c>
      <c r="F20" s="4">
        <f t="shared" si="2"/>
        <v>2423</v>
      </c>
      <c r="G20" s="4">
        <f t="shared" si="2"/>
        <v>2222</v>
      </c>
      <c r="H20" s="4">
        <f t="shared" si="2"/>
        <v>2273</v>
      </c>
      <c r="I20" s="4">
        <f t="shared" si="2"/>
        <v>2584</v>
      </c>
      <c r="J20" s="4">
        <f t="shared" si="2"/>
        <v>2003</v>
      </c>
      <c r="K20" s="4">
        <f t="shared" si="2"/>
        <v>2229</v>
      </c>
      <c r="L20" s="4">
        <f t="shared" si="2"/>
        <v>2509</v>
      </c>
      <c r="M20" s="4">
        <f t="shared" si="2"/>
        <v>2624</v>
      </c>
      <c r="N20" s="4">
        <f t="shared" si="2"/>
        <v>1573</v>
      </c>
      <c r="O20" s="3">
        <f>SUM(C20:N20)</f>
        <v>28164</v>
      </c>
    </row>
    <row r="21" spans="2:15" s="1" customFormat="1" ht="12.75" customHeight="1" x14ac:dyDescent="0.2">
      <c r="B21" s="2" t="s">
        <v>0</v>
      </c>
    </row>
    <row r="22" spans="2:15" s="1" customFormat="1" x14ac:dyDescent="0.2"/>
    <row r="23" spans="2:15" s="1" customFormat="1" x14ac:dyDescent="0.2"/>
    <row r="24" spans="2:15" s="1" customFormat="1" x14ac:dyDescent="0.2"/>
    <row r="25" spans="2:15" s="1" customFormat="1" x14ac:dyDescent="0.2"/>
    <row r="26" spans="2:15" s="1" customFormat="1" x14ac:dyDescent="0.2"/>
    <row r="27" spans="2:15" s="1" customFormat="1" x14ac:dyDescent="0.2"/>
    <row r="28" spans="2:15" s="1" customFormat="1" x14ac:dyDescent="0.2"/>
    <row r="29" spans="2:15" s="1" customFormat="1" x14ac:dyDescent="0.2"/>
  </sheetData>
  <mergeCells count="9">
    <mergeCell ref="C12:N12"/>
    <mergeCell ref="C17:N17"/>
    <mergeCell ref="B1:O1"/>
    <mergeCell ref="B2:O2"/>
    <mergeCell ref="B4:O4"/>
    <mergeCell ref="B5:O5"/>
    <mergeCell ref="B6:B7"/>
    <mergeCell ref="C6:N6"/>
    <mergeCell ref="O6:O7"/>
  </mergeCells>
  <printOptions horizontalCentered="1"/>
  <pageMargins left="0.19685039370078741" right="0.19685039370078741" top="0.59055118110236227" bottom="0.78740157480314965" header="0" footer="0"/>
  <pageSetup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O29"/>
  <sheetViews>
    <sheetView showGridLines="0" zoomScale="85" zoomScaleNormal="85" workbookViewId="0"/>
  </sheetViews>
  <sheetFormatPr baseColWidth="10" defaultRowHeight="12.75" x14ac:dyDescent="0.2"/>
  <cols>
    <col min="1" max="1" width="1.5703125" customWidth="1"/>
    <col min="2" max="2" width="12" customWidth="1"/>
    <col min="3" max="10" width="10.140625" customWidth="1"/>
    <col min="11" max="11" width="13" customWidth="1"/>
    <col min="15" max="15" width="11.7109375" customWidth="1"/>
  </cols>
  <sheetData>
    <row r="1" spans="2:15" ht="15" x14ac:dyDescent="0.25">
      <c r="B1" s="51" t="s">
        <v>23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2:15" ht="15" x14ac:dyDescent="0.25">
      <c r="B2" s="51" t="s">
        <v>22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2:15" ht="8.25" customHeight="1" x14ac:dyDescent="0.2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2:15" ht="15" x14ac:dyDescent="0.25">
      <c r="B4" s="51" t="s">
        <v>21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15" ht="15.75" thickBot="1" x14ac:dyDescent="0.3">
      <c r="B5" s="51" t="s">
        <v>25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2:15" s="1" customFormat="1" ht="12.75" customHeight="1" x14ac:dyDescent="0.2">
      <c r="B6" s="52" t="s">
        <v>6</v>
      </c>
      <c r="C6" s="54" t="s">
        <v>20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6"/>
      <c r="O6" s="57" t="s">
        <v>4</v>
      </c>
    </row>
    <row r="7" spans="2:15" s="1" customFormat="1" ht="12.75" customHeight="1" thickBot="1" x14ac:dyDescent="0.25">
      <c r="B7" s="53"/>
      <c r="C7" s="17" t="s">
        <v>19</v>
      </c>
      <c r="D7" s="17" t="s">
        <v>18</v>
      </c>
      <c r="E7" s="17" t="s">
        <v>17</v>
      </c>
      <c r="F7" s="17" t="s">
        <v>16</v>
      </c>
      <c r="G7" s="17" t="s">
        <v>15</v>
      </c>
      <c r="H7" s="17" t="s">
        <v>14</v>
      </c>
      <c r="I7" s="17" t="s">
        <v>13</v>
      </c>
      <c r="J7" s="17" t="s">
        <v>12</v>
      </c>
      <c r="K7" s="17" t="s">
        <v>11</v>
      </c>
      <c r="L7" s="17" t="s">
        <v>10</v>
      </c>
      <c r="M7" s="17" t="s">
        <v>9</v>
      </c>
      <c r="N7" s="17" t="s">
        <v>8</v>
      </c>
      <c r="O7" s="58"/>
    </row>
    <row r="8" spans="2:15" s="1" customFormat="1" ht="20.100000000000001" customHeight="1" x14ac:dyDescent="0.2">
      <c r="B8" s="11" t="s">
        <v>3</v>
      </c>
      <c r="C8" s="10">
        <v>5930</v>
      </c>
      <c r="D8" s="10">
        <v>5472</v>
      </c>
      <c r="E8" s="10">
        <v>5851</v>
      </c>
      <c r="F8" s="10">
        <v>3891</v>
      </c>
      <c r="G8" s="10">
        <v>5326</v>
      </c>
      <c r="H8" s="10">
        <v>5340</v>
      </c>
      <c r="I8" s="10">
        <v>5205</v>
      </c>
      <c r="J8" s="10">
        <v>4261</v>
      </c>
      <c r="K8" s="10">
        <v>4465</v>
      </c>
      <c r="L8" s="10">
        <v>4542</v>
      </c>
      <c r="M8" s="10">
        <v>5448</v>
      </c>
      <c r="N8" s="10">
        <v>3389</v>
      </c>
      <c r="O8" s="9">
        <f>SUM(C8:N8)</f>
        <v>59120</v>
      </c>
    </row>
    <row r="9" spans="2:15" s="1" customFormat="1" ht="20.100000000000001" customHeight="1" thickBot="1" x14ac:dyDescent="0.25">
      <c r="B9" s="8" t="s">
        <v>2</v>
      </c>
      <c r="C9" s="7">
        <v>1224</v>
      </c>
      <c r="D9" s="7">
        <v>664</v>
      </c>
      <c r="E9" s="7">
        <v>350</v>
      </c>
      <c r="F9" s="7">
        <v>237</v>
      </c>
      <c r="G9" s="7">
        <v>279</v>
      </c>
      <c r="H9" s="7">
        <v>353</v>
      </c>
      <c r="I9" s="7">
        <v>412</v>
      </c>
      <c r="J9" s="7">
        <v>198</v>
      </c>
      <c r="K9" s="7">
        <v>433</v>
      </c>
      <c r="L9" s="7">
        <v>226</v>
      </c>
      <c r="M9" s="7">
        <v>270</v>
      </c>
      <c r="N9" s="7">
        <v>277</v>
      </c>
      <c r="O9" s="6">
        <f>SUM(C9:N9)</f>
        <v>4923</v>
      </c>
    </row>
    <row r="10" spans="2:15" s="1" customFormat="1" ht="20.100000000000001" customHeight="1" thickBot="1" x14ac:dyDescent="0.25">
      <c r="B10" s="5" t="s">
        <v>4</v>
      </c>
      <c r="C10" s="4">
        <f t="shared" ref="C10:N10" si="0">SUM(C8+C9)</f>
        <v>7154</v>
      </c>
      <c r="D10" s="4">
        <f t="shared" si="0"/>
        <v>6136</v>
      </c>
      <c r="E10" s="4">
        <f t="shared" si="0"/>
        <v>6201</v>
      </c>
      <c r="F10" s="4">
        <f t="shared" si="0"/>
        <v>4128</v>
      </c>
      <c r="G10" s="4">
        <f t="shared" si="0"/>
        <v>5605</v>
      </c>
      <c r="H10" s="4">
        <f t="shared" si="0"/>
        <v>5693</v>
      </c>
      <c r="I10" s="4">
        <f t="shared" si="0"/>
        <v>5617</v>
      </c>
      <c r="J10" s="4">
        <f t="shared" si="0"/>
        <v>4459</v>
      </c>
      <c r="K10" s="4">
        <f t="shared" si="0"/>
        <v>4898</v>
      </c>
      <c r="L10" s="4">
        <f t="shared" si="0"/>
        <v>4768</v>
      </c>
      <c r="M10" s="4">
        <f t="shared" si="0"/>
        <v>5718</v>
      </c>
      <c r="N10" s="4">
        <f t="shared" si="0"/>
        <v>3666</v>
      </c>
      <c r="O10" s="3">
        <f>SUM(C10:N10)</f>
        <v>64043</v>
      </c>
    </row>
    <row r="11" spans="2:15" s="12" customFormat="1" ht="20.100000000000001" customHeight="1" thickBot="1" x14ac:dyDescent="0.25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5"/>
    </row>
    <row r="12" spans="2:15" s="12" customFormat="1" ht="20.100000000000001" customHeight="1" thickBot="1" x14ac:dyDescent="0.25">
      <c r="B12" s="14" t="s">
        <v>6</v>
      </c>
      <c r="C12" s="49" t="s">
        <v>7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13" t="s">
        <v>4</v>
      </c>
    </row>
    <row r="13" spans="2:15" s="1" customFormat="1" ht="20.100000000000001" customHeight="1" x14ac:dyDescent="0.2">
      <c r="B13" s="11" t="s">
        <v>3</v>
      </c>
      <c r="C13" s="10">
        <v>3464</v>
      </c>
      <c r="D13" s="10">
        <v>3158</v>
      </c>
      <c r="E13" s="10">
        <v>3256</v>
      </c>
      <c r="F13" s="10">
        <v>2162</v>
      </c>
      <c r="G13" s="10">
        <v>2920</v>
      </c>
      <c r="H13" s="10">
        <v>2987</v>
      </c>
      <c r="I13" s="10">
        <v>2781</v>
      </c>
      <c r="J13" s="10">
        <v>2356</v>
      </c>
      <c r="K13" s="10">
        <v>2493</v>
      </c>
      <c r="L13" s="10">
        <v>2539</v>
      </c>
      <c r="M13" s="10">
        <v>2968</v>
      </c>
      <c r="N13" s="10">
        <v>1902</v>
      </c>
      <c r="O13" s="9">
        <f>SUM(C13:N13)</f>
        <v>32986</v>
      </c>
    </row>
    <row r="14" spans="2:15" s="1" customFormat="1" ht="20.100000000000001" customHeight="1" thickBot="1" x14ac:dyDescent="0.25">
      <c r="B14" s="8" t="s">
        <v>2</v>
      </c>
      <c r="C14" s="7">
        <v>568</v>
      </c>
      <c r="D14" s="7">
        <v>315</v>
      </c>
      <c r="E14" s="7">
        <v>157</v>
      </c>
      <c r="F14" s="7">
        <v>119</v>
      </c>
      <c r="G14" s="7">
        <v>157</v>
      </c>
      <c r="H14" s="7">
        <v>192</v>
      </c>
      <c r="I14" s="7">
        <v>235</v>
      </c>
      <c r="J14" s="7">
        <v>93</v>
      </c>
      <c r="K14" s="7">
        <v>296</v>
      </c>
      <c r="L14" s="7">
        <v>133</v>
      </c>
      <c r="M14" s="7">
        <v>156</v>
      </c>
      <c r="N14" s="7">
        <v>217</v>
      </c>
      <c r="O14" s="6">
        <f>SUM(C14:N14)</f>
        <v>2638</v>
      </c>
    </row>
    <row r="15" spans="2:15" s="1" customFormat="1" ht="20.100000000000001" customHeight="1" thickBot="1" x14ac:dyDescent="0.25">
      <c r="B15" s="5" t="s">
        <v>1</v>
      </c>
      <c r="C15" s="4">
        <f t="shared" ref="C15:N15" si="1">C14+C13</f>
        <v>4032</v>
      </c>
      <c r="D15" s="4">
        <f t="shared" si="1"/>
        <v>3473</v>
      </c>
      <c r="E15" s="4">
        <f t="shared" si="1"/>
        <v>3413</v>
      </c>
      <c r="F15" s="4">
        <f t="shared" si="1"/>
        <v>2281</v>
      </c>
      <c r="G15" s="4">
        <f t="shared" si="1"/>
        <v>3077</v>
      </c>
      <c r="H15" s="4">
        <f t="shared" si="1"/>
        <v>3179</v>
      </c>
      <c r="I15" s="4">
        <f t="shared" si="1"/>
        <v>3016</v>
      </c>
      <c r="J15" s="4">
        <f t="shared" si="1"/>
        <v>2449</v>
      </c>
      <c r="K15" s="4">
        <f t="shared" si="1"/>
        <v>2789</v>
      </c>
      <c r="L15" s="4">
        <f t="shared" si="1"/>
        <v>2672</v>
      </c>
      <c r="M15" s="4">
        <f t="shared" si="1"/>
        <v>3124</v>
      </c>
      <c r="N15" s="4">
        <f t="shared" si="1"/>
        <v>2119</v>
      </c>
      <c r="O15" s="3">
        <f>SUM(C15:N15)</f>
        <v>35624</v>
      </c>
    </row>
    <row r="16" spans="2:15" s="12" customFormat="1" ht="20.100000000000001" customHeight="1" thickBot="1" x14ac:dyDescent="0.25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5"/>
    </row>
    <row r="17" spans="2:15" s="12" customFormat="1" ht="20.100000000000001" customHeight="1" thickBot="1" x14ac:dyDescent="0.25">
      <c r="B17" s="14" t="s">
        <v>6</v>
      </c>
      <c r="C17" s="49" t="s">
        <v>5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13" t="s">
        <v>4</v>
      </c>
    </row>
    <row r="18" spans="2:15" s="1" customFormat="1" ht="20.100000000000001" customHeight="1" x14ac:dyDescent="0.2">
      <c r="B18" s="11" t="s">
        <v>3</v>
      </c>
      <c r="C18" s="10">
        <v>2466</v>
      </c>
      <c r="D18" s="10">
        <v>2314</v>
      </c>
      <c r="E18" s="10">
        <v>2595</v>
      </c>
      <c r="F18" s="10">
        <v>1729</v>
      </c>
      <c r="G18" s="10">
        <v>2406</v>
      </c>
      <c r="H18" s="10">
        <v>2353</v>
      </c>
      <c r="I18" s="10">
        <v>2424</v>
      </c>
      <c r="J18" s="10">
        <v>1905</v>
      </c>
      <c r="K18" s="10">
        <v>1972</v>
      </c>
      <c r="L18" s="10">
        <v>2003</v>
      </c>
      <c r="M18" s="10">
        <v>2480</v>
      </c>
      <c r="N18" s="10">
        <v>1487</v>
      </c>
      <c r="O18" s="9">
        <f>SUM(C18:N18)</f>
        <v>26134</v>
      </c>
    </row>
    <row r="19" spans="2:15" s="1" customFormat="1" ht="20.100000000000001" customHeight="1" thickBot="1" x14ac:dyDescent="0.25">
      <c r="B19" s="8" t="s">
        <v>2</v>
      </c>
      <c r="C19" s="7">
        <v>656</v>
      </c>
      <c r="D19" s="7">
        <v>349</v>
      </c>
      <c r="E19" s="7">
        <v>193</v>
      </c>
      <c r="F19" s="7">
        <v>118</v>
      </c>
      <c r="G19" s="7">
        <v>122</v>
      </c>
      <c r="H19" s="7">
        <v>161</v>
      </c>
      <c r="I19" s="7">
        <v>177</v>
      </c>
      <c r="J19" s="7">
        <v>105</v>
      </c>
      <c r="K19" s="7">
        <v>137</v>
      </c>
      <c r="L19" s="7">
        <v>93</v>
      </c>
      <c r="M19" s="7">
        <v>114</v>
      </c>
      <c r="N19" s="7">
        <v>60</v>
      </c>
      <c r="O19" s="6">
        <f>SUM(C19:N19)</f>
        <v>2285</v>
      </c>
    </row>
    <row r="20" spans="2:15" s="1" customFormat="1" ht="20.100000000000001" customHeight="1" thickBot="1" x14ac:dyDescent="0.25">
      <c r="B20" s="5" t="s">
        <v>1</v>
      </c>
      <c r="C20" s="4">
        <f t="shared" ref="C20:N20" si="2">C19+C18</f>
        <v>3122</v>
      </c>
      <c r="D20" s="4">
        <f t="shared" si="2"/>
        <v>2663</v>
      </c>
      <c r="E20" s="4">
        <f t="shared" si="2"/>
        <v>2788</v>
      </c>
      <c r="F20" s="4">
        <f t="shared" si="2"/>
        <v>1847</v>
      </c>
      <c r="G20" s="4">
        <f t="shared" si="2"/>
        <v>2528</v>
      </c>
      <c r="H20" s="4">
        <f t="shared" si="2"/>
        <v>2514</v>
      </c>
      <c r="I20" s="4">
        <f t="shared" si="2"/>
        <v>2601</v>
      </c>
      <c r="J20" s="4">
        <f t="shared" si="2"/>
        <v>2010</v>
      </c>
      <c r="K20" s="4">
        <f t="shared" si="2"/>
        <v>2109</v>
      </c>
      <c r="L20" s="4">
        <f t="shared" si="2"/>
        <v>2096</v>
      </c>
      <c r="M20" s="4">
        <f t="shared" si="2"/>
        <v>2594</v>
      </c>
      <c r="N20" s="4">
        <f t="shared" si="2"/>
        <v>1547</v>
      </c>
      <c r="O20" s="3">
        <f>SUM(C20:N20)</f>
        <v>28419</v>
      </c>
    </row>
    <row r="21" spans="2:15" s="1" customFormat="1" ht="12.75" customHeight="1" x14ac:dyDescent="0.2">
      <c r="B21" s="2" t="s">
        <v>0</v>
      </c>
    </row>
    <row r="22" spans="2:15" s="1" customFormat="1" x14ac:dyDescent="0.2"/>
    <row r="23" spans="2:15" s="1" customFormat="1" x14ac:dyDescent="0.2"/>
    <row r="24" spans="2:15" s="1" customFormat="1" x14ac:dyDescent="0.2"/>
    <row r="25" spans="2:15" s="1" customFormat="1" x14ac:dyDescent="0.2"/>
    <row r="26" spans="2:15" s="1" customFormat="1" x14ac:dyDescent="0.2"/>
    <row r="27" spans="2:15" s="1" customFormat="1" x14ac:dyDescent="0.2"/>
    <row r="28" spans="2:15" s="1" customFormat="1" x14ac:dyDescent="0.2"/>
    <row r="29" spans="2:15" s="1" customFormat="1" x14ac:dyDescent="0.2"/>
  </sheetData>
  <mergeCells count="9">
    <mergeCell ref="C12:N12"/>
    <mergeCell ref="C17:N17"/>
    <mergeCell ref="B1:O1"/>
    <mergeCell ref="B2:O2"/>
    <mergeCell ref="B4:O4"/>
    <mergeCell ref="B5:O5"/>
    <mergeCell ref="B6:B7"/>
    <mergeCell ref="C6:N6"/>
    <mergeCell ref="O6:O7"/>
  </mergeCells>
  <printOptions horizontalCentered="1"/>
  <pageMargins left="0.19685039370078741" right="0.19685039370078741" top="0.59055118110236227" bottom="0.78740157480314965" header="0" footer="0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O29"/>
  <sheetViews>
    <sheetView showGridLines="0" zoomScale="85" zoomScaleNormal="85" workbookViewId="0">
      <selection activeCell="Q20" sqref="Q20"/>
    </sheetView>
  </sheetViews>
  <sheetFormatPr baseColWidth="10" defaultRowHeight="12.75" x14ac:dyDescent="0.2"/>
  <cols>
    <col min="1" max="1" width="1.5703125" customWidth="1"/>
    <col min="2" max="2" width="12" customWidth="1"/>
    <col min="3" max="10" width="10.140625" customWidth="1"/>
    <col min="11" max="11" width="13" customWidth="1"/>
    <col min="15" max="15" width="11.7109375" customWidth="1"/>
  </cols>
  <sheetData>
    <row r="1" spans="2:15" ht="15" x14ac:dyDescent="0.25">
      <c r="B1" s="51" t="s">
        <v>23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2:15" ht="15" x14ac:dyDescent="0.25">
      <c r="B2" s="51" t="s">
        <v>22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2:15" ht="8.25" customHeight="1" x14ac:dyDescent="0.2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2:15" ht="15" x14ac:dyDescent="0.25">
      <c r="B4" s="51" t="s">
        <v>21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15" ht="15.75" thickBot="1" x14ac:dyDescent="0.3">
      <c r="B5" s="51" t="s">
        <v>26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2:15" s="1" customFormat="1" ht="12.75" customHeight="1" x14ac:dyDescent="0.2">
      <c r="B6" s="52" t="s">
        <v>6</v>
      </c>
      <c r="C6" s="54" t="s">
        <v>20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6"/>
      <c r="O6" s="57" t="s">
        <v>4</v>
      </c>
    </row>
    <row r="7" spans="2:15" s="1" customFormat="1" ht="12.75" customHeight="1" thickBot="1" x14ac:dyDescent="0.25">
      <c r="B7" s="53"/>
      <c r="C7" s="17" t="s">
        <v>19</v>
      </c>
      <c r="D7" s="17" t="s">
        <v>18</v>
      </c>
      <c r="E7" s="17" t="s">
        <v>17</v>
      </c>
      <c r="F7" s="17" t="s">
        <v>16</v>
      </c>
      <c r="G7" s="17" t="s">
        <v>15</v>
      </c>
      <c r="H7" s="17" t="s">
        <v>14</v>
      </c>
      <c r="I7" s="17" t="s">
        <v>13</v>
      </c>
      <c r="J7" s="17" t="s">
        <v>12</v>
      </c>
      <c r="K7" s="17" t="s">
        <v>11</v>
      </c>
      <c r="L7" s="17" t="s">
        <v>10</v>
      </c>
      <c r="M7" s="17" t="s">
        <v>9</v>
      </c>
      <c r="N7" s="17" t="s">
        <v>8</v>
      </c>
      <c r="O7" s="58"/>
    </row>
    <row r="8" spans="2:15" s="1" customFormat="1" ht="20.100000000000001" customHeight="1" x14ac:dyDescent="0.2">
      <c r="B8" s="11" t="s">
        <v>3</v>
      </c>
      <c r="C8" s="10">
        <v>6119</v>
      </c>
      <c r="D8" s="10">
        <v>6406</v>
      </c>
      <c r="E8" s="10">
        <v>6453</v>
      </c>
      <c r="F8" s="10">
        <v>4520</v>
      </c>
      <c r="G8" s="10">
        <v>5618</v>
      </c>
      <c r="H8" s="10">
        <v>5541</v>
      </c>
      <c r="I8" s="10">
        <v>5729</v>
      </c>
      <c r="J8" s="10">
        <v>5050</v>
      </c>
      <c r="K8" s="10">
        <v>4991</v>
      </c>
      <c r="L8" s="10">
        <v>5938</v>
      </c>
      <c r="M8" s="10">
        <v>6059</v>
      </c>
      <c r="N8" s="10">
        <v>3662</v>
      </c>
      <c r="O8" s="9">
        <f>SUM(C8:N8)</f>
        <v>66086</v>
      </c>
    </row>
    <row r="9" spans="2:15" s="1" customFormat="1" ht="20.100000000000001" customHeight="1" thickBot="1" x14ac:dyDescent="0.25">
      <c r="B9" s="8" t="s">
        <v>2</v>
      </c>
      <c r="C9" s="7">
        <v>764</v>
      </c>
      <c r="D9" s="7">
        <v>323</v>
      </c>
      <c r="E9" s="7">
        <v>458</v>
      </c>
      <c r="F9" s="7">
        <v>127</v>
      </c>
      <c r="G9" s="7">
        <v>374</v>
      </c>
      <c r="H9" s="7">
        <v>585</v>
      </c>
      <c r="I9" s="7">
        <v>414</v>
      </c>
      <c r="J9" s="7">
        <v>259</v>
      </c>
      <c r="K9" s="7">
        <v>326</v>
      </c>
      <c r="L9" s="7">
        <v>263</v>
      </c>
      <c r="M9" s="7">
        <v>230</v>
      </c>
      <c r="N9" s="7">
        <v>348</v>
      </c>
      <c r="O9" s="6">
        <f>SUM(C9:N9)</f>
        <v>4471</v>
      </c>
    </row>
    <row r="10" spans="2:15" s="1" customFormat="1" ht="20.100000000000001" customHeight="1" thickBot="1" x14ac:dyDescent="0.25">
      <c r="B10" s="5" t="s">
        <v>4</v>
      </c>
      <c r="C10" s="4">
        <f t="shared" ref="C10:N10" si="0">SUM(C8+C9)</f>
        <v>6883</v>
      </c>
      <c r="D10" s="4">
        <f t="shared" si="0"/>
        <v>6729</v>
      </c>
      <c r="E10" s="4">
        <f t="shared" si="0"/>
        <v>6911</v>
      </c>
      <c r="F10" s="4">
        <f t="shared" si="0"/>
        <v>4647</v>
      </c>
      <c r="G10" s="4">
        <f t="shared" si="0"/>
        <v>5992</v>
      </c>
      <c r="H10" s="4">
        <f t="shared" si="0"/>
        <v>6126</v>
      </c>
      <c r="I10" s="4">
        <f t="shared" si="0"/>
        <v>6143</v>
      </c>
      <c r="J10" s="4">
        <f t="shared" si="0"/>
        <v>5309</v>
      </c>
      <c r="K10" s="4">
        <f t="shared" si="0"/>
        <v>5317</v>
      </c>
      <c r="L10" s="4">
        <f t="shared" si="0"/>
        <v>6201</v>
      </c>
      <c r="M10" s="4">
        <f t="shared" si="0"/>
        <v>6289</v>
      </c>
      <c r="N10" s="4">
        <f t="shared" si="0"/>
        <v>4010</v>
      </c>
      <c r="O10" s="3">
        <f>SUM(C10:N10)</f>
        <v>70557</v>
      </c>
    </row>
    <row r="11" spans="2:15" s="12" customFormat="1" ht="20.100000000000001" customHeight="1" thickBot="1" x14ac:dyDescent="0.25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5"/>
    </row>
    <row r="12" spans="2:15" s="12" customFormat="1" ht="20.100000000000001" customHeight="1" thickBot="1" x14ac:dyDescent="0.25">
      <c r="B12" s="14" t="s">
        <v>6</v>
      </c>
      <c r="C12" s="49" t="s">
        <v>7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13" t="s">
        <v>4</v>
      </c>
    </row>
    <row r="13" spans="2:15" s="1" customFormat="1" ht="20.100000000000001" customHeight="1" x14ac:dyDescent="0.2">
      <c r="B13" s="11" t="s">
        <v>3</v>
      </c>
      <c r="C13" s="10">
        <v>3614</v>
      </c>
      <c r="D13" s="10">
        <v>3630</v>
      </c>
      <c r="E13" s="10">
        <v>3654</v>
      </c>
      <c r="F13" s="10">
        <v>2467</v>
      </c>
      <c r="G13" s="10">
        <v>3224</v>
      </c>
      <c r="H13" s="10">
        <v>3087</v>
      </c>
      <c r="I13" s="10">
        <v>3120</v>
      </c>
      <c r="J13" s="10">
        <v>2836</v>
      </c>
      <c r="K13" s="10">
        <v>2866</v>
      </c>
      <c r="L13" s="10">
        <v>3392</v>
      </c>
      <c r="M13" s="10">
        <v>3426</v>
      </c>
      <c r="N13" s="10">
        <v>2092</v>
      </c>
      <c r="O13" s="9">
        <f>SUM(C13:N13)</f>
        <v>37408</v>
      </c>
    </row>
    <row r="14" spans="2:15" s="1" customFormat="1" ht="20.100000000000001" customHeight="1" thickBot="1" x14ac:dyDescent="0.25">
      <c r="B14" s="8" t="s">
        <v>2</v>
      </c>
      <c r="C14" s="7">
        <v>391</v>
      </c>
      <c r="D14" s="7">
        <v>201</v>
      </c>
      <c r="E14" s="7">
        <v>235</v>
      </c>
      <c r="F14" s="7">
        <v>71</v>
      </c>
      <c r="G14" s="7">
        <v>221</v>
      </c>
      <c r="H14" s="7">
        <v>358</v>
      </c>
      <c r="I14" s="7">
        <v>238</v>
      </c>
      <c r="J14" s="7">
        <v>133</v>
      </c>
      <c r="K14" s="7">
        <v>190</v>
      </c>
      <c r="L14" s="7">
        <v>131</v>
      </c>
      <c r="M14" s="7">
        <v>125</v>
      </c>
      <c r="N14" s="7">
        <v>217</v>
      </c>
      <c r="O14" s="6">
        <f>SUM(C14:N14)</f>
        <v>2511</v>
      </c>
    </row>
    <row r="15" spans="2:15" s="1" customFormat="1" ht="20.100000000000001" customHeight="1" thickBot="1" x14ac:dyDescent="0.25">
      <c r="B15" s="5" t="s">
        <v>1</v>
      </c>
      <c r="C15" s="4">
        <f t="shared" ref="C15:N15" si="1">C14+C13</f>
        <v>4005</v>
      </c>
      <c r="D15" s="4">
        <f t="shared" si="1"/>
        <v>3831</v>
      </c>
      <c r="E15" s="4">
        <f t="shared" si="1"/>
        <v>3889</v>
      </c>
      <c r="F15" s="4">
        <f t="shared" si="1"/>
        <v>2538</v>
      </c>
      <c r="G15" s="4">
        <f t="shared" si="1"/>
        <v>3445</v>
      </c>
      <c r="H15" s="4">
        <f t="shared" si="1"/>
        <v>3445</v>
      </c>
      <c r="I15" s="4">
        <f t="shared" si="1"/>
        <v>3358</v>
      </c>
      <c r="J15" s="4">
        <f t="shared" si="1"/>
        <v>2969</v>
      </c>
      <c r="K15" s="4">
        <f t="shared" si="1"/>
        <v>3056</v>
      </c>
      <c r="L15" s="4">
        <f t="shared" si="1"/>
        <v>3523</v>
      </c>
      <c r="M15" s="4">
        <f t="shared" si="1"/>
        <v>3551</v>
      </c>
      <c r="N15" s="4">
        <f t="shared" si="1"/>
        <v>2309</v>
      </c>
      <c r="O15" s="3">
        <f>SUM(C15:N15)</f>
        <v>39919</v>
      </c>
    </row>
    <row r="16" spans="2:15" s="12" customFormat="1" ht="20.100000000000001" customHeight="1" thickBot="1" x14ac:dyDescent="0.25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5"/>
    </row>
    <row r="17" spans="2:15" s="12" customFormat="1" ht="20.100000000000001" customHeight="1" thickBot="1" x14ac:dyDescent="0.25">
      <c r="B17" s="14" t="s">
        <v>6</v>
      </c>
      <c r="C17" s="49" t="s">
        <v>5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13" t="s">
        <v>4</v>
      </c>
    </row>
    <row r="18" spans="2:15" s="1" customFormat="1" ht="20.100000000000001" customHeight="1" x14ac:dyDescent="0.2">
      <c r="B18" s="11" t="s">
        <v>3</v>
      </c>
      <c r="C18" s="10">
        <v>2505</v>
      </c>
      <c r="D18" s="10">
        <v>2776</v>
      </c>
      <c r="E18" s="10">
        <v>2799</v>
      </c>
      <c r="F18" s="10">
        <v>2053</v>
      </c>
      <c r="G18" s="10">
        <v>2394</v>
      </c>
      <c r="H18" s="10">
        <v>2454</v>
      </c>
      <c r="I18" s="10">
        <v>2609</v>
      </c>
      <c r="J18" s="10">
        <v>2214</v>
      </c>
      <c r="K18" s="10">
        <v>2125</v>
      </c>
      <c r="L18" s="10">
        <v>2546</v>
      </c>
      <c r="M18" s="10">
        <v>2633</v>
      </c>
      <c r="N18" s="10">
        <v>1570</v>
      </c>
      <c r="O18" s="9">
        <f>SUM(C18:N18)</f>
        <v>28678</v>
      </c>
    </row>
    <row r="19" spans="2:15" s="1" customFormat="1" ht="20.100000000000001" customHeight="1" thickBot="1" x14ac:dyDescent="0.25">
      <c r="B19" s="8" t="s">
        <v>2</v>
      </c>
      <c r="C19" s="7">
        <v>373</v>
      </c>
      <c r="D19" s="7">
        <v>122</v>
      </c>
      <c r="E19" s="7">
        <v>223</v>
      </c>
      <c r="F19" s="7">
        <v>56</v>
      </c>
      <c r="G19" s="7">
        <v>153</v>
      </c>
      <c r="H19" s="7">
        <v>227</v>
      </c>
      <c r="I19" s="7">
        <v>176</v>
      </c>
      <c r="J19" s="7">
        <v>126</v>
      </c>
      <c r="K19" s="7">
        <v>136</v>
      </c>
      <c r="L19" s="7">
        <v>132</v>
      </c>
      <c r="M19" s="7">
        <v>105</v>
      </c>
      <c r="N19" s="7">
        <v>131</v>
      </c>
      <c r="O19" s="6">
        <f>SUM(C19:N19)</f>
        <v>1960</v>
      </c>
    </row>
    <row r="20" spans="2:15" s="1" customFormat="1" ht="20.100000000000001" customHeight="1" thickBot="1" x14ac:dyDescent="0.25">
      <c r="B20" s="5" t="s">
        <v>1</v>
      </c>
      <c r="C20" s="4">
        <f t="shared" ref="C20:N20" si="2">C19+C18</f>
        <v>2878</v>
      </c>
      <c r="D20" s="4">
        <f t="shared" si="2"/>
        <v>2898</v>
      </c>
      <c r="E20" s="4">
        <f t="shared" si="2"/>
        <v>3022</v>
      </c>
      <c r="F20" s="4">
        <f t="shared" si="2"/>
        <v>2109</v>
      </c>
      <c r="G20" s="4">
        <f t="shared" si="2"/>
        <v>2547</v>
      </c>
      <c r="H20" s="4">
        <f t="shared" si="2"/>
        <v>2681</v>
      </c>
      <c r="I20" s="4">
        <f t="shared" si="2"/>
        <v>2785</v>
      </c>
      <c r="J20" s="4">
        <f t="shared" si="2"/>
        <v>2340</v>
      </c>
      <c r="K20" s="4">
        <f t="shared" si="2"/>
        <v>2261</v>
      </c>
      <c r="L20" s="4">
        <f t="shared" si="2"/>
        <v>2678</v>
      </c>
      <c r="M20" s="4">
        <f t="shared" si="2"/>
        <v>2738</v>
      </c>
      <c r="N20" s="4">
        <f t="shared" si="2"/>
        <v>1701</v>
      </c>
      <c r="O20" s="3">
        <f>SUM(C20:N20)</f>
        <v>30638</v>
      </c>
    </row>
    <row r="21" spans="2:15" s="1" customFormat="1" ht="12.75" customHeight="1" x14ac:dyDescent="0.2">
      <c r="B21" s="2" t="s">
        <v>0</v>
      </c>
    </row>
    <row r="22" spans="2:15" s="1" customFormat="1" x14ac:dyDescent="0.2"/>
    <row r="23" spans="2:15" s="1" customFormat="1" x14ac:dyDescent="0.2"/>
    <row r="24" spans="2:15" s="1" customFormat="1" x14ac:dyDescent="0.2"/>
    <row r="25" spans="2:15" s="1" customFormat="1" x14ac:dyDescent="0.2"/>
    <row r="26" spans="2:15" s="1" customFormat="1" x14ac:dyDescent="0.2"/>
    <row r="27" spans="2:15" s="1" customFormat="1" x14ac:dyDescent="0.2"/>
    <row r="28" spans="2:15" s="1" customFormat="1" x14ac:dyDescent="0.2"/>
    <row r="29" spans="2:15" s="1" customFormat="1" x14ac:dyDescent="0.2"/>
  </sheetData>
  <mergeCells count="9">
    <mergeCell ref="C12:N12"/>
    <mergeCell ref="C17:N17"/>
    <mergeCell ref="B1:O1"/>
    <mergeCell ref="B2:O2"/>
    <mergeCell ref="B4:O4"/>
    <mergeCell ref="B5:O5"/>
    <mergeCell ref="B6:B7"/>
    <mergeCell ref="C6:N6"/>
    <mergeCell ref="O6:O7"/>
  </mergeCells>
  <printOptions horizontalCentered="1"/>
  <pageMargins left="0.19685039370078741" right="0.19685039370078741" top="0.59055118110236227" bottom="0.78740157480314965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O29"/>
  <sheetViews>
    <sheetView showGridLines="0" zoomScale="85" zoomScaleNormal="85" workbookViewId="0">
      <selection activeCell="L19" sqref="L19"/>
    </sheetView>
  </sheetViews>
  <sheetFormatPr baseColWidth="10" defaultRowHeight="12.75" x14ac:dyDescent="0.2"/>
  <cols>
    <col min="1" max="1" width="1.5703125" style="19" customWidth="1"/>
    <col min="2" max="2" width="12" style="19" customWidth="1"/>
    <col min="3" max="10" width="10.140625" style="19" customWidth="1"/>
    <col min="11" max="11" width="13" style="19" customWidth="1"/>
    <col min="12" max="14" width="11.42578125" style="19"/>
    <col min="15" max="15" width="11.7109375" style="19" customWidth="1"/>
    <col min="16" max="16384" width="11.42578125" style="19"/>
  </cols>
  <sheetData>
    <row r="1" spans="2:15" ht="15" x14ac:dyDescent="0.25">
      <c r="B1" s="41" t="s">
        <v>23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2:15" ht="15" x14ac:dyDescent="0.25">
      <c r="B2" s="41" t="s">
        <v>22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2:15" ht="8.25" customHeight="1" x14ac:dyDescent="0.2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2:15" ht="15" x14ac:dyDescent="0.25">
      <c r="B4" s="41" t="s">
        <v>21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2:15" ht="15.75" thickBot="1" x14ac:dyDescent="0.3">
      <c r="B5" s="41" t="s">
        <v>27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15" s="21" customFormat="1" ht="12.75" customHeight="1" x14ac:dyDescent="0.2">
      <c r="B6" s="42" t="s">
        <v>6</v>
      </c>
      <c r="C6" s="44" t="s">
        <v>20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  <c r="O6" s="47" t="s">
        <v>4</v>
      </c>
    </row>
    <row r="7" spans="2:15" s="21" customFormat="1" ht="12.75" customHeight="1" thickBot="1" x14ac:dyDescent="0.25">
      <c r="B7" s="43"/>
      <c r="C7" s="22" t="s">
        <v>19</v>
      </c>
      <c r="D7" s="22" t="s">
        <v>18</v>
      </c>
      <c r="E7" s="22" t="s">
        <v>17</v>
      </c>
      <c r="F7" s="22" t="s">
        <v>16</v>
      </c>
      <c r="G7" s="22" t="s">
        <v>15</v>
      </c>
      <c r="H7" s="22" t="s">
        <v>14</v>
      </c>
      <c r="I7" s="22" t="s">
        <v>13</v>
      </c>
      <c r="J7" s="22" t="s">
        <v>12</v>
      </c>
      <c r="K7" s="22" t="s">
        <v>11</v>
      </c>
      <c r="L7" s="22" t="s">
        <v>10</v>
      </c>
      <c r="M7" s="22" t="s">
        <v>9</v>
      </c>
      <c r="N7" s="22" t="s">
        <v>8</v>
      </c>
      <c r="O7" s="48"/>
    </row>
    <row r="8" spans="2:15" s="21" customFormat="1" ht="20.100000000000001" customHeight="1" x14ac:dyDescent="0.2">
      <c r="B8" s="23" t="s">
        <v>3</v>
      </c>
      <c r="C8" s="24">
        <v>6612</v>
      </c>
      <c r="D8" s="24">
        <v>7315</v>
      </c>
      <c r="E8" s="24">
        <v>5243</v>
      </c>
      <c r="F8" s="24">
        <v>6486</v>
      </c>
      <c r="G8" s="24">
        <v>6027</v>
      </c>
      <c r="H8" s="24">
        <v>5623</v>
      </c>
      <c r="I8" s="24">
        <v>7108</v>
      </c>
      <c r="J8" s="24">
        <v>5063</v>
      </c>
      <c r="K8" s="24">
        <v>6178</v>
      </c>
      <c r="L8" s="24">
        <v>6173</v>
      </c>
      <c r="M8" s="24">
        <v>6452</v>
      </c>
      <c r="N8" s="24">
        <v>4389</v>
      </c>
      <c r="O8" s="25">
        <f>SUM(C8:N8)</f>
        <v>72669</v>
      </c>
    </row>
    <row r="9" spans="2:15" s="21" customFormat="1" ht="20.100000000000001" customHeight="1" thickBot="1" x14ac:dyDescent="0.25">
      <c r="B9" s="26" t="s">
        <v>2</v>
      </c>
      <c r="C9" s="27">
        <v>946</v>
      </c>
      <c r="D9" s="27">
        <v>440</v>
      </c>
      <c r="E9" s="27">
        <v>297</v>
      </c>
      <c r="F9" s="27">
        <v>292</v>
      </c>
      <c r="G9" s="27">
        <v>245</v>
      </c>
      <c r="H9" s="27">
        <v>211</v>
      </c>
      <c r="I9" s="27">
        <v>335</v>
      </c>
      <c r="J9" s="27">
        <v>190</v>
      </c>
      <c r="K9" s="27">
        <v>548</v>
      </c>
      <c r="L9" s="27">
        <v>265</v>
      </c>
      <c r="M9" s="27">
        <v>239</v>
      </c>
      <c r="N9" s="27">
        <v>432</v>
      </c>
      <c r="O9" s="28">
        <f>SUM(C9:N9)</f>
        <v>4440</v>
      </c>
    </row>
    <row r="10" spans="2:15" s="21" customFormat="1" ht="20.100000000000001" customHeight="1" thickBot="1" x14ac:dyDescent="0.25">
      <c r="B10" s="29" t="s">
        <v>4</v>
      </c>
      <c r="C10" s="30">
        <f t="shared" ref="C10:N10" si="0">SUM(C8+C9)</f>
        <v>7558</v>
      </c>
      <c r="D10" s="30">
        <f t="shared" si="0"/>
        <v>7755</v>
      </c>
      <c r="E10" s="30">
        <f t="shared" si="0"/>
        <v>5540</v>
      </c>
      <c r="F10" s="30">
        <f t="shared" si="0"/>
        <v>6778</v>
      </c>
      <c r="G10" s="30">
        <f t="shared" si="0"/>
        <v>6272</v>
      </c>
      <c r="H10" s="30">
        <f t="shared" si="0"/>
        <v>5834</v>
      </c>
      <c r="I10" s="30">
        <f t="shared" si="0"/>
        <v>7443</v>
      </c>
      <c r="J10" s="30">
        <f t="shared" si="0"/>
        <v>5253</v>
      </c>
      <c r="K10" s="30">
        <f t="shared" si="0"/>
        <v>6726</v>
      </c>
      <c r="L10" s="30">
        <f t="shared" si="0"/>
        <v>6438</v>
      </c>
      <c r="M10" s="30">
        <f t="shared" si="0"/>
        <v>6691</v>
      </c>
      <c r="N10" s="30">
        <f t="shared" si="0"/>
        <v>4821</v>
      </c>
      <c r="O10" s="31">
        <f>SUM(C10:N10)</f>
        <v>77109</v>
      </c>
    </row>
    <row r="11" spans="2:15" s="32" customFormat="1" ht="20.100000000000001" customHeight="1" thickBot="1" x14ac:dyDescent="0.2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4"/>
    </row>
    <row r="12" spans="2:15" s="32" customFormat="1" ht="20.100000000000001" customHeight="1" thickBot="1" x14ac:dyDescent="0.25">
      <c r="B12" s="35" t="s">
        <v>6</v>
      </c>
      <c r="C12" s="39" t="s">
        <v>7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36" t="s">
        <v>4</v>
      </c>
    </row>
    <row r="13" spans="2:15" s="21" customFormat="1" ht="20.100000000000001" customHeight="1" x14ac:dyDescent="0.2">
      <c r="B13" s="23" t="s">
        <v>3</v>
      </c>
      <c r="C13" s="24">
        <v>3705</v>
      </c>
      <c r="D13" s="24">
        <v>3979</v>
      </c>
      <c r="E13" s="24">
        <v>2901</v>
      </c>
      <c r="F13" s="24">
        <v>3729</v>
      </c>
      <c r="G13" s="24">
        <v>3413</v>
      </c>
      <c r="H13" s="24">
        <v>3040</v>
      </c>
      <c r="I13" s="24">
        <v>3877</v>
      </c>
      <c r="J13" s="24">
        <v>2823</v>
      </c>
      <c r="K13" s="24">
        <v>3423</v>
      </c>
      <c r="L13" s="24">
        <v>3480</v>
      </c>
      <c r="M13" s="24">
        <v>3624</v>
      </c>
      <c r="N13" s="24">
        <v>2583</v>
      </c>
      <c r="O13" s="25">
        <f>SUM(C13:N13)</f>
        <v>40577</v>
      </c>
    </row>
    <row r="14" spans="2:15" s="21" customFormat="1" ht="20.100000000000001" customHeight="1" thickBot="1" x14ac:dyDescent="0.25">
      <c r="B14" s="26" t="s">
        <v>2</v>
      </c>
      <c r="C14" s="27">
        <v>430</v>
      </c>
      <c r="D14" s="27">
        <v>242</v>
      </c>
      <c r="E14" s="27">
        <v>168</v>
      </c>
      <c r="F14" s="27">
        <v>157</v>
      </c>
      <c r="G14" s="27">
        <v>150</v>
      </c>
      <c r="H14" s="27">
        <v>119</v>
      </c>
      <c r="I14" s="27">
        <v>180</v>
      </c>
      <c r="J14" s="27">
        <v>103</v>
      </c>
      <c r="K14" s="27">
        <v>297</v>
      </c>
      <c r="L14" s="27">
        <v>150</v>
      </c>
      <c r="M14" s="27">
        <v>122</v>
      </c>
      <c r="N14" s="27">
        <v>240</v>
      </c>
      <c r="O14" s="28">
        <f>SUM(C14:N14)</f>
        <v>2358</v>
      </c>
    </row>
    <row r="15" spans="2:15" s="21" customFormat="1" ht="20.100000000000001" customHeight="1" thickBot="1" x14ac:dyDescent="0.25">
      <c r="B15" s="29" t="s">
        <v>1</v>
      </c>
      <c r="C15" s="30">
        <f t="shared" ref="C15:N15" si="1">C14+C13</f>
        <v>4135</v>
      </c>
      <c r="D15" s="30">
        <f t="shared" si="1"/>
        <v>4221</v>
      </c>
      <c r="E15" s="30">
        <f t="shared" si="1"/>
        <v>3069</v>
      </c>
      <c r="F15" s="30">
        <f t="shared" si="1"/>
        <v>3886</v>
      </c>
      <c r="G15" s="30">
        <f t="shared" si="1"/>
        <v>3563</v>
      </c>
      <c r="H15" s="30">
        <f t="shared" si="1"/>
        <v>3159</v>
      </c>
      <c r="I15" s="30">
        <f t="shared" si="1"/>
        <v>4057</v>
      </c>
      <c r="J15" s="30">
        <f t="shared" si="1"/>
        <v>2926</v>
      </c>
      <c r="K15" s="30">
        <f t="shared" si="1"/>
        <v>3720</v>
      </c>
      <c r="L15" s="30">
        <f t="shared" si="1"/>
        <v>3630</v>
      </c>
      <c r="M15" s="30">
        <f t="shared" si="1"/>
        <v>3746</v>
      </c>
      <c r="N15" s="30">
        <f t="shared" si="1"/>
        <v>2823</v>
      </c>
      <c r="O15" s="31">
        <f>SUM(C15:N15)</f>
        <v>42935</v>
      </c>
    </row>
    <row r="16" spans="2:15" s="32" customFormat="1" ht="20.100000000000001" customHeight="1" thickBot="1" x14ac:dyDescent="0.2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</row>
    <row r="17" spans="2:15" s="32" customFormat="1" ht="20.100000000000001" customHeight="1" thickBot="1" x14ac:dyDescent="0.25">
      <c r="B17" s="35" t="s">
        <v>6</v>
      </c>
      <c r="C17" s="39" t="s">
        <v>5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36" t="s">
        <v>4</v>
      </c>
    </row>
    <row r="18" spans="2:15" s="21" customFormat="1" ht="20.100000000000001" customHeight="1" x14ac:dyDescent="0.2">
      <c r="B18" s="23" t="s">
        <v>3</v>
      </c>
      <c r="C18" s="24">
        <v>2907</v>
      </c>
      <c r="D18" s="24">
        <v>3336</v>
      </c>
      <c r="E18" s="24">
        <v>2342</v>
      </c>
      <c r="F18" s="24">
        <v>2757</v>
      </c>
      <c r="G18" s="24">
        <v>2614</v>
      </c>
      <c r="H18" s="24">
        <v>2583</v>
      </c>
      <c r="I18" s="24">
        <v>3231</v>
      </c>
      <c r="J18" s="24">
        <v>2240</v>
      </c>
      <c r="K18" s="24">
        <v>2755</v>
      </c>
      <c r="L18" s="24">
        <v>2693</v>
      </c>
      <c r="M18" s="24">
        <v>2828</v>
      </c>
      <c r="N18" s="24">
        <v>1806</v>
      </c>
      <c r="O18" s="25">
        <f>SUM(C18:N18)</f>
        <v>32092</v>
      </c>
    </row>
    <row r="19" spans="2:15" s="21" customFormat="1" ht="20.100000000000001" customHeight="1" thickBot="1" x14ac:dyDescent="0.25">
      <c r="B19" s="26" t="s">
        <v>2</v>
      </c>
      <c r="C19" s="27">
        <v>516</v>
      </c>
      <c r="D19" s="27">
        <v>198</v>
      </c>
      <c r="E19" s="27">
        <v>129</v>
      </c>
      <c r="F19" s="27">
        <v>135</v>
      </c>
      <c r="G19" s="27">
        <v>95</v>
      </c>
      <c r="H19" s="27">
        <v>92</v>
      </c>
      <c r="I19" s="27">
        <v>155</v>
      </c>
      <c r="J19" s="27">
        <v>87</v>
      </c>
      <c r="K19" s="27">
        <v>251</v>
      </c>
      <c r="L19" s="27">
        <v>115</v>
      </c>
      <c r="M19" s="27">
        <v>117</v>
      </c>
      <c r="N19" s="27">
        <v>192</v>
      </c>
      <c r="O19" s="28">
        <f>SUM(C19:N19)</f>
        <v>2082</v>
      </c>
    </row>
    <row r="20" spans="2:15" s="21" customFormat="1" ht="20.100000000000001" customHeight="1" thickBot="1" x14ac:dyDescent="0.25">
      <c r="B20" s="29" t="s">
        <v>1</v>
      </c>
      <c r="C20" s="30">
        <f t="shared" ref="C20:N20" si="2">C19+C18</f>
        <v>3423</v>
      </c>
      <c r="D20" s="30">
        <f t="shared" si="2"/>
        <v>3534</v>
      </c>
      <c r="E20" s="30">
        <f t="shared" si="2"/>
        <v>2471</v>
      </c>
      <c r="F20" s="30">
        <f t="shared" si="2"/>
        <v>2892</v>
      </c>
      <c r="G20" s="30">
        <f t="shared" si="2"/>
        <v>2709</v>
      </c>
      <c r="H20" s="30">
        <f t="shared" si="2"/>
        <v>2675</v>
      </c>
      <c r="I20" s="30">
        <f t="shared" si="2"/>
        <v>3386</v>
      </c>
      <c r="J20" s="30">
        <f t="shared" si="2"/>
        <v>2327</v>
      </c>
      <c r="K20" s="30">
        <f t="shared" si="2"/>
        <v>3006</v>
      </c>
      <c r="L20" s="30">
        <f t="shared" si="2"/>
        <v>2808</v>
      </c>
      <c r="M20" s="30">
        <f t="shared" si="2"/>
        <v>2945</v>
      </c>
      <c r="N20" s="30">
        <f t="shared" si="2"/>
        <v>1998</v>
      </c>
      <c r="O20" s="31">
        <f>SUM(C20:N20)</f>
        <v>34174</v>
      </c>
    </row>
    <row r="21" spans="2:15" s="21" customFormat="1" ht="12.75" customHeight="1" x14ac:dyDescent="0.2">
      <c r="B21" s="37" t="s">
        <v>0</v>
      </c>
    </row>
    <row r="22" spans="2:15" s="21" customFormat="1" x14ac:dyDescent="0.2"/>
    <row r="23" spans="2:15" s="21" customFormat="1" x14ac:dyDescent="0.2"/>
    <row r="24" spans="2:15" s="21" customFormat="1" x14ac:dyDescent="0.2"/>
    <row r="25" spans="2:15" s="21" customFormat="1" x14ac:dyDescent="0.2"/>
    <row r="26" spans="2:15" s="21" customFormat="1" x14ac:dyDescent="0.2"/>
    <row r="27" spans="2:15" s="21" customFormat="1" x14ac:dyDescent="0.2"/>
    <row r="28" spans="2:15" s="21" customFormat="1" x14ac:dyDescent="0.2"/>
    <row r="29" spans="2:15" s="21" customFormat="1" x14ac:dyDescent="0.2"/>
  </sheetData>
  <mergeCells count="9">
    <mergeCell ref="C12:N12"/>
    <mergeCell ref="C17:N17"/>
    <mergeCell ref="B1:O1"/>
    <mergeCell ref="B2:O2"/>
    <mergeCell ref="B4:O4"/>
    <mergeCell ref="B5:O5"/>
    <mergeCell ref="B6:B7"/>
    <mergeCell ref="C6:N6"/>
    <mergeCell ref="O6:O7"/>
  </mergeCells>
  <printOptions horizontalCentered="1"/>
  <pageMargins left="0.19685039370078741" right="0.19685039370078741" top="0.59055118110236227" bottom="0.78740157480314965" header="0" footer="0"/>
  <pageSetup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O29"/>
  <sheetViews>
    <sheetView showGridLines="0" zoomScale="85" zoomScaleNormal="85" workbookViewId="0"/>
  </sheetViews>
  <sheetFormatPr baseColWidth="10" defaultRowHeight="12.75" x14ac:dyDescent="0.2"/>
  <cols>
    <col min="1" max="1" width="1.5703125" style="19" customWidth="1"/>
    <col min="2" max="2" width="12" style="19" customWidth="1"/>
    <col min="3" max="10" width="10.140625" style="19" customWidth="1"/>
    <col min="11" max="11" width="13" style="19" customWidth="1"/>
    <col min="12" max="14" width="11.42578125" style="19"/>
    <col min="15" max="15" width="11.7109375" style="19" customWidth="1"/>
    <col min="16" max="16384" width="11.42578125" style="19"/>
  </cols>
  <sheetData>
    <row r="1" spans="2:15" ht="15" x14ac:dyDescent="0.25">
      <c r="B1" s="41" t="s">
        <v>23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2:15" ht="15" x14ac:dyDescent="0.25">
      <c r="B2" s="41" t="s">
        <v>22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2:15" ht="8.25" customHeight="1" x14ac:dyDescent="0.2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2:15" ht="15" x14ac:dyDescent="0.25">
      <c r="B4" s="41" t="s">
        <v>21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2:15" ht="15.75" thickBot="1" x14ac:dyDescent="0.3">
      <c r="B5" s="41" t="s">
        <v>28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15" s="21" customFormat="1" ht="12.75" customHeight="1" x14ac:dyDescent="0.2">
      <c r="B6" s="42" t="s">
        <v>6</v>
      </c>
      <c r="C6" s="44" t="s">
        <v>20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  <c r="O6" s="47" t="s">
        <v>4</v>
      </c>
    </row>
    <row r="7" spans="2:15" s="21" customFormat="1" ht="12.75" customHeight="1" thickBot="1" x14ac:dyDescent="0.25">
      <c r="B7" s="43"/>
      <c r="C7" s="22" t="s">
        <v>19</v>
      </c>
      <c r="D7" s="22" t="s">
        <v>18</v>
      </c>
      <c r="E7" s="22" t="s">
        <v>17</v>
      </c>
      <c r="F7" s="22" t="s">
        <v>16</v>
      </c>
      <c r="G7" s="22" t="s">
        <v>15</v>
      </c>
      <c r="H7" s="22" t="s">
        <v>14</v>
      </c>
      <c r="I7" s="22" t="s">
        <v>13</v>
      </c>
      <c r="J7" s="22" t="s">
        <v>12</v>
      </c>
      <c r="K7" s="22" t="s">
        <v>11</v>
      </c>
      <c r="L7" s="22" t="s">
        <v>10</v>
      </c>
      <c r="M7" s="22" t="s">
        <v>9</v>
      </c>
      <c r="N7" s="22" t="s">
        <v>8</v>
      </c>
      <c r="O7" s="48"/>
    </row>
    <row r="8" spans="2:15" s="21" customFormat="1" ht="20.100000000000001" customHeight="1" x14ac:dyDescent="0.2">
      <c r="B8" s="23" t="s">
        <v>3</v>
      </c>
      <c r="C8" s="24">
        <v>7012</v>
      </c>
      <c r="D8" s="24">
        <v>6660</v>
      </c>
      <c r="E8" s="24">
        <v>6373</v>
      </c>
      <c r="F8" s="24">
        <v>4689</v>
      </c>
      <c r="G8" s="24">
        <v>5593</v>
      </c>
      <c r="H8" s="24">
        <v>5543</v>
      </c>
      <c r="I8" s="24">
        <v>5824</v>
      </c>
      <c r="J8" s="24">
        <v>4609</v>
      </c>
      <c r="K8" s="24">
        <v>5601</v>
      </c>
      <c r="L8" s="24">
        <v>5678</v>
      </c>
      <c r="M8" s="24">
        <v>6144</v>
      </c>
      <c r="N8" s="24">
        <v>3645</v>
      </c>
      <c r="O8" s="25">
        <f>SUM(C8:N8)</f>
        <v>67371</v>
      </c>
    </row>
    <row r="9" spans="2:15" s="21" customFormat="1" ht="20.100000000000001" customHeight="1" thickBot="1" x14ac:dyDescent="0.25">
      <c r="B9" s="26" t="s">
        <v>2</v>
      </c>
      <c r="C9" s="27">
        <v>841</v>
      </c>
      <c r="D9" s="27">
        <v>340</v>
      </c>
      <c r="E9" s="27">
        <v>230</v>
      </c>
      <c r="F9" s="27">
        <v>224</v>
      </c>
      <c r="G9" s="27">
        <v>281</v>
      </c>
      <c r="H9" s="27">
        <v>141</v>
      </c>
      <c r="I9" s="27">
        <v>204</v>
      </c>
      <c r="J9" s="27">
        <v>202</v>
      </c>
      <c r="K9" s="27">
        <v>185</v>
      </c>
      <c r="L9" s="27">
        <v>260</v>
      </c>
      <c r="M9" s="27">
        <v>272</v>
      </c>
      <c r="N9" s="27">
        <v>208</v>
      </c>
      <c r="O9" s="28">
        <f>SUM(C9:N9)</f>
        <v>3388</v>
      </c>
    </row>
    <row r="10" spans="2:15" s="21" customFormat="1" ht="20.100000000000001" customHeight="1" thickBot="1" x14ac:dyDescent="0.25">
      <c r="B10" s="29" t="s">
        <v>4</v>
      </c>
      <c r="C10" s="30">
        <f t="shared" ref="C10:N10" si="0">SUM(C8+C9)</f>
        <v>7853</v>
      </c>
      <c r="D10" s="30">
        <f t="shared" si="0"/>
        <v>7000</v>
      </c>
      <c r="E10" s="30">
        <f t="shared" si="0"/>
        <v>6603</v>
      </c>
      <c r="F10" s="30">
        <f t="shared" si="0"/>
        <v>4913</v>
      </c>
      <c r="G10" s="30">
        <f t="shared" si="0"/>
        <v>5874</v>
      </c>
      <c r="H10" s="30">
        <f t="shared" si="0"/>
        <v>5684</v>
      </c>
      <c r="I10" s="30">
        <f t="shared" si="0"/>
        <v>6028</v>
      </c>
      <c r="J10" s="30">
        <f t="shared" si="0"/>
        <v>4811</v>
      </c>
      <c r="K10" s="30">
        <f t="shared" si="0"/>
        <v>5786</v>
      </c>
      <c r="L10" s="30">
        <f t="shared" si="0"/>
        <v>5938</v>
      </c>
      <c r="M10" s="30">
        <f t="shared" si="0"/>
        <v>6416</v>
      </c>
      <c r="N10" s="30">
        <f t="shared" si="0"/>
        <v>3853</v>
      </c>
      <c r="O10" s="31">
        <f>SUM(C10:N10)</f>
        <v>70759</v>
      </c>
    </row>
    <row r="11" spans="2:15" s="32" customFormat="1" ht="20.100000000000001" customHeight="1" thickBot="1" x14ac:dyDescent="0.2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4"/>
    </row>
    <row r="12" spans="2:15" s="32" customFormat="1" ht="20.100000000000001" customHeight="1" thickBot="1" x14ac:dyDescent="0.25">
      <c r="B12" s="35" t="s">
        <v>6</v>
      </c>
      <c r="C12" s="39" t="s">
        <v>7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36" t="s">
        <v>4</v>
      </c>
    </row>
    <row r="13" spans="2:15" s="21" customFormat="1" ht="20.100000000000001" customHeight="1" x14ac:dyDescent="0.2">
      <c r="B13" s="23" t="s">
        <v>3</v>
      </c>
      <c r="C13" s="24">
        <v>3844</v>
      </c>
      <c r="D13" s="24">
        <v>3642</v>
      </c>
      <c r="E13" s="24">
        <v>3441</v>
      </c>
      <c r="F13" s="24">
        <v>2529</v>
      </c>
      <c r="G13" s="24">
        <v>3034</v>
      </c>
      <c r="H13" s="24">
        <v>2934</v>
      </c>
      <c r="I13" s="24">
        <v>3138</v>
      </c>
      <c r="J13" s="24">
        <v>2618</v>
      </c>
      <c r="K13" s="24">
        <v>3063</v>
      </c>
      <c r="L13" s="24">
        <v>3136</v>
      </c>
      <c r="M13" s="24">
        <v>3388</v>
      </c>
      <c r="N13" s="24">
        <v>2039</v>
      </c>
      <c r="O13" s="25">
        <f>SUM(C13:N13)</f>
        <v>36806</v>
      </c>
    </row>
    <row r="14" spans="2:15" s="21" customFormat="1" ht="20.100000000000001" customHeight="1" thickBot="1" x14ac:dyDescent="0.25">
      <c r="B14" s="26" t="s">
        <v>2</v>
      </c>
      <c r="C14" s="27">
        <v>412</v>
      </c>
      <c r="D14" s="27">
        <v>196</v>
      </c>
      <c r="E14" s="27">
        <v>111</v>
      </c>
      <c r="F14" s="27">
        <v>116</v>
      </c>
      <c r="G14" s="27">
        <v>137</v>
      </c>
      <c r="H14" s="27">
        <v>81</v>
      </c>
      <c r="I14" s="27">
        <v>98</v>
      </c>
      <c r="J14" s="27">
        <v>104</v>
      </c>
      <c r="K14" s="27">
        <v>104</v>
      </c>
      <c r="L14" s="27">
        <v>144</v>
      </c>
      <c r="M14" s="27">
        <v>157</v>
      </c>
      <c r="N14" s="27">
        <v>116</v>
      </c>
      <c r="O14" s="28">
        <f>SUM(C14:N14)</f>
        <v>1776</v>
      </c>
    </row>
    <row r="15" spans="2:15" s="21" customFormat="1" ht="20.100000000000001" customHeight="1" thickBot="1" x14ac:dyDescent="0.25">
      <c r="B15" s="29" t="s">
        <v>1</v>
      </c>
      <c r="C15" s="30">
        <f t="shared" ref="C15:N15" si="1">C14+C13</f>
        <v>4256</v>
      </c>
      <c r="D15" s="30">
        <f t="shared" si="1"/>
        <v>3838</v>
      </c>
      <c r="E15" s="30">
        <f t="shared" si="1"/>
        <v>3552</v>
      </c>
      <c r="F15" s="30">
        <f t="shared" si="1"/>
        <v>2645</v>
      </c>
      <c r="G15" s="30">
        <f t="shared" si="1"/>
        <v>3171</v>
      </c>
      <c r="H15" s="30">
        <f t="shared" si="1"/>
        <v>3015</v>
      </c>
      <c r="I15" s="30">
        <f t="shared" si="1"/>
        <v>3236</v>
      </c>
      <c r="J15" s="30">
        <f t="shared" si="1"/>
        <v>2722</v>
      </c>
      <c r="K15" s="30">
        <f t="shared" si="1"/>
        <v>3167</v>
      </c>
      <c r="L15" s="30">
        <f t="shared" si="1"/>
        <v>3280</v>
      </c>
      <c r="M15" s="30">
        <f t="shared" si="1"/>
        <v>3545</v>
      </c>
      <c r="N15" s="30">
        <f t="shared" si="1"/>
        <v>2155</v>
      </c>
      <c r="O15" s="31">
        <f>SUM(C15:N15)</f>
        <v>38582</v>
      </c>
    </row>
    <row r="16" spans="2:15" s="32" customFormat="1" ht="20.100000000000001" customHeight="1" thickBot="1" x14ac:dyDescent="0.2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</row>
    <row r="17" spans="2:15" s="32" customFormat="1" ht="20.100000000000001" customHeight="1" thickBot="1" x14ac:dyDescent="0.25">
      <c r="B17" s="35" t="s">
        <v>6</v>
      </c>
      <c r="C17" s="39" t="s">
        <v>5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36" t="s">
        <v>4</v>
      </c>
    </row>
    <row r="18" spans="2:15" s="21" customFormat="1" ht="20.100000000000001" customHeight="1" x14ac:dyDescent="0.2">
      <c r="B18" s="23" t="s">
        <v>3</v>
      </c>
      <c r="C18" s="24">
        <v>3168</v>
      </c>
      <c r="D18" s="24">
        <v>3018</v>
      </c>
      <c r="E18" s="24">
        <v>2932</v>
      </c>
      <c r="F18" s="24">
        <v>2160</v>
      </c>
      <c r="G18" s="24">
        <v>2559</v>
      </c>
      <c r="H18" s="24">
        <v>2609</v>
      </c>
      <c r="I18" s="24">
        <v>2686</v>
      </c>
      <c r="J18" s="24">
        <v>1991</v>
      </c>
      <c r="K18" s="24">
        <v>2538</v>
      </c>
      <c r="L18" s="24">
        <v>2542</v>
      </c>
      <c r="M18" s="24">
        <v>2756</v>
      </c>
      <c r="N18" s="24">
        <v>1606</v>
      </c>
      <c r="O18" s="25">
        <f>SUM(C18:N18)</f>
        <v>30565</v>
      </c>
    </row>
    <row r="19" spans="2:15" s="21" customFormat="1" ht="20.100000000000001" customHeight="1" thickBot="1" x14ac:dyDescent="0.25">
      <c r="B19" s="26" t="s">
        <v>2</v>
      </c>
      <c r="C19" s="27">
        <v>429</v>
      </c>
      <c r="D19" s="27">
        <v>144</v>
      </c>
      <c r="E19" s="27">
        <v>119</v>
      </c>
      <c r="F19" s="27">
        <v>108</v>
      </c>
      <c r="G19" s="27">
        <v>144</v>
      </c>
      <c r="H19" s="27">
        <v>60</v>
      </c>
      <c r="I19" s="27">
        <v>106</v>
      </c>
      <c r="J19" s="27">
        <v>98</v>
      </c>
      <c r="K19" s="27">
        <v>81</v>
      </c>
      <c r="L19" s="27">
        <v>116</v>
      </c>
      <c r="M19" s="27">
        <v>115</v>
      </c>
      <c r="N19" s="27">
        <v>92</v>
      </c>
      <c r="O19" s="28">
        <f>SUM(C19:N19)</f>
        <v>1612</v>
      </c>
    </row>
    <row r="20" spans="2:15" s="21" customFormat="1" ht="20.100000000000001" customHeight="1" thickBot="1" x14ac:dyDescent="0.25">
      <c r="B20" s="29" t="s">
        <v>1</v>
      </c>
      <c r="C20" s="30">
        <f t="shared" ref="C20:N20" si="2">C19+C18</f>
        <v>3597</v>
      </c>
      <c r="D20" s="30">
        <f t="shared" si="2"/>
        <v>3162</v>
      </c>
      <c r="E20" s="30">
        <f t="shared" si="2"/>
        <v>3051</v>
      </c>
      <c r="F20" s="30">
        <f t="shared" si="2"/>
        <v>2268</v>
      </c>
      <c r="G20" s="30">
        <f t="shared" si="2"/>
        <v>2703</v>
      </c>
      <c r="H20" s="30">
        <f t="shared" si="2"/>
        <v>2669</v>
      </c>
      <c r="I20" s="30">
        <f t="shared" si="2"/>
        <v>2792</v>
      </c>
      <c r="J20" s="30">
        <f t="shared" si="2"/>
        <v>2089</v>
      </c>
      <c r="K20" s="30">
        <f t="shared" si="2"/>
        <v>2619</v>
      </c>
      <c r="L20" s="30">
        <f t="shared" si="2"/>
        <v>2658</v>
      </c>
      <c r="M20" s="30">
        <f t="shared" si="2"/>
        <v>2871</v>
      </c>
      <c r="N20" s="30">
        <f t="shared" si="2"/>
        <v>1698</v>
      </c>
      <c r="O20" s="31">
        <f>SUM(C20:N20)</f>
        <v>32177</v>
      </c>
    </row>
    <row r="21" spans="2:15" s="21" customFormat="1" ht="12.75" customHeight="1" x14ac:dyDescent="0.2">
      <c r="B21" s="37" t="s">
        <v>0</v>
      </c>
    </row>
    <row r="22" spans="2:15" s="21" customFormat="1" x14ac:dyDescent="0.2"/>
    <row r="23" spans="2:15" s="21" customFormat="1" x14ac:dyDescent="0.2"/>
    <row r="24" spans="2:15" s="21" customFormat="1" x14ac:dyDescent="0.2"/>
    <row r="25" spans="2:15" s="21" customFormat="1" x14ac:dyDescent="0.2"/>
    <row r="26" spans="2:15" s="21" customFormat="1" x14ac:dyDescent="0.2"/>
    <row r="27" spans="2:15" s="21" customFormat="1" x14ac:dyDescent="0.2"/>
    <row r="28" spans="2:15" s="21" customFormat="1" x14ac:dyDescent="0.2"/>
    <row r="29" spans="2:15" s="21" customFormat="1" x14ac:dyDescent="0.2"/>
  </sheetData>
  <mergeCells count="9">
    <mergeCell ref="C12:N12"/>
    <mergeCell ref="C17:N17"/>
    <mergeCell ref="B1:O1"/>
    <mergeCell ref="B2:O2"/>
    <mergeCell ref="B4:O4"/>
    <mergeCell ref="B5:O5"/>
    <mergeCell ref="B6:B7"/>
    <mergeCell ref="C6:N6"/>
    <mergeCell ref="O6:O7"/>
  </mergeCells>
  <printOptions horizontalCentered="1"/>
  <pageMargins left="0.19685039370078741" right="0.19685039370078741" top="0.59055118110236227" bottom="0.78740157480314965" header="0" footer="0"/>
  <pageSetup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1:O29"/>
  <sheetViews>
    <sheetView showGridLines="0" zoomScale="85" zoomScaleNormal="85" workbookViewId="0">
      <selection activeCell="C12" sqref="C12:N12"/>
    </sheetView>
  </sheetViews>
  <sheetFormatPr baseColWidth="10" defaultRowHeight="12.75" x14ac:dyDescent="0.2"/>
  <cols>
    <col min="1" max="1" width="1.5703125" customWidth="1"/>
    <col min="2" max="2" width="12" customWidth="1"/>
    <col min="3" max="10" width="10.140625" customWidth="1"/>
    <col min="11" max="11" width="13" customWidth="1"/>
    <col min="15" max="15" width="11.7109375" customWidth="1"/>
  </cols>
  <sheetData>
    <row r="1" spans="2:15" ht="15" x14ac:dyDescent="0.25">
      <c r="B1" s="51" t="s">
        <v>23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2:15" ht="15" x14ac:dyDescent="0.25">
      <c r="B2" s="51" t="s">
        <v>22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2:15" ht="8.25" customHeight="1" x14ac:dyDescent="0.2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2:15" ht="15" x14ac:dyDescent="0.25">
      <c r="B4" s="51" t="s">
        <v>21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15" ht="15.75" thickBot="1" x14ac:dyDescent="0.3">
      <c r="B5" s="51" t="s">
        <v>31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2:15" s="1" customFormat="1" ht="12.75" customHeight="1" x14ac:dyDescent="0.2">
      <c r="B6" s="52" t="s">
        <v>6</v>
      </c>
      <c r="C6" s="54" t="s">
        <v>20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6"/>
      <c r="O6" s="57" t="s">
        <v>4</v>
      </c>
    </row>
    <row r="7" spans="2:15" s="1" customFormat="1" ht="12.75" customHeight="1" thickBot="1" x14ac:dyDescent="0.25">
      <c r="B7" s="53"/>
      <c r="C7" s="17" t="s">
        <v>19</v>
      </c>
      <c r="D7" s="17" t="s">
        <v>18</v>
      </c>
      <c r="E7" s="17" t="s">
        <v>17</v>
      </c>
      <c r="F7" s="17" t="s">
        <v>16</v>
      </c>
      <c r="G7" s="17" t="s">
        <v>15</v>
      </c>
      <c r="H7" s="17" t="s">
        <v>14</v>
      </c>
      <c r="I7" s="17" t="s">
        <v>13</v>
      </c>
      <c r="J7" s="17" t="s">
        <v>12</v>
      </c>
      <c r="K7" s="17" t="s">
        <v>11</v>
      </c>
      <c r="L7" s="17" t="s">
        <v>10</v>
      </c>
      <c r="M7" s="17" t="s">
        <v>9</v>
      </c>
      <c r="N7" s="17" t="s">
        <v>8</v>
      </c>
      <c r="O7" s="58"/>
    </row>
    <row r="8" spans="2:15" s="1" customFormat="1" ht="20.100000000000001" customHeight="1" x14ac:dyDescent="0.2">
      <c r="B8" s="11" t="s">
        <v>3</v>
      </c>
      <c r="C8" s="10">
        <v>6786</v>
      </c>
      <c r="D8" s="10">
        <v>6094</v>
      </c>
      <c r="E8" s="10">
        <v>5787</v>
      </c>
      <c r="F8" s="10">
        <v>5193</v>
      </c>
      <c r="G8" s="10">
        <v>4907</v>
      </c>
      <c r="H8" s="10">
        <v>6261</v>
      </c>
      <c r="I8" s="10">
        <v>6543</v>
      </c>
      <c r="J8" s="10">
        <v>4894</v>
      </c>
      <c r="K8" s="10">
        <v>5212</v>
      </c>
      <c r="L8" s="10">
        <v>5397</v>
      </c>
      <c r="M8" s="10">
        <v>5799</v>
      </c>
      <c r="N8" s="10">
        <v>3911</v>
      </c>
      <c r="O8" s="9">
        <f>SUM(C8:N8)</f>
        <v>66784</v>
      </c>
    </row>
    <row r="9" spans="2:15" s="1" customFormat="1" ht="20.100000000000001" customHeight="1" thickBot="1" x14ac:dyDescent="0.25">
      <c r="B9" s="8" t="s">
        <v>2</v>
      </c>
      <c r="C9" s="7">
        <v>598</v>
      </c>
      <c r="D9" s="7">
        <v>291</v>
      </c>
      <c r="E9" s="7">
        <v>175</v>
      </c>
      <c r="F9" s="7">
        <v>136</v>
      </c>
      <c r="G9" s="7">
        <v>323</v>
      </c>
      <c r="H9" s="7">
        <v>679</v>
      </c>
      <c r="I9" s="7">
        <v>482</v>
      </c>
      <c r="J9" s="7">
        <v>271</v>
      </c>
      <c r="K9" s="7">
        <v>291</v>
      </c>
      <c r="L9" s="7">
        <v>240</v>
      </c>
      <c r="M9" s="7">
        <v>309</v>
      </c>
      <c r="N9" s="7">
        <v>114</v>
      </c>
      <c r="O9" s="6">
        <f>SUM(C9:N9)</f>
        <v>3909</v>
      </c>
    </row>
    <row r="10" spans="2:15" s="1" customFormat="1" ht="20.100000000000001" customHeight="1" thickBot="1" x14ac:dyDescent="0.25">
      <c r="B10" s="5" t="s">
        <v>4</v>
      </c>
      <c r="C10" s="4">
        <f t="shared" ref="C10:N10" si="0">SUM(C8+C9)</f>
        <v>7384</v>
      </c>
      <c r="D10" s="4">
        <f t="shared" si="0"/>
        <v>6385</v>
      </c>
      <c r="E10" s="4">
        <f t="shared" si="0"/>
        <v>5962</v>
      </c>
      <c r="F10" s="4">
        <f t="shared" si="0"/>
        <v>5329</v>
      </c>
      <c r="G10" s="4">
        <f t="shared" si="0"/>
        <v>5230</v>
      </c>
      <c r="H10" s="4">
        <f t="shared" si="0"/>
        <v>6940</v>
      </c>
      <c r="I10" s="4">
        <f t="shared" si="0"/>
        <v>7025</v>
      </c>
      <c r="J10" s="4">
        <f t="shared" si="0"/>
        <v>5165</v>
      </c>
      <c r="K10" s="4">
        <f t="shared" si="0"/>
        <v>5503</v>
      </c>
      <c r="L10" s="4">
        <f t="shared" si="0"/>
        <v>5637</v>
      </c>
      <c r="M10" s="4">
        <f t="shared" si="0"/>
        <v>6108</v>
      </c>
      <c r="N10" s="4">
        <f t="shared" si="0"/>
        <v>4025</v>
      </c>
      <c r="O10" s="3">
        <f>SUM(C10:N10)</f>
        <v>70693</v>
      </c>
    </row>
    <row r="11" spans="2:15" s="12" customFormat="1" ht="20.100000000000001" customHeight="1" thickBot="1" x14ac:dyDescent="0.25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5"/>
    </row>
    <row r="12" spans="2:15" s="12" customFormat="1" ht="20.100000000000001" customHeight="1" thickBot="1" x14ac:dyDescent="0.25">
      <c r="B12" s="14" t="s">
        <v>6</v>
      </c>
      <c r="C12" s="49" t="s">
        <v>7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13" t="s">
        <v>4</v>
      </c>
    </row>
    <row r="13" spans="2:15" s="1" customFormat="1" ht="20.100000000000001" customHeight="1" x14ac:dyDescent="0.2">
      <c r="B13" s="11" t="s">
        <v>3</v>
      </c>
      <c r="C13" s="10">
        <v>3565</v>
      </c>
      <c r="D13" s="10">
        <v>3304</v>
      </c>
      <c r="E13" s="10">
        <v>3173</v>
      </c>
      <c r="F13" s="10">
        <v>2840</v>
      </c>
      <c r="G13" s="10">
        <v>2688</v>
      </c>
      <c r="H13" s="10">
        <v>3465</v>
      </c>
      <c r="I13" s="10">
        <v>3577</v>
      </c>
      <c r="J13" s="10">
        <v>2746</v>
      </c>
      <c r="K13" s="10">
        <v>2887</v>
      </c>
      <c r="L13" s="10">
        <v>2915</v>
      </c>
      <c r="M13" s="10">
        <v>3219</v>
      </c>
      <c r="N13" s="10">
        <v>2127</v>
      </c>
      <c r="O13" s="9">
        <f>SUM(C13:N13)</f>
        <v>36506</v>
      </c>
    </row>
    <row r="14" spans="2:15" s="1" customFormat="1" ht="20.100000000000001" customHeight="1" thickBot="1" x14ac:dyDescent="0.25">
      <c r="B14" s="8" t="s">
        <v>2</v>
      </c>
      <c r="C14" s="7">
        <v>251</v>
      </c>
      <c r="D14" s="7">
        <v>154</v>
      </c>
      <c r="E14" s="7">
        <v>95</v>
      </c>
      <c r="F14" s="7">
        <v>69</v>
      </c>
      <c r="G14" s="7">
        <v>190</v>
      </c>
      <c r="H14" s="7">
        <v>432</v>
      </c>
      <c r="I14" s="7">
        <v>276</v>
      </c>
      <c r="J14" s="7">
        <v>147</v>
      </c>
      <c r="K14" s="7">
        <v>166</v>
      </c>
      <c r="L14" s="7">
        <v>139</v>
      </c>
      <c r="M14" s="7">
        <v>174</v>
      </c>
      <c r="N14" s="7">
        <v>61</v>
      </c>
      <c r="O14" s="6">
        <f>SUM(C14:N14)</f>
        <v>2154</v>
      </c>
    </row>
    <row r="15" spans="2:15" s="1" customFormat="1" ht="20.100000000000001" customHeight="1" thickBot="1" x14ac:dyDescent="0.25">
      <c r="B15" s="5" t="s">
        <v>1</v>
      </c>
      <c r="C15" s="4">
        <f t="shared" ref="C15:N15" si="1">C14+C13</f>
        <v>3816</v>
      </c>
      <c r="D15" s="4">
        <f t="shared" si="1"/>
        <v>3458</v>
      </c>
      <c r="E15" s="4">
        <f t="shared" si="1"/>
        <v>3268</v>
      </c>
      <c r="F15" s="4">
        <f t="shared" si="1"/>
        <v>2909</v>
      </c>
      <c r="G15" s="4">
        <f t="shared" si="1"/>
        <v>2878</v>
      </c>
      <c r="H15" s="4">
        <f t="shared" si="1"/>
        <v>3897</v>
      </c>
      <c r="I15" s="4">
        <f t="shared" si="1"/>
        <v>3853</v>
      </c>
      <c r="J15" s="4">
        <f t="shared" si="1"/>
        <v>2893</v>
      </c>
      <c r="K15" s="4">
        <f t="shared" si="1"/>
        <v>3053</v>
      </c>
      <c r="L15" s="4">
        <f t="shared" si="1"/>
        <v>3054</v>
      </c>
      <c r="M15" s="4">
        <f t="shared" si="1"/>
        <v>3393</v>
      </c>
      <c r="N15" s="4">
        <f t="shared" si="1"/>
        <v>2188</v>
      </c>
      <c r="O15" s="3">
        <f>SUM(C15:N15)</f>
        <v>38660</v>
      </c>
    </row>
    <row r="16" spans="2:15" s="12" customFormat="1" ht="20.100000000000001" customHeight="1" thickBot="1" x14ac:dyDescent="0.25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5"/>
    </row>
    <row r="17" spans="2:15" s="12" customFormat="1" ht="20.100000000000001" customHeight="1" thickBot="1" x14ac:dyDescent="0.25">
      <c r="B17" s="14" t="s">
        <v>6</v>
      </c>
      <c r="C17" s="49" t="s">
        <v>5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13" t="s">
        <v>4</v>
      </c>
    </row>
    <row r="18" spans="2:15" s="1" customFormat="1" ht="20.100000000000001" customHeight="1" x14ac:dyDescent="0.2">
      <c r="B18" s="11" t="s">
        <v>3</v>
      </c>
      <c r="C18" s="10">
        <v>3221</v>
      </c>
      <c r="D18" s="10">
        <v>2790</v>
      </c>
      <c r="E18" s="10">
        <v>2614</v>
      </c>
      <c r="F18" s="10">
        <v>2353</v>
      </c>
      <c r="G18" s="10">
        <v>2219</v>
      </c>
      <c r="H18" s="10">
        <v>2796</v>
      </c>
      <c r="I18" s="10">
        <v>2966</v>
      </c>
      <c r="J18" s="10">
        <v>2148</v>
      </c>
      <c r="K18" s="10">
        <v>2325</v>
      </c>
      <c r="L18" s="10">
        <v>2482</v>
      </c>
      <c r="M18" s="10">
        <v>2580</v>
      </c>
      <c r="N18" s="10">
        <v>1784</v>
      </c>
      <c r="O18" s="9">
        <f>SUM(C18:N18)</f>
        <v>30278</v>
      </c>
    </row>
    <row r="19" spans="2:15" s="1" customFormat="1" ht="20.100000000000001" customHeight="1" thickBot="1" x14ac:dyDescent="0.25">
      <c r="B19" s="8" t="s">
        <v>2</v>
      </c>
      <c r="C19" s="7">
        <v>347</v>
      </c>
      <c r="D19" s="7">
        <v>137</v>
      </c>
      <c r="E19" s="7">
        <v>80</v>
      </c>
      <c r="F19" s="7">
        <v>67</v>
      </c>
      <c r="G19" s="7">
        <v>133</v>
      </c>
      <c r="H19" s="7">
        <v>247</v>
      </c>
      <c r="I19" s="7">
        <v>206</v>
      </c>
      <c r="J19" s="7">
        <v>124</v>
      </c>
      <c r="K19" s="7">
        <v>125</v>
      </c>
      <c r="L19" s="7">
        <v>101</v>
      </c>
      <c r="M19" s="7">
        <v>135</v>
      </c>
      <c r="N19" s="7">
        <v>53</v>
      </c>
      <c r="O19" s="6">
        <f>SUM(C19:N19)</f>
        <v>1755</v>
      </c>
    </row>
    <row r="20" spans="2:15" s="1" customFormat="1" ht="20.100000000000001" customHeight="1" thickBot="1" x14ac:dyDescent="0.25">
      <c r="B20" s="5" t="s">
        <v>1</v>
      </c>
      <c r="C20" s="4">
        <f t="shared" ref="C20:N20" si="2">C19+C18</f>
        <v>3568</v>
      </c>
      <c r="D20" s="4">
        <f t="shared" si="2"/>
        <v>2927</v>
      </c>
      <c r="E20" s="4">
        <f t="shared" si="2"/>
        <v>2694</v>
      </c>
      <c r="F20" s="4">
        <f t="shared" si="2"/>
        <v>2420</v>
      </c>
      <c r="G20" s="4">
        <f t="shared" si="2"/>
        <v>2352</v>
      </c>
      <c r="H20" s="4">
        <f t="shared" si="2"/>
        <v>3043</v>
      </c>
      <c r="I20" s="4">
        <f t="shared" si="2"/>
        <v>3172</v>
      </c>
      <c r="J20" s="4">
        <f t="shared" si="2"/>
        <v>2272</v>
      </c>
      <c r="K20" s="4">
        <f t="shared" si="2"/>
        <v>2450</v>
      </c>
      <c r="L20" s="4">
        <f t="shared" si="2"/>
        <v>2583</v>
      </c>
      <c r="M20" s="4">
        <f t="shared" si="2"/>
        <v>2715</v>
      </c>
      <c r="N20" s="4">
        <f t="shared" si="2"/>
        <v>1837</v>
      </c>
      <c r="O20" s="3">
        <f>SUM(C20:N20)</f>
        <v>32033</v>
      </c>
    </row>
    <row r="21" spans="2:15" s="1" customFormat="1" ht="12.75" customHeight="1" x14ac:dyDescent="0.2">
      <c r="B21" s="2" t="s">
        <v>0</v>
      </c>
    </row>
    <row r="22" spans="2:15" s="1" customFormat="1" x14ac:dyDescent="0.2"/>
    <row r="23" spans="2:15" s="1" customFormat="1" x14ac:dyDescent="0.2"/>
    <row r="24" spans="2:15" s="1" customFormat="1" x14ac:dyDescent="0.2"/>
    <row r="25" spans="2:15" s="1" customFormat="1" x14ac:dyDescent="0.2"/>
    <row r="26" spans="2:15" s="1" customFormat="1" x14ac:dyDescent="0.2"/>
    <row r="27" spans="2:15" s="1" customFormat="1" x14ac:dyDescent="0.2"/>
    <row r="28" spans="2:15" s="1" customFormat="1" x14ac:dyDescent="0.2"/>
    <row r="29" spans="2:15" s="1" customFormat="1" x14ac:dyDescent="0.2"/>
  </sheetData>
  <mergeCells count="9">
    <mergeCell ref="C12:N12"/>
    <mergeCell ref="C17:N17"/>
    <mergeCell ref="B1:O1"/>
    <mergeCell ref="B2:O2"/>
    <mergeCell ref="B4:O4"/>
    <mergeCell ref="B5:O5"/>
    <mergeCell ref="B6:B7"/>
    <mergeCell ref="C6:N6"/>
    <mergeCell ref="O6:O7"/>
  </mergeCells>
  <printOptions horizontalCentered="1"/>
  <pageMargins left="0.19685039370078741" right="0.19685039370078741" top="0.59055118110236227" bottom="0.78740157480314965" header="0" footer="0"/>
  <pageSetup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O29"/>
  <sheetViews>
    <sheetView showGridLines="0" view="pageBreakPreview" zoomScale="60" zoomScaleNormal="85" workbookViewId="0">
      <selection activeCell="U23" sqref="U23"/>
    </sheetView>
  </sheetViews>
  <sheetFormatPr baseColWidth="10" defaultRowHeight="12.75" x14ac:dyDescent="0.2"/>
  <cols>
    <col min="1" max="1" width="1.5703125" customWidth="1"/>
    <col min="2" max="2" width="12" customWidth="1"/>
    <col min="3" max="10" width="10.140625" customWidth="1"/>
    <col min="11" max="11" width="13" customWidth="1"/>
    <col min="15" max="15" width="11.7109375" customWidth="1"/>
  </cols>
  <sheetData>
    <row r="1" spans="2:15" ht="15" x14ac:dyDescent="0.25">
      <c r="B1" s="51" t="s">
        <v>23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2:15" ht="15" x14ac:dyDescent="0.25">
      <c r="B2" s="51" t="s">
        <v>22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2:15" ht="8.25" customHeight="1" x14ac:dyDescent="0.2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2:15" ht="15" x14ac:dyDescent="0.25">
      <c r="B4" s="51" t="s">
        <v>21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15" ht="15.75" thickBot="1" x14ac:dyDescent="0.3">
      <c r="B5" s="51" t="s">
        <v>30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2:15" s="1" customFormat="1" ht="12.75" customHeight="1" x14ac:dyDescent="0.2">
      <c r="B6" s="52" t="s">
        <v>6</v>
      </c>
      <c r="C6" s="54" t="s">
        <v>20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6"/>
      <c r="O6" s="57" t="s">
        <v>4</v>
      </c>
    </row>
    <row r="7" spans="2:15" s="1" customFormat="1" ht="12.75" customHeight="1" thickBot="1" x14ac:dyDescent="0.25">
      <c r="B7" s="53"/>
      <c r="C7" s="17" t="s">
        <v>19</v>
      </c>
      <c r="D7" s="17" t="s">
        <v>18</v>
      </c>
      <c r="E7" s="17" t="s">
        <v>17</v>
      </c>
      <c r="F7" s="17" t="s">
        <v>16</v>
      </c>
      <c r="G7" s="17" t="s">
        <v>15</v>
      </c>
      <c r="H7" s="17" t="s">
        <v>14</v>
      </c>
      <c r="I7" s="17" t="s">
        <v>13</v>
      </c>
      <c r="J7" s="17" t="s">
        <v>12</v>
      </c>
      <c r="K7" s="17" t="s">
        <v>11</v>
      </c>
      <c r="L7" s="17" t="s">
        <v>10</v>
      </c>
      <c r="M7" s="17" t="s">
        <v>9</v>
      </c>
      <c r="N7" s="17" t="s">
        <v>8</v>
      </c>
      <c r="O7" s="58"/>
    </row>
    <row r="8" spans="2:15" s="1" customFormat="1" ht="20.100000000000001" customHeight="1" x14ac:dyDescent="0.2">
      <c r="B8" s="11" t="s">
        <v>3</v>
      </c>
      <c r="C8" s="10">
        <v>6863</v>
      </c>
      <c r="D8" s="10">
        <v>6905</v>
      </c>
      <c r="E8" s="10">
        <v>5047</v>
      </c>
      <c r="F8" s="10">
        <v>6280</v>
      </c>
      <c r="G8" s="10">
        <v>5939</v>
      </c>
      <c r="H8" s="10">
        <v>5932</v>
      </c>
      <c r="I8" s="10">
        <v>5811</v>
      </c>
      <c r="J8" s="10">
        <v>5102</v>
      </c>
      <c r="K8" s="10">
        <v>5374</v>
      </c>
      <c r="L8" s="10">
        <v>5916</v>
      </c>
      <c r="M8" s="10">
        <v>0</v>
      </c>
      <c r="N8" s="10">
        <v>0</v>
      </c>
      <c r="O8" s="9">
        <f>SUM(C8:N8)</f>
        <v>59169</v>
      </c>
    </row>
    <row r="9" spans="2:15" s="1" customFormat="1" ht="20.100000000000001" customHeight="1" thickBot="1" x14ac:dyDescent="0.25">
      <c r="B9" s="8" t="s">
        <v>2</v>
      </c>
      <c r="C9" s="7">
        <v>701</v>
      </c>
      <c r="D9" s="7">
        <v>396</v>
      </c>
      <c r="E9" s="7">
        <v>280</v>
      </c>
      <c r="F9" s="7">
        <v>260</v>
      </c>
      <c r="G9" s="7">
        <v>244</v>
      </c>
      <c r="H9" s="7">
        <v>393</v>
      </c>
      <c r="I9" s="7">
        <v>361</v>
      </c>
      <c r="J9" s="7">
        <v>223</v>
      </c>
      <c r="K9" s="7">
        <v>233</v>
      </c>
      <c r="L9" s="7">
        <v>231</v>
      </c>
      <c r="M9" s="7">
        <v>0</v>
      </c>
      <c r="N9" s="7">
        <v>0</v>
      </c>
      <c r="O9" s="6">
        <f>SUM(C9:N9)</f>
        <v>3322</v>
      </c>
    </row>
    <row r="10" spans="2:15" s="1" customFormat="1" ht="20.100000000000001" customHeight="1" thickBot="1" x14ac:dyDescent="0.25">
      <c r="B10" s="5" t="s">
        <v>4</v>
      </c>
      <c r="C10" s="4">
        <f t="shared" ref="C10:N10" si="0">SUM(C8+C9)</f>
        <v>7564</v>
      </c>
      <c r="D10" s="4">
        <f t="shared" si="0"/>
        <v>7301</v>
      </c>
      <c r="E10" s="4">
        <f t="shared" si="0"/>
        <v>5327</v>
      </c>
      <c r="F10" s="4">
        <f t="shared" si="0"/>
        <v>6540</v>
      </c>
      <c r="G10" s="4">
        <f t="shared" si="0"/>
        <v>6183</v>
      </c>
      <c r="H10" s="4">
        <f t="shared" si="0"/>
        <v>6325</v>
      </c>
      <c r="I10" s="4">
        <f t="shared" si="0"/>
        <v>6172</v>
      </c>
      <c r="J10" s="4">
        <f t="shared" si="0"/>
        <v>5325</v>
      </c>
      <c r="K10" s="4">
        <f t="shared" si="0"/>
        <v>5607</v>
      </c>
      <c r="L10" s="4">
        <f t="shared" si="0"/>
        <v>6147</v>
      </c>
      <c r="M10" s="4">
        <f t="shared" si="0"/>
        <v>0</v>
      </c>
      <c r="N10" s="4">
        <f t="shared" si="0"/>
        <v>0</v>
      </c>
      <c r="O10" s="3">
        <f>SUM(C10:N10)</f>
        <v>62491</v>
      </c>
    </row>
    <row r="11" spans="2:15" s="12" customFormat="1" ht="20.100000000000001" customHeight="1" thickBot="1" x14ac:dyDescent="0.25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5"/>
    </row>
    <row r="12" spans="2:15" s="12" customFormat="1" ht="20.100000000000001" customHeight="1" thickBot="1" x14ac:dyDescent="0.25">
      <c r="B12" s="14" t="s">
        <v>6</v>
      </c>
      <c r="C12" s="49" t="s">
        <v>7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13" t="s">
        <v>4</v>
      </c>
    </row>
    <row r="13" spans="2:15" s="1" customFormat="1" ht="20.100000000000001" customHeight="1" x14ac:dyDescent="0.2">
      <c r="B13" s="11" t="s">
        <v>3</v>
      </c>
      <c r="C13" s="10">
        <v>3621</v>
      </c>
      <c r="D13" s="10">
        <v>3739</v>
      </c>
      <c r="E13" s="10">
        <v>2814</v>
      </c>
      <c r="F13" s="10">
        <v>3325</v>
      </c>
      <c r="G13" s="10">
        <v>3286</v>
      </c>
      <c r="H13" s="10">
        <v>3217</v>
      </c>
      <c r="I13" s="10">
        <v>3141</v>
      </c>
      <c r="J13" s="10">
        <v>2827</v>
      </c>
      <c r="K13" s="10">
        <v>3016</v>
      </c>
      <c r="L13" s="10">
        <v>3244</v>
      </c>
      <c r="M13" s="10">
        <v>0</v>
      </c>
      <c r="N13" s="10">
        <v>0</v>
      </c>
      <c r="O13" s="9">
        <f>SUM(C13:N13)</f>
        <v>32230</v>
      </c>
    </row>
    <row r="14" spans="2:15" s="1" customFormat="1" ht="20.100000000000001" customHeight="1" thickBot="1" x14ac:dyDescent="0.25">
      <c r="B14" s="8" t="s">
        <v>2</v>
      </c>
      <c r="C14" s="7">
        <v>335</v>
      </c>
      <c r="D14" s="7">
        <v>229</v>
      </c>
      <c r="E14" s="7">
        <v>153</v>
      </c>
      <c r="F14" s="7">
        <v>133</v>
      </c>
      <c r="G14" s="7">
        <v>131</v>
      </c>
      <c r="H14" s="7">
        <v>243</v>
      </c>
      <c r="I14" s="7">
        <v>196</v>
      </c>
      <c r="J14" s="7">
        <v>119</v>
      </c>
      <c r="K14" s="7">
        <v>144</v>
      </c>
      <c r="L14" s="7">
        <v>123</v>
      </c>
      <c r="M14" s="7">
        <v>0</v>
      </c>
      <c r="N14" s="7">
        <v>0</v>
      </c>
      <c r="O14" s="6">
        <f>SUM(C14:N14)</f>
        <v>1806</v>
      </c>
    </row>
    <row r="15" spans="2:15" s="1" customFormat="1" ht="20.100000000000001" customHeight="1" thickBot="1" x14ac:dyDescent="0.25">
      <c r="B15" s="5" t="s">
        <v>1</v>
      </c>
      <c r="C15" s="4">
        <f t="shared" ref="C15:N15" si="1">C14+C13</f>
        <v>3956</v>
      </c>
      <c r="D15" s="4">
        <f t="shared" si="1"/>
        <v>3968</v>
      </c>
      <c r="E15" s="4">
        <f t="shared" si="1"/>
        <v>2967</v>
      </c>
      <c r="F15" s="4">
        <f t="shared" si="1"/>
        <v>3458</v>
      </c>
      <c r="G15" s="4">
        <f t="shared" si="1"/>
        <v>3417</v>
      </c>
      <c r="H15" s="4">
        <f t="shared" si="1"/>
        <v>3460</v>
      </c>
      <c r="I15" s="4">
        <f t="shared" si="1"/>
        <v>3337</v>
      </c>
      <c r="J15" s="4">
        <f t="shared" si="1"/>
        <v>2946</v>
      </c>
      <c r="K15" s="4">
        <f t="shared" si="1"/>
        <v>3160</v>
      </c>
      <c r="L15" s="4">
        <f t="shared" si="1"/>
        <v>3367</v>
      </c>
      <c r="M15" s="4">
        <f t="shared" si="1"/>
        <v>0</v>
      </c>
      <c r="N15" s="4">
        <f t="shared" si="1"/>
        <v>0</v>
      </c>
      <c r="O15" s="3">
        <f>SUM(C15:N15)</f>
        <v>34036</v>
      </c>
    </row>
    <row r="16" spans="2:15" s="12" customFormat="1" ht="20.100000000000001" customHeight="1" thickBot="1" x14ac:dyDescent="0.25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5"/>
    </row>
    <row r="17" spans="2:15" s="12" customFormat="1" ht="20.100000000000001" customHeight="1" thickBot="1" x14ac:dyDescent="0.25">
      <c r="B17" s="14" t="s">
        <v>6</v>
      </c>
      <c r="C17" s="49" t="s">
        <v>5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13" t="s">
        <v>4</v>
      </c>
    </row>
    <row r="18" spans="2:15" s="1" customFormat="1" ht="20.100000000000001" customHeight="1" x14ac:dyDescent="0.2">
      <c r="B18" s="11" t="s">
        <v>3</v>
      </c>
      <c r="C18" s="10">
        <v>3242</v>
      </c>
      <c r="D18" s="10">
        <v>3166</v>
      </c>
      <c r="E18" s="10">
        <v>2233</v>
      </c>
      <c r="F18" s="10">
        <v>2955</v>
      </c>
      <c r="G18" s="10">
        <v>2653</v>
      </c>
      <c r="H18" s="10">
        <v>2715</v>
      </c>
      <c r="I18" s="10">
        <v>2670</v>
      </c>
      <c r="J18" s="10">
        <v>2275</v>
      </c>
      <c r="K18" s="10">
        <v>2358</v>
      </c>
      <c r="L18" s="10">
        <v>2672</v>
      </c>
      <c r="M18" s="10">
        <v>0</v>
      </c>
      <c r="N18" s="10">
        <v>0</v>
      </c>
      <c r="O18" s="9">
        <f>SUM(C18:N18)</f>
        <v>26939</v>
      </c>
    </row>
    <row r="19" spans="2:15" s="1" customFormat="1" ht="20.100000000000001" customHeight="1" thickBot="1" x14ac:dyDescent="0.25">
      <c r="B19" s="8" t="s">
        <v>2</v>
      </c>
      <c r="C19" s="7">
        <v>366</v>
      </c>
      <c r="D19" s="7">
        <v>167</v>
      </c>
      <c r="E19" s="7">
        <v>127</v>
      </c>
      <c r="F19" s="7">
        <v>127</v>
      </c>
      <c r="G19" s="7">
        <v>113</v>
      </c>
      <c r="H19" s="7">
        <v>150</v>
      </c>
      <c r="I19" s="7">
        <v>165</v>
      </c>
      <c r="J19" s="7">
        <v>104</v>
      </c>
      <c r="K19" s="7">
        <v>89</v>
      </c>
      <c r="L19" s="7">
        <v>108</v>
      </c>
      <c r="M19" s="7">
        <v>0</v>
      </c>
      <c r="N19" s="7">
        <v>0</v>
      </c>
      <c r="O19" s="6">
        <f>SUM(C19:N19)</f>
        <v>1516</v>
      </c>
    </row>
    <row r="20" spans="2:15" s="1" customFormat="1" ht="20.100000000000001" customHeight="1" thickBot="1" x14ac:dyDescent="0.25">
      <c r="B20" s="5" t="s">
        <v>1</v>
      </c>
      <c r="C20" s="4">
        <f t="shared" ref="C20:N20" si="2">C19+C18</f>
        <v>3608</v>
      </c>
      <c r="D20" s="4">
        <f t="shared" si="2"/>
        <v>3333</v>
      </c>
      <c r="E20" s="4">
        <f t="shared" si="2"/>
        <v>2360</v>
      </c>
      <c r="F20" s="4">
        <f t="shared" si="2"/>
        <v>3082</v>
      </c>
      <c r="G20" s="4">
        <f t="shared" si="2"/>
        <v>2766</v>
      </c>
      <c r="H20" s="4">
        <f t="shared" si="2"/>
        <v>2865</v>
      </c>
      <c r="I20" s="4">
        <f t="shared" si="2"/>
        <v>2835</v>
      </c>
      <c r="J20" s="4">
        <f t="shared" si="2"/>
        <v>2379</v>
      </c>
      <c r="K20" s="4">
        <f t="shared" si="2"/>
        <v>2447</v>
      </c>
      <c r="L20" s="4">
        <f t="shared" si="2"/>
        <v>2780</v>
      </c>
      <c r="M20" s="4">
        <f t="shared" si="2"/>
        <v>0</v>
      </c>
      <c r="N20" s="4">
        <f t="shared" si="2"/>
        <v>0</v>
      </c>
      <c r="O20" s="3">
        <f>SUM(C20:N20)</f>
        <v>28455</v>
      </c>
    </row>
    <row r="21" spans="2:15" s="1" customFormat="1" ht="12.75" customHeight="1" x14ac:dyDescent="0.2">
      <c r="B21" s="2" t="s">
        <v>0</v>
      </c>
    </row>
    <row r="22" spans="2:15" s="1" customFormat="1" x14ac:dyDescent="0.2"/>
    <row r="23" spans="2:15" s="1" customFormat="1" x14ac:dyDescent="0.2"/>
    <row r="24" spans="2:15" s="1" customFormat="1" x14ac:dyDescent="0.2"/>
    <row r="25" spans="2:15" s="1" customFormat="1" x14ac:dyDescent="0.2"/>
    <row r="26" spans="2:15" s="1" customFormat="1" x14ac:dyDescent="0.2"/>
    <row r="27" spans="2:15" s="1" customFormat="1" x14ac:dyDescent="0.2"/>
    <row r="28" spans="2:15" s="1" customFormat="1" x14ac:dyDescent="0.2"/>
    <row r="29" spans="2:15" s="1" customFormat="1" x14ac:dyDescent="0.2"/>
  </sheetData>
  <mergeCells count="9">
    <mergeCell ref="C12:N12"/>
    <mergeCell ref="C17:N17"/>
    <mergeCell ref="B1:O1"/>
    <mergeCell ref="B2:O2"/>
    <mergeCell ref="B4:O4"/>
    <mergeCell ref="B5:O5"/>
    <mergeCell ref="B6:B7"/>
    <mergeCell ref="C6:N6"/>
    <mergeCell ref="O6:O7"/>
  </mergeCells>
  <printOptions horizontalCentered="1"/>
  <pageMargins left="0.19685039370078741" right="0.19685039370078741" top="0.59055118110236227" bottom="0.78740157480314965" header="0" footer="0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2009</vt:lpstr>
      <vt:lpstr>2010</vt:lpstr>
      <vt:lpstr>2011</vt:lpstr>
      <vt:lpstr>2012</vt:lpstr>
      <vt:lpstr>2013</vt:lpstr>
      <vt:lpstr>2014</vt:lpstr>
      <vt:lpstr>2015</vt:lpstr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rosa.leon</dc:creator>
  <cp:lastModifiedBy>mauricio.valladares</cp:lastModifiedBy>
  <cp:lastPrinted>2017-02-07T20:43:21Z</cp:lastPrinted>
  <dcterms:created xsi:type="dcterms:W3CDTF">2016-11-23T20:35:49Z</dcterms:created>
  <dcterms:modified xsi:type="dcterms:W3CDTF">2017-02-07T20:56:10Z</dcterms:modified>
</cp:coreProperties>
</file>