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tensia.sanchez\Documents\INFORMES VARIOS 2019-2020-2021-2022- O I R\INFORME al 30 de JUNIO 2022-a conta para OIR, en 12 jul22\"/>
    </mc:Choice>
  </mc:AlternateContent>
  <bookViews>
    <workbookView xWindow="0" yWindow="0" windowWidth="216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28" i="1" l="1"/>
  <c r="E27" i="1"/>
  <c r="E26" i="1"/>
  <c r="E19" i="1"/>
  <c r="E15" i="1"/>
  <c r="E16" i="1"/>
  <c r="E17" i="1"/>
  <c r="E18" i="1"/>
  <c r="E14" i="1"/>
  <c r="E13" i="1"/>
  <c r="E29" i="1" l="1"/>
  <c r="E20" i="1"/>
  <c r="D29" i="1" l="1"/>
  <c r="F34" i="1" s="1"/>
  <c r="F41" i="1" s="1"/>
  <c r="D20" i="1"/>
  <c r="F29" i="1" l="1"/>
  <c r="F20" i="1"/>
</calcChain>
</file>

<file path=xl/sharedStrings.xml><?xml version="1.0" encoding="utf-8"?>
<sst xmlns="http://schemas.openxmlformats.org/spreadsheetml/2006/main" count="41" uniqueCount="39">
  <si>
    <t>MINISTERIO DE OBRAS PUBLICAS Y DE TRANSPORTE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</si>
  <si>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</si>
  <si>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</si>
  <si>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</si>
  <si>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</si>
  <si>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</si>
  <si>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</si>
  <si>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</si>
  <si>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</si>
  <si>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</si>
  <si>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</si>
  <si>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</si>
  <si>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</si>
  <si>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</si>
  <si>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</si>
  <si>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</si>
  <si>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</si>
  <si>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 xml:space="preserve"> Presupuesto Modificado </t>
  </si>
  <si>
    <t>Fondo general</t>
  </si>
  <si>
    <t>Préstamos Externos</t>
  </si>
  <si>
    <t>Donaciones</t>
  </si>
  <si>
    <t>Total</t>
  </si>
  <si>
    <t>Base Legal</t>
  </si>
  <si>
    <t>(US$ DOLARES)</t>
  </si>
  <si>
    <t>RESUMEN DE PRESUPUESTO ORDINARIO Y SUS MODIFICACIONES POR RUBRO DE GASTO</t>
  </si>
  <si>
    <t xml:space="preserve">DETALLE DE DOCUMENTOS DE RESPALDO DEL PRESUPUESTO APROBADO Y SUS MODIFICACIONES  </t>
  </si>
  <si>
    <t xml:space="preserve"> RESUMEN DE PRESUPUESTO ORDINARIO Y SUS MODIFICACIONES POR FUENTE DE FINANCIAMIENTO</t>
  </si>
  <si>
    <t>Modificaciones</t>
  </si>
  <si>
    <t>Presupuesto Modificado</t>
  </si>
  <si>
    <t>DEL 01 DE ENERO AL 30 JUNIO DE 2022</t>
  </si>
  <si>
    <t xml:space="preserve">MOPT:  MODIFICACIONES A LAS ASIGNACIONES PRESUPUESTARIAS DEL  1 DE ENERO AL 30 JUNIO DE 2022  </t>
  </si>
  <si>
    <t>Total Presupuesto modificado al 30 de junio de 2022</t>
  </si>
  <si>
    <t>Decreto Legislativo No. 255, DO No. 246, Tomo 433, de fecha 27/12/2021 (Aprobación de la Ley de Presupuesto año 2022)</t>
  </si>
  <si>
    <t>CONTRANS, correspondiente al mes de enero de 2022 …..….</t>
  </si>
  <si>
    <t>CONTRANS, correspondiente al mes de febrero de 2022 ……...</t>
  </si>
  <si>
    <t xml:space="preserve">Decreto Legislativo No. 430, DO No. 116, Tomo 435, de fecha 21/06/2022; incremento al presupuesto del MOPT de $12,000,000.00, para financiar la elaboración de la Etapa 1 del Aeropuerto del Pacífico, en la zona oriental de El Salvador. </t>
  </si>
  <si>
    <t>Decreto Legislativo No. 324, DO No. 58, Tomo 434, de fecha 22/03/2022; incremento al presupuesto del MOPT en $8,705,289.00, por ingresos percibidos de la Contribución Especial para la Estabilización de las Tarifas del Servicio Público de Transporte Colectivo de Pasajeros (COTRANS), por la venta de gasolina regular, gasolina especial y diésel a granel, así:</t>
  </si>
  <si>
    <t xml:space="preserve">Decreto Legislativo No. 329, DO No. 59, Tomo 434, de fecha 23/03/2022; incremento al presupuesto del MOPT de $5,053,413.00, por ingresos percibidos de la Contribución Especial para la Estabilización de las Tarifas del Servicio Público de Transporte Colectivo de Pasajeros (COTRANS), por la venta de gasolina regular, gasolina especial y diésel a granel, durante el  mes de diciembre de 2021. </t>
  </si>
  <si>
    <t>Decreto Legislativo No. 330, DO No. 59, Tomo 434, de fecha 23/03/2022; incremento al presupuesto del MOPT de $16,000,000.00, para transferirlos a la Unidad Presupuestaria 04 Apoyo a Instituciones Adscritas y Otras Entidades, a la Línea de Trabajo 03 Administración Nacional de Acueductos y Alcantarillados (ANDA), para cubrir déficit de los ingresos propios de dicha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</si>
</sst>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Tahoma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alibri"/>
      <family val="2"/>
      <scheme val="minor"/>
    </font>
    <font>
      <sz val="12"/>
      <color theme="1"/>
      <name val="Tw Cen MT Condensed Extra Bold"/>
      <family val="2"/>
    </font>
    <font>
      <sz val="11"/>
      <color theme="1"/>
      <name val="Verdan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3"/>
      <color rgb="FF352CE8"/>
      <name val="Tw Cen MT Condensed Extra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/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 style="thin">
        <color theme="2" tint="-0.4999847407452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2" tint="-0.499984740745262"/>
      </bottom>
      <diagonal/>
    </border>
    <border>
      <left style="medium">
        <color theme="1"/>
      </left>
      <right/>
      <top style="thin">
        <color theme="2" tint="-0.499984740745262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medium">
        <color indexed="64"/>
      </left>
      <right/>
      <top style="medium">
        <color indexed="64"/>
      </top>
      <bottom style="double">
        <color theme="1"/>
      </bottom>
      <diagonal/>
    </border>
    <border>
      <left/>
      <right/>
      <top style="medium">
        <color indexed="64"/>
      </top>
      <bottom style="double">
        <color theme="1"/>
      </bottom>
      <diagonal/>
    </border>
    <border>
      <left/>
      <right style="medium">
        <color indexed="64"/>
      </right>
      <top style="medium">
        <color indexed="64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theme="1"/>
      </bottom>
      <diagonal/>
    </border>
    <border>
      <left style="medium">
        <color indexed="64"/>
      </left>
      <right/>
      <top style="thin">
        <color theme="2" tint="-0.499984740745262"/>
      </top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double">
        <color theme="1"/>
      </bottom>
      <diagonal/>
    </border>
    <border>
      <left/>
      <right style="medium">
        <color indexed="64"/>
      </right>
      <top style="thin">
        <color theme="2" tint="-0.499984740745262"/>
      </top>
      <bottom style="double">
        <color theme="1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0" fillId="3" borderId="0" xfId="0" applyNumberFormat="1" applyFill="1"/>
    <xf numFmtId="0" fontId="6" fillId="3" borderId="0" xfId="0" applyFont="1" applyFill="1" applyBorder="1" applyAlignment="1">
      <alignment horizontal="right" vertical="top"/>
    </xf>
    <xf numFmtId="164" fontId="7" fillId="3" borderId="0" xfId="2" applyFont="1" applyFill="1" applyBorder="1"/>
    <xf numFmtId="0" fontId="9" fillId="0" borderId="0" xfId="0" applyFont="1" applyFill="1" applyBorder="1" applyAlignment="1">
      <alignment horizontal="center" wrapText="1"/>
    </xf>
    <xf numFmtId="165" fontId="0" fillId="3" borderId="0" xfId="1" applyFont="1" applyFill="1"/>
    <xf numFmtId="0" fontId="5" fillId="3" borderId="0" xfId="0" applyFont="1" applyFill="1" applyBorder="1" applyAlignment="1">
      <alignment horizontal="center" vertical="center" wrapText="1"/>
    </xf>
    <xf numFmtId="166" fontId="3" fillId="3" borderId="0" xfId="2" applyNumberFormat="1" applyFont="1" applyFill="1" applyBorder="1" applyAlignment="1">
      <alignment horizontal="center" vertical="center" wrapText="1"/>
    </xf>
    <xf numFmtId="165" fontId="3" fillId="3" borderId="0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166" fontId="3" fillId="3" borderId="0" xfId="2" applyNumberFormat="1" applyFont="1" applyFill="1" applyBorder="1" applyAlignment="1">
      <alignment horizontal="right" vertical="center"/>
    </xf>
    <xf numFmtId="164" fontId="3" fillId="3" borderId="0" xfId="2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6" fontId="3" fillId="3" borderId="10" xfId="2" applyNumberFormat="1" applyFont="1" applyFill="1" applyBorder="1" applyAlignment="1">
      <alignment horizontal="right" vertical="center"/>
    </xf>
    <xf numFmtId="166" fontId="3" fillId="3" borderId="11" xfId="2" applyNumberFormat="1" applyFont="1" applyFill="1" applyBorder="1" applyAlignment="1">
      <alignment horizontal="right" vertical="center"/>
    </xf>
    <xf numFmtId="165" fontId="4" fillId="3" borderId="19" xfId="1" applyFont="1" applyFill="1" applyBorder="1" applyAlignment="1">
      <alignment horizontal="right" vertical="center"/>
    </xf>
    <xf numFmtId="165" fontId="4" fillId="0" borderId="19" xfId="1" applyFont="1" applyBorder="1" applyAlignment="1">
      <alignment horizontal="right" vertical="center"/>
    </xf>
    <xf numFmtId="165" fontId="4" fillId="0" borderId="0" xfId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165" fontId="4" fillId="0" borderId="17" xfId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65" fontId="4" fillId="0" borderId="21" xfId="1" applyFont="1" applyBorder="1" applyAlignment="1">
      <alignment horizontal="right" vertical="center"/>
    </xf>
    <xf numFmtId="166" fontId="5" fillId="4" borderId="12" xfId="2" applyNumberFormat="1" applyFont="1" applyFill="1" applyBorder="1" applyAlignment="1">
      <alignment horizontal="right" vertical="center"/>
    </xf>
    <xf numFmtId="164" fontId="5" fillId="4" borderId="18" xfId="2" applyFont="1" applyFill="1" applyBorder="1" applyAlignment="1">
      <alignment horizontal="right" vertical="center"/>
    </xf>
    <xf numFmtId="165" fontId="4" fillId="0" borderId="4" xfId="1" applyFont="1" applyBorder="1" applyAlignment="1">
      <alignment horizontal="right"/>
    </xf>
    <xf numFmtId="165" fontId="4" fillId="0" borderId="8" xfId="1" applyFont="1" applyBorder="1" applyAlignment="1">
      <alignment horizontal="right"/>
    </xf>
    <xf numFmtId="165" fontId="4" fillId="0" borderId="6" xfId="1" applyFont="1" applyBorder="1" applyAlignment="1">
      <alignment horizontal="right"/>
    </xf>
    <xf numFmtId="165" fontId="4" fillId="0" borderId="5" xfId="1" applyFont="1" applyBorder="1" applyAlignment="1">
      <alignment horizontal="right"/>
    </xf>
    <xf numFmtId="165" fontId="4" fillId="0" borderId="9" xfId="1" applyFont="1" applyBorder="1" applyAlignment="1">
      <alignment horizontal="right"/>
    </xf>
    <xf numFmtId="165" fontId="4" fillId="0" borderId="7" xfId="1" applyFont="1" applyBorder="1" applyAlignment="1">
      <alignment horizontal="right"/>
    </xf>
    <xf numFmtId="0" fontId="5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6" fontId="5" fillId="7" borderId="2" xfId="2" applyNumberFormat="1" applyFont="1" applyFill="1" applyBorder="1" applyAlignment="1">
      <alignment horizontal="center" vertical="center" wrapText="1"/>
    </xf>
    <xf numFmtId="165" fontId="5" fillId="7" borderId="32" xfId="1" applyFont="1" applyFill="1" applyBorder="1" applyAlignment="1">
      <alignment horizontal="center" vertical="center" wrapText="1"/>
    </xf>
    <xf numFmtId="165" fontId="5" fillId="7" borderId="24" xfId="1" applyFont="1" applyFill="1" applyBorder="1" applyAlignment="1">
      <alignment horizontal="center" vertical="center" wrapText="1"/>
    </xf>
    <xf numFmtId="165" fontId="4" fillId="0" borderId="34" xfId="1" applyFont="1" applyBorder="1" applyAlignment="1">
      <alignment horizontal="right"/>
    </xf>
    <xf numFmtId="165" fontId="4" fillId="0" borderId="35" xfId="1" applyFont="1" applyBorder="1" applyAlignment="1">
      <alignment horizontal="right"/>
    </xf>
    <xf numFmtId="165" fontId="4" fillId="0" borderId="36" xfId="1" applyFont="1" applyBorder="1" applyAlignment="1">
      <alignment horizontal="right"/>
    </xf>
    <xf numFmtId="0" fontId="5" fillId="3" borderId="13" xfId="0" applyFont="1" applyFill="1" applyBorder="1" applyAlignment="1">
      <alignment vertical="center"/>
    </xf>
    <xf numFmtId="3" fontId="4" fillId="0" borderId="37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1" fillId="6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left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11" fillId="6" borderId="39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left" vertical="top" wrapText="1"/>
    </xf>
    <xf numFmtId="0" fontId="11" fillId="6" borderId="43" xfId="0" applyFont="1" applyFill="1" applyBorder="1" applyAlignment="1">
      <alignment horizontal="left" vertical="top" wrapText="1"/>
    </xf>
    <xf numFmtId="0" fontId="11" fillId="6" borderId="44" xfId="0" applyFont="1" applyFill="1" applyBorder="1" applyAlignment="1">
      <alignment horizontal="left" vertical="top" wrapText="1"/>
    </xf>
    <xf numFmtId="0" fontId="5" fillId="2" borderId="45" xfId="0" applyFont="1" applyFill="1" applyBorder="1" applyAlignment="1">
      <alignment horizontal="center" vertical="center" wrapText="1"/>
    </xf>
    <xf numFmtId="164" fontId="11" fillId="6" borderId="46" xfId="2" applyFont="1" applyFill="1" applyBorder="1" applyAlignment="1">
      <alignment horizontal="left" vertical="top" wrapText="1"/>
    </xf>
    <xf numFmtId="164" fontId="11" fillId="6" borderId="47" xfId="2" applyFont="1" applyFill="1" applyBorder="1" applyAlignment="1">
      <alignment horizontal="left" vertical="top" wrapText="1"/>
    </xf>
    <xf numFmtId="164" fontId="12" fillId="7" borderId="32" xfId="2" applyFont="1" applyFill="1" applyBorder="1"/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top" wrapText="1"/>
    </xf>
    <xf numFmtId="0" fontId="11" fillId="6" borderId="52" xfId="0" applyFont="1" applyFill="1" applyBorder="1" applyAlignment="1">
      <alignment horizontal="left" vertical="top" wrapText="1"/>
    </xf>
    <xf numFmtId="0" fontId="11" fillId="6" borderId="40" xfId="0" applyFont="1" applyFill="1" applyBorder="1" applyAlignment="1">
      <alignment vertical="top" wrapText="1"/>
    </xf>
    <xf numFmtId="0" fontId="11" fillId="6" borderId="53" xfId="0" applyFont="1" applyFill="1" applyBorder="1" applyAlignment="1">
      <alignment horizontal="left" vertical="top" wrapText="1"/>
    </xf>
    <xf numFmtId="0" fontId="10" fillId="7" borderId="2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24" xfId="0" applyFont="1" applyFill="1" applyBorder="1" applyAlignment="1">
      <alignment horizontal="center" wrapText="1"/>
    </xf>
    <xf numFmtId="165" fontId="11" fillId="6" borderId="40" xfId="1" applyFont="1" applyFill="1" applyBorder="1" applyAlignment="1">
      <alignment vertical="top" wrapText="1"/>
    </xf>
    <xf numFmtId="0" fontId="11" fillId="6" borderId="3" xfId="0" applyFont="1" applyFill="1" applyBorder="1" applyAlignment="1">
      <alignment horizontal="left" wrapText="1"/>
    </xf>
    <xf numFmtId="0" fontId="11" fillId="6" borderId="0" xfId="0" applyFont="1" applyFill="1" applyBorder="1" applyAlignment="1">
      <alignment horizontal="left" wrapText="1"/>
    </xf>
    <xf numFmtId="165" fontId="11" fillId="6" borderId="22" xfId="1" applyFont="1" applyFill="1" applyBorder="1" applyAlignment="1">
      <alignment wrapText="1"/>
    </xf>
    <xf numFmtId="0" fontId="11" fillId="6" borderId="22" xfId="0" applyFont="1" applyFill="1" applyBorder="1" applyAlignment="1">
      <alignment horizontal="left" vertical="top" wrapText="1"/>
    </xf>
    <xf numFmtId="164" fontId="11" fillId="6" borderId="46" xfId="2" applyFont="1" applyFill="1" applyBorder="1" applyAlignment="1">
      <alignment horizontal="center" vertical="center" wrapText="1"/>
    </xf>
    <xf numFmtId="164" fontId="11" fillId="6" borderId="47" xfId="2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left" vertical="top" wrapText="1"/>
    </xf>
    <xf numFmtId="0" fontId="11" fillId="6" borderId="42" xfId="0" applyFont="1" applyFill="1" applyBorder="1" applyAlignment="1">
      <alignment horizontal="left" vertical="top" wrapText="1"/>
    </xf>
    <xf numFmtId="164" fontId="11" fillId="6" borderId="54" xfId="2" applyFont="1" applyFill="1" applyBorder="1" applyAlignment="1">
      <alignment horizontal="left" vertical="top" wrapText="1"/>
    </xf>
    <xf numFmtId="0" fontId="11" fillId="6" borderId="56" xfId="0" applyFont="1" applyFill="1" applyBorder="1" applyAlignment="1">
      <alignment horizontal="left" vertical="top" wrapText="1"/>
    </xf>
    <xf numFmtId="0" fontId="11" fillId="6" borderId="23" xfId="0" applyFont="1" applyFill="1" applyBorder="1" applyAlignment="1">
      <alignment horizontal="left" vertical="top" wrapText="1"/>
    </xf>
    <xf numFmtId="164" fontId="11" fillId="6" borderId="48" xfId="2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352CE8"/>
      <color rgb="FF1B80DB"/>
      <color rgb="FF2F8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38766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>
      <selection activeCell="B3" sqref="B3:F3"/>
    </sheetView>
  </sheetViews>
  <sheetFormatPr baseColWidth="10" defaultRowHeight="15" x14ac:dyDescent="0.25"/>
  <cols>
    <col min="1" max="1" width="4.140625" customWidth="1"/>
    <col min="2" max="2" width="19.85546875" customWidth="1"/>
    <col min="3" max="3" width="34.28515625" customWidth="1"/>
    <col min="4" max="5" width="17.7109375" customWidth="1"/>
    <col min="6" max="6" width="19.5703125" customWidth="1"/>
    <col min="8" max="8" width="16.28515625" bestFit="1" customWidth="1"/>
    <col min="9" max="9" width="35.85546875" customWidth="1"/>
    <col min="12" max="12" width="5.7109375" customWidth="1"/>
    <col min="13" max="13" width="13.42578125" customWidth="1"/>
    <col min="14" max="14" width="14.140625" bestFit="1" customWidth="1"/>
  </cols>
  <sheetData>
    <row r="1" spans="2:16" ht="26.25" customHeight="1" x14ac:dyDescent="0.25"/>
    <row r="2" spans="2:16" ht="15.75" x14ac:dyDescent="0.25">
      <c r="B2" s="54" t="s">
        <v>0</v>
      </c>
      <c r="C2" s="54"/>
      <c r="D2" s="54"/>
      <c r="E2" s="54"/>
      <c r="F2" s="54"/>
    </row>
    <row r="3" spans="2:16" ht="6" customHeight="1" x14ac:dyDescent="0.25">
      <c r="B3" s="55"/>
      <c r="C3" s="55"/>
      <c r="D3" s="55"/>
      <c r="E3" s="55"/>
      <c r="F3" s="55"/>
    </row>
    <row r="4" spans="2:16" x14ac:dyDescent="0.25">
      <c r="B4" s="56" t="s">
        <v>1</v>
      </c>
      <c r="C4" s="56"/>
      <c r="D4" s="56"/>
      <c r="E4" s="56"/>
      <c r="F4" s="56"/>
    </row>
    <row r="5" spans="2:16" x14ac:dyDescent="0.25">
      <c r="B5" s="1"/>
      <c r="C5" s="1"/>
      <c r="D5" s="2"/>
      <c r="E5" s="2"/>
      <c r="F5" s="3"/>
    </row>
    <row r="6" spans="2:16" ht="21" customHeight="1" x14ac:dyDescent="0.3">
      <c r="B6" s="104" t="s">
        <v>30</v>
      </c>
      <c r="C6" s="104"/>
      <c r="D6" s="104"/>
      <c r="E6" s="104"/>
      <c r="F6" s="104"/>
    </row>
    <row r="7" spans="2:16" ht="20.25" customHeight="1" x14ac:dyDescent="0.3">
      <c r="B7" s="104" t="s">
        <v>23</v>
      </c>
      <c r="C7" s="104"/>
      <c r="D7" s="104"/>
      <c r="E7" s="104"/>
      <c r="F7" s="104"/>
    </row>
    <row r="8" spans="2:16" ht="9.75" customHeight="1" x14ac:dyDescent="0.25">
      <c r="B8" s="8"/>
      <c r="C8" s="8"/>
      <c r="D8" s="8"/>
      <c r="E8" s="8"/>
      <c r="F8" s="8"/>
    </row>
    <row r="9" spans="2:16" ht="16.5" x14ac:dyDescent="0.25">
      <c r="B9" s="51" t="s">
        <v>24</v>
      </c>
      <c r="C9" s="51"/>
      <c r="D9" s="51"/>
      <c r="E9" s="51"/>
      <c r="F9" s="51"/>
    </row>
    <row r="10" spans="2:16" ht="16.5" x14ac:dyDescent="0.3">
      <c r="B10" s="52" t="s">
        <v>29</v>
      </c>
      <c r="C10" s="52"/>
      <c r="D10" s="52"/>
      <c r="E10" s="52"/>
      <c r="F10" s="52"/>
    </row>
    <row r="11" spans="2:16" ht="19.5" customHeight="1" thickBot="1" x14ac:dyDescent="0.3">
      <c r="B11" s="57">
        <v>44755</v>
      </c>
      <c r="C11" s="58"/>
      <c r="D11" s="58"/>
      <c r="E11" s="58"/>
      <c r="F11" s="58"/>
    </row>
    <row r="12" spans="2:16" ht="23.25" thickBot="1" x14ac:dyDescent="0.3">
      <c r="B12" s="22" t="s">
        <v>2</v>
      </c>
      <c r="C12" s="22" t="s">
        <v>3</v>
      </c>
      <c r="D12" s="23" t="s">
        <v>4</v>
      </c>
      <c r="E12" s="24" t="s">
        <v>5</v>
      </c>
      <c r="F12" s="23" t="s">
        <v>6</v>
      </c>
      <c r="M12" s="4"/>
      <c r="N12" s="4"/>
      <c r="O12" s="4"/>
      <c r="P12" s="4"/>
    </row>
    <row r="13" spans="2:16" ht="17.100000000000001" customHeight="1" x14ac:dyDescent="0.25">
      <c r="B13" s="59" t="s">
        <v>0</v>
      </c>
      <c r="C13" s="25" t="s">
        <v>7</v>
      </c>
      <c r="D13" s="49">
        <v>15209722</v>
      </c>
      <c r="E13" s="20">
        <f>+F13-D13</f>
        <v>1612054.599999994</v>
      </c>
      <c r="F13" s="26">
        <v>16821776.599999994</v>
      </c>
      <c r="M13" s="5"/>
      <c r="N13" s="5"/>
      <c r="O13" s="4"/>
      <c r="P13" s="4"/>
    </row>
    <row r="14" spans="2:16" ht="17.100000000000001" customHeight="1" x14ac:dyDescent="0.25">
      <c r="B14" s="60"/>
      <c r="C14" s="27" t="s">
        <v>8</v>
      </c>
      <c r="D14" s="50">
        <v>4418718</v>
      </c>
      <c r="E14" s="19">
        <f>+F14-D14</f>
        <v>3293383.3399999989</v>
      </c>
      <c r="F14" s="26">
        <v>7712101.3399999989</v>
      </c>
      <c r="M14" s="5"/>
      <c r="N14" s="4"/>
      <c r="O14" s="4"/>
      <c r="P14" s="4"/>
    </row>
    <row r="15" spans="2:16" ht="17.100000000000001" customHeight="1" x14ac:dyDescent="0.25">
      <c r="B15" s="60"/>
      <c r="C15" s="28" t="s">
        <v>9</v>
      </c>
      <c r="D15" s="50">
        <v>288120</v>
      </c>
      <c r="E15" s="19">
        <f t="shared" ref="E15:E18" si="0">+F15-D15</f>
        <v>-36417.160000000003</v>
      </c>
      <c r="F15" s="26">
        <v>251702.84</v>
      </c>
      <c r="M15" s="5"/>
      <c r="N15" s="4"/>
      <c r="O15" s="4"/>
      <c r="P15" s="4"/>
    </row>
    <row r="16" spans="2:16" ht="17.100000000000001" customHeight="1" x14ac:dyDescent="0.25">
      <c r="B16" s="60"/>
      <c r="C16" s="27" t="s">
        <v>10</v>
      </c>
      <c r="D16" s="50">
        <v>82758756</v>
      </c>
      <c r="E16" s="19">
        <f t="shared" si="0"/>
        <v>15762862.530000001</v>
      </c>
      <c r="F16" s="26">
        <v>98521618.530000001</v>
      </c>
      <c r="M16" s="5"/>
      <c r="N16" s="4"/>
      <c r="O16" s="4"/>
      <c r="P16" s="4"/>
    </row>
    <row r="17" spans="2:16" ht="17.100000000000001" customHeight="1" x14ac:dyDescent="0.25">
      <c r="B17" s="60"/>
      <c r="C17" s="27" t="s">
        <v>11</v>
      </c>
      <c r="D17" s="50">
        <v>112822805</v>
      </c>
      <c r="E17" s="19">
        <f t="shared" si="0"/>
        <v>9416389.6900000125</v>
      </c>
      <c r="F17" s="26">
        <v>122239194.69000001</v>
      </c>
      <c r="M17" s="5"/>
      <c r="N17" s="4"/>
      <c r="O17" s="4"/>
      <c r="P17" s="4"/>
    </row>
    <row r="18" spans="2:16" ht="17.100000000000001" customHeight="1" x14ac:dyDescent="0.25">
      <c r="B18" s="60"/>
      <c r="C18" s="27" t="s">
        <v>12</v>
      </c>
      <c r="D18" s="50">
        <v>16381330</v>
      </c>
      <c r="E18" s="19">
        <f t="shared" si="0"/>
        <v>1467</v>
      </c>
      <c r="F18" s="26">
        <v>16382797</v>
      </c>
      <c r="M18" s="5"/>
      <c r="N18" s="4"/>
      <c r="O18" s="4"/>
      <c r="P18" s="4"/>
    </row>
    <row r="19" spans="2:16" ht="17.100000000000001" customHeight="1" thickBot="1" x14ac:dyDescent="0.3">
      <c r="B19" s="60"/>
      <c r="C19" s="29" t="s">
        <v>13</v>
      </c>
      <c r="D19" s="50">
        <v>100379743</v>
      </c>
      <c r="E19" s="21">
        <f>+F19-D19</f>
        <v>11708962</v>
      </c>
      <c r="F19" s="30">
        <v>112088705</v>
      </c>
      <c r="M19" s="5"/>
      <c r="N19" s="4"/>
      <c r="O19" s="4"/>
      <c r="P19" s="4"/>
    </row>
    <row r="20" spans="2:16" ht="17.100000000000001" customHeight="1" thickBot="1" x14ac:dyDescent="0.3">
      <c r="B20" s="61"/>
      <c r="C20" s="48" t="s">
        <v>14</v>
      </c>
      <c r="D20" s="31">
        <f>SUM(D13:D19)</f>
        <v>332259194</v>
      </c>
      <c r="E20" s="32">
        <f>SUM(E13:E19)</f>
        <v>41758702.000000007</v>
      </c>
      <c r="F20" s="31">
        <f>SUM(F13:F19)</f>
        <v>374017896</v>
      </c>
      <c r="M20" s="4"/>
      <c r="N20" s="4"/>
      <c r="O20" s="4"/>
      <c r="P20" s="4"/>
    </row>
    <row r="21" spans="2:16" s="4" customFormat="1" x14ac:dyDescent="0.25">
      <c r="B21" s="13"/>
      <c r="C21" s="16"/>
      <c r="D21" s="18"/>
      <c r="E21" s="15"/>
      <c r="F21" s="14"/>
    </row>
    <row r="22" spans="2:16" s="4" customFormat="1" x14ac:dyDescent="0.25">
      <c r="B22" s="13"/>
      <c r="C22" s="16"/>
      <c r="D22" s="17"/>
      <c r="E22" s="15"/>
      <c r="F22" s="14"/>
    </row>
    <row r="23" spans="2:16" s="4" customFormat="1" ht="16.5" x14ac:dyDescent="0.25">
      <c r="B23" s="51" t="s">
        <v>26</v>
      </c>
      <c r="C23" s="51"/>
      <c r="D23" s="51"/>
      <c r="E23" s="51"/>
      <c r="F23" s="51"/>
    </row>
    <row r="24" spans="2:16" ht="18" customHeight="1" thickBot="1" x14ac:dyDescent="0.35">
      <c r="B24" s="52" t="s">
        <v>29</v>
      </c>
      <c r="C24" s="52"/>
      <c r="D24" s="52"/>
      <c r="E24" s="52"/>
      <c r="F24" s="52"/>
      <c r="M24" s="4"/>
      <c r="N24" s="4"/>
      <c r="O24" s="4"/>
      <c r="P24" s="4"/>
    </row>
    <row r="25" spans="2:16" ht="33.75" customHeight="1" thickBot="1" x14ac:dyDescent="0.3">
      <c r="B25" s="63" t="s">
        <v>15</v>
      </c>
      <c r="C25" s="64"/>
      <c r="D25" s="39" t="s">
        <v>16</v>
      </c>
      <c r="E25" s="40" t="s">
        <v>27</v>
      </c>
      <c r="F25" s="41" t="s">
        <v>17</v>
      </c>
      <c r="M25" s="4"/>
      <c r="N25" s="4"/>
      <c r="O25" s="4"/>
      <c r="P25" s="4"/>
    </row>
    <row r="26" spans="2:16" ht="17.100000000000001" customHeight="1" thickTop="1" x14ac:dyDescent="0.25">
      <c r="B26" s="65" t="s">
        <v>18</v>
      </c>
      <c r="C26" s="66"/>
      <c r="D26" s="33">
        <v>236499729</v>
      </c>
      <c r="E26" s="34">
        <f>+F26-D26</f>
        <v>41758702.00000006</v>
      </c>
      <c r="F26" s="35">
        <v>278258431.00000006</v>
      </c>
      <c r="M26" s="4"/>
      <c r="N26" s="4"/>
      <c r="O26" s="4"/>
      <c r="P26" s="4"/>
    </row>
    <row r="27" spans="2:16" ht="17.100000000000001" customHeight="1" x14ac:dyDescent="0.25">
      <c r="B27" s="67" t="s">
        <v>19</v>
      </c>
      <c r="C27" s="68"/>
      <c r="D27" s="36">
        <v>94615215</v>
      </c>
      <c r="E27" s="37">
        <f>+F27-D27</f>
        <v>0</v>
      </c>
      <c r="F27" s="38">
        <v>94615215.000000015</v>
      </c>
    </row>
    <row r="28" spans="2:16" ht="17.100000000000001" customHeight="1" thickBot="1" x14ac:dyDescent="0.3">
      <c r="B28" s="69" t="s">
        <v>20</v>
      </c>
      <c r="C28" s="70"/>
      <c r="D28" s="45">
        <v>1144250</v>
      </c>
      <c r="E28" s="46">
        <f>+F28-D28</f>
        <v>0</v>
      </c>
      <c r="F28" s="47">
        <v>1144250</v>
      </c>
    </row>
    <row r="29" spans="2:16" ht="17.100000000000001" customHeight="1" thickTop="1" thickBot="1" x14ac:dyDescent="0.3">
      <c r="B29" s="72" t="s">
        <v>21</v>
      </c>
      <c r="C29" s="73"/>
      <c r="D29" s="42">
        <f>SUM(D26:D28)</f>
        <v>332259194</v>
      </c>
      <c r="E29" s="43">
        <f>SUM(E26:E28)</f>
        <v>41758702.00000006</v>
      </c>
      <c r="F29" s="44">
        <f t="shared" ref="F29" si="1">SUM(F26:F28)</f>
        <v>374017896.00000006</v>
      </c>
    </row>
    <row r="30" spans="2:16" x14ac:dyDescent="0.25">
      <c r="B30" s="9"/>
      <c r="C30" s="10"/>
      <c r="D30" s="11"/>
      <c r="E30" s="12"/>
      <c r="F30" s="12"/>
      <c r="G30" s="4"/>
    </row>
    <row r="31" spans="2:16" x14ac:dyDescent="0.25">
      <c r="B31" s="9"/>
      <c r="C31" s="10"/>
      <c r="D31" s="11"/>
      <c r="E31" s="12"/>
      <c r="F31" s="12"/>
      <c r="G31" s="4"/>
    </row>
    <row r="32" spans="2:16" ht="17.25" thickBot="1" x14ac:dyDescent="0.3">
      <c r="B32" s="51" t="s">
        <v>25</v>
      </c>
      <c r="C32" s="51"/>
      <c r="D32" s="51"/>
      <c r="E32" s="51"/>
      <c r="F32" s="4"/>
      <c r="G32" s="4"/>
    </row>
    <row r="33" spans="1:6" ht="42.75" customHeight="1" thickBot="1" x14ac:dyDescent="0.3">
      <c r="B33" s="81" t="s">
        <v>22</v>
      </c>
      <c r="C33" s="82"/>
      <c r="D33" s="82"/>
      <c r="E33" s="83"/>
      <c r="F33" s="77" t="s">
        <v>28</v>
      </c>
    </row>
    <row r="34" spans="1:6" ht="33.75" customHeight="1" x14ac:dyDescent="0.25">
      <c r="A34" s="6"/>
      <c r="B34" s="98" t="s">
        <v>32</v>
      </c>
      <c r="C34" s="74"/>
      <c r="D34" s="74"/>
      <c r="E34" s="99"/>
      <c r="F34" s="100">
        <f>+D29</f>
        <v>332259194</v>
      </c>
    </row>
    <row r="35" spans="1:6" ht="63" customHeight="1" x14ac:dyDescent="0.25">
      <c r="A35" s="6"/>
      <c r="B35" s="84" t="s">
        <v>36</v>
      </c>
      <c r="C35" s="53"/>
      <c r="D35" s="53"/>
      <c r="E35" s="95"/>
      <c r="F35" s="78"/>
    </row>
    <row r="36" spans="1:6" ht="15.75" customHeight="1" x14ac:dyDescent="0.3">
      <c r="A36" s="6"/>
      <c r="B36" s="92" t="s">
        <v>33</v>
      </c>
      <c r="C36" s="93"/>
      <c r="D36" s="93"/>
      <c r="E36" s="94">
        <v>4473205</v>
      </c>
      <c r="F36" s="96">
        <f>+E36+E37</f>
        <v>8705289</v>
      </c>
    </row>
    <row r="37" spans="1:6" ht="18" customHeight="1" x14ac:dyDescent="0.25">
      <c r="A37" s="6"/>
      <c r="B37" s="85" t="s">
        <v>34</v>
      </c>
      <c r="C37" s="71"/>
      <c r="D37" s="71"/>
      <c r="E37" s="91">
        <v>4232084</v>
      </c>
      <c r="F37" s="97"/>
    </row>
    <row r="38" spans="1:6" ht="68.25" customHeight="1" x14ac:dyDescent="0.25">
      <c r="A38" s="6"/>
      <c r="B38" s="101" t="s">
        <v>37</v>
      </c>
      <c r="C38" s="75"/>
      <c r="D38" s="75"/>
      <c r="E38" s="102"/>
      <c r="F38" s="103">
        <v>5053413</v>
      </c>
    </row>
    <row r="39" spans="1:6" ht="63.75" customHeight="1" x14ac:dyDescent="0.25">
      <c r="A39" s="6"/>
      <c r="B39" s="101" t="s">
        <v>38</v>
      </c>
      <c r="C39" s="75"/>
      <c r="D39" s="75"/>
      <c r="E39" s="102"/>
      <c r="F39" s="103">
        <v>16000000</v>
      </c>
    </row>
    <row r="40" spans="1:6" ht="48.75" customHeight="1" x14ac:dyDescent="0.25">
      <c r="A40" s="6"/>
      <c r="B40" s="87" t="s">
        <v>35</v>
      </c>
      <c r="C40" s="76"/>
      <c r="D40" s="76"/>
      <c r="E40" s="86"/>
      <c r="F40" s="79">
        <v>12000000</v>
      </c>
    </row>
    <row r="41" spans="1:6" ht="18.75" customHeight="1" thickBot="1" x14ac:dyDescent="0.3">
      <c r="A41" s="6"/>
      <c r="B41" s="88" t="s">
        <v>31</v>
      </c>
      <c r="C41" s="89"/>
      <c r="D41" s="89"/>
      <c r="E41" s="90"/>
      <c r="F41" s="80">
        <f>SUM(F34:F40)</f>
        <v>374017896</v>
      </c>
    </row>
    <row r="42" spans="1:6" x14ac:dyDescent="0.25">
      <c r="A42" s="6"/>
      <c r="B42" s="62"/>
      <c r="C42" s="62"/>
      <c r="D42" s="62"/>
      <c r="E42" s="62"/>
      <c r="F42" s="7"/>
    </row>
    <row r="43" spans="1:6" x14ac:dyDescent="0.25">
      <c r="A43" s="6"/>
      <c r="B43" s="62"/>
      <c r="C43" s="62"/>
      <c r="D43" s="62"/>
      <c r="E43" s="62"/>
      <c r="F43" s="7"/>
    </row>
    <row r="44" spans="1:6" x14ac:dyDescent="0.25">
      <c r="A44" s="6"/>
      <c r="B44" s="62"/>
      <c r="C44" s="62"/>
      <c r="D44" s="62"/>
      <c r="E44" s="62"/>
      <c r="F44" s="7"/>
    </row>
    <row r="45" spans="1:6" x14ac:dyDescent="0.25">
      <c r="A45" s="4"/>
      <c r="B45" s="4"/>
      <c r="C45" s="4"/>
      <c r="D45" s="4"/>
      <c r="E45" s="4"/>
    </row>
    <row r="46" spans="1:6" x14ac:dyDescent="0.25">
      <c r="A46" s="4"/>
      <c r="B46" s="4"/>
      <c r="C46" s="4"/>
      <c r="D46" s="4"/>
      <c r="E46" s="4"/>
    </row>
  </sheetData>
  <mergeCells count="30">
    <mergeCell ref="F36:F37"/>
    <mergeCell ref="B40:D40"/>
    <mergeCell ref="B36:D36"/>
    <mergeCell ref="B37:D37"/>
    <mergeCell ref="B35:E35"/>
    <mergeCell ref="B34:E34"/>
    <mergeCell ref="B44:E44"/>
    <mergeCell ref="B6:F6"/>
    <mergeCell ref="B7:F7"/>
    <mergeCell ref="B42:E42"/>
    <mergeCell ref="B43:E43"/>
    <mergeCell ref="B25:C25"/>
    <mergeCell ref="B26:C26"/>
    <mergeCell ref="B27:C27"/>
    <mergeCell ref="B28:C28"/>
    <mergeCell ref="B38:E38"/>
    <mergeCell ref="B39:E39"/>
    <mergeCell ref="B41:E41"/>
    <mergeCell ref="B32:E32"/>
    <mergeCell ref="B29:C29"/>
    <mergeCell ref="B23:F23"/>
    <mergeCell ref="B24:F24"/>
    <mergeCell ref="B33:E33"/>
    <mergeCell ref="B2:F2"/>
    <mergeCell ref="B3:F3"/>
    <mergeCell ref="B4:F4"/>
    <mergeCell ref="B11:F11"/>
    <mergeCell ref="B13:B20"/>
    <mergeCell ref="B9:F9"/>
    <mergeCell ref="B10:F10"/>
  </mergeCells>
  <pageMargins left="0.51181102362204722" right="0.51181102362204722" top="0.74803149606299213" bottom="0.74803149606299213" header="0.31496062992125984" footer="0.31496062992125984"/>
  <pageSetup scale="85" orientation="portrait" r:id="rId1"/>
  <ignoredErrors>
    <ignoredError sqref="F2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Hortensia Sanchez de Rodriguez</dc:creator>
  <cp:lastModifiedBy>Hortensia Sanchez de Rodriguez</cp:lastModifiedBy>
  <cp:lastPrinted>2022-07-12T15:20:10Z</cp:lastPrinted>
  <dcterms:created xsi:type="dcterms:W3CDTF">2019-07-09T20:41:36Z</dcterms:created>
  <dcterms:modified xsi:type="dcterms:W3CDTF">2022-07-12T17:41:42Z</dcterms:modified>
</cp:coreProperties>
</file>