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aarevalo\OneDrive - Fosalud\Escritorio\BKP_MARTA_OIR\Marta\INFORMACION OFICIOSA 2020\procesos de seleccion\"/>
    </mc:Choice>
  </mc:AlternateContent>
  <bookViews>
    <workbookView xWindow="0" yWindow="0" windowWidth="28800" windowHeight="12330"/>
  </bookViews>
  <sheets>
    <sheet name="2020" sheetId="1" r:id="rId1"/>
    <sheet name="enero 202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3" l="1"/>
  <c r="L28" i="1" l="1"/>
  <c r="L27" i="1"/>
  <c r="L26" i="1"/>
  <c r="L17" i="1"/>
  <c r="L16" i="1"/>
  <c r="L13" i="1"/>
  <c r="L9" i="1"/>
  <c r="L7" i="1"/>
  <c r="L6" i="1"/>
</calcChain>
</file>

<file path=xl/comments1.xml><?xml version="1.0" encoding="utf-8"?>
<comments xmlns="http://schemas.openxmlformats.org/spreadsheetml/2006/main">
  <authors>
    <author>monicadepaz</author>
  </authors>
  <commentList>
    <comment ref="C31" authorId="0" shapeId="0">
      <text>
        <r>
          <rPr>
            <b/>
            <sz val="9"/>
            <color indexed="81"/>
            <rFont val="Tahoma"/>
            <family val="2"/>
          </rPr>
          <t xml:space="preserve">INTERINOS
</t>
        </r>
      </text>
    </comment>
    <comment ref="C33" authorId="0" shapeId="0">
      <text>
        <r>
          <rPr>
            <b/>
            <sz val="9"/>
            <color indexed="81"/>
            <rFont val="Tahoma"/>
            <family val="2"/>
          </rPr>
          <t xml:space="preserve">INTERINOS
</t>
        </r>
      </text>
    </comment>
  </commentList>
</comments>
</file>

<file path=xl/comments2.xml><?xml version="1.0" encoding="utf-8"?>
<comments xmlns="http://schemas.openxmlformats.org/spreadsheetml/2006/main">
  <authors>
    <author>monicadepaz</author>
  </authors>
  <commentList>
    <comment ref="C8" authorId="0" shapeId="0">
      <text>
        <r>
          <rPr>
            <b/>
            <sz val="9"/>
            <color indexed="81"/>
            <rFont val="Tahoma"/>
            <family val="2"/>
          </rPr>
          <t xml:space="preserve">INTERINOS
</t>
        </r>
      </text>
    </comment>
    <comment ref="C10" authorId="0" shapeId="0">
      <text>
        <r>
          <rPr>
            <b/>
            <sz val="9"/>
            <color indexed="81"/>
            <rFont val="Tahoma"/>
            <family val="2"/>
          </rPr>
          <t xml:space="preserve">INTERINOS
</t>
        </r>
      </text>
    </comment>
  </commentList>
</comments>
</file>

<file path=xl/sharedStrings.xml><?xml version="1.0" encoding="utf-8"?>
<sst xmlns="http://schemas.openxmlformats.org/spreadsheetml/2006/main" count="305" uniqueCount="106">
  <si>
    <t xml:space="preserve">      </t>
  </si>
  <si>
    <t>Correlativo</t>
  </si>
  <si>
    <t>N° de plazas</t>
  </si>
  <si>
    <t>Nombre de la plaza</t>
  </si>
  <si>
    <t>Tipo de concurso</t>
  </si>
  <si>
    <t>Tipo de contratación</t>
  </si>
  <si>
    <t>Perfil establecido para la plaza</t>
  </si>
  <si>
    <t xml:space="preserve">Cantidad de postulaciones </t>
  </si>
  <si>
    <t>Nombre de la persona seleccionada</t>
  </si>
  <si>
    <t>Total salario</t>
  </si>
  <si>
    <t>Periodo en que se  realizó la asignación</t>
  </si>
  <si>
    <t>Interno</t>
  </si>
  <si>
    <t>Externo</t>
  </si>
  <si>
    <t>Contrato</t>
  </si>
  <si>
    <t>Ley de salario</t>
  </si>
  <si>
    <t>X</t>
  </si>
  <si>
    <t>Doctor/a en medicina general, conocimiento de Normativa vigente de  Atención Primaria en Salud, conocimiento básicos en atención de emergencias, JVPM vigente, al menos 1 año de experiencia como médico consultante</t>
  </si>
  <si>
    <t>Bachiller General, conocimiento y manejo de paquetes informáticos básicos, conocimientos básicos documentos en salud y control de inventarios, habilidad numérica.</t>
  </si>
  <si>
    <t>Formación académica tercer ciclo de educación básica, conocimientos básicos del manejo de desechos sólidos, experiencia previa en labores similares</t>
  </si>
  <si>
    <t>Dalia Esmeralda Guadrón Trigueros</t>
  </si>
  <si>
    <t>Silvia Guadalupe Mancía Aquino</t>
  </si>
  <si>
    <t>Héctor Alexander Henríquez Aguilar</t>
  </si>
  <si>
    <t>sábado 25 mayo 2019</t>
  </si>
  <si>
    <t>María Maura Del Cid Chicas</t>
  </si>
  <si>
    <t>Mercy Vanessa Santos Herrera</t>
  </si>
  <si>
    <t>Lorenzo Maximiliano Aguilar Rogel</t>
  </si>
  <si>
    <t>Rolando Ernesto Recinos Orantes</t>
  </si>
  <si>
    <t>William Moises Argueta Romero</t>
  </si>
  <si>
    <t>Concepción del Carmen Hernández de Montiagudo</t>
  </si>
  <si>
    <t>Dilcia Rosibel Palacios Morales</t>
  </si>
  <si>
    <t>Gladis Yaneth Hernández Galdámez</t>
  </si>
  <si>
    <t>José Eleuterio Grande Martínez</t>
  </si>
  <si>
    <t>María Audelia Mejía de Villatoro</t>
  </si>
  <si>
    <t>Oscar Otoniel Cruz Guzmán</t>
  </si>
  <si>
    <t>Ingrid María Rivera Rivas</t>
  </si>
  <si>
    <t>Reina Guadalupe Hernández Beltrán</t>
  </si>
  <si>
    <t>lunes 27 mayo 2019</t>
  </si>
  <si>
    <t>Mendis Oneida Santos Santos</t>
  </si>
  <si>
    <t>Rodixo Daniel Bonilla Mejía</t>
  </si>
  <si>
    <t>German Ernesto Linares Olan</t>
  </si>
  <si>
    <t>Pablo Roberto Cadenas Díaz</t>
  </si>
  <si>
    <t>Luis Gustavo Contreras Benavides</t>
  </si>
  <si>
    <t>José Gregorio Zelaya Jiménez</t>
  </si>
  <si>
    <t>Manuel de Jesús Hernández Orellana</t>
  </si>
  <si>
    <t>Mayo de 2019</t>
  </si>
  <si>
    <t>Auxiliar de Enfermería I</t>
  </si>
  <si>
    <t>Médico I</t>
  </si>
  <si>
    <t>Auxiliar de Servicio 4HD</t>
  </si>
  <si>
    <t>Encargado de Archivo 4HD</t>
  </si>
  <si>
    <t>Encargado de Farmacia 4HD</t>
  </si>
  <si>
    <t>Enfermera/o 4HD</t>
  </si>
  <si>
    <t>Médico 4HD</t>
  </si>
  <si>
    <t>Secretaria de Gerencia</t>
  </si>
  <si>
    <t>Motorista II</t>
  </si>
  <si>
    <t>Formación Bachiller; conocimientos de nomenclatura vial, ley de transporte terrestre y seguridad vial, experiencia de al menos un año como motorista de motocicleta. Manejo de papelería y su distribución.</t>
  </si>
  <si>
    <t>Bachiller General, conocimiento y manejo de paquetes informáticos básicos, conocimientos básicos de estadística y documentos en salud</t>
  </si>
  <si>
    <t>Licenciatura o tecnólogo/a en enfermería indispensable, inscrito en JVPE,  conocimientos de atención primaria en salud, experiencia previa mínima de 6 meses</t>
  </si>
  <si>
    <t>Tecnólogo/a en enfermería indispensable, inscrito en JVPE,  conocimientos de atención primaria en salud, experiencia previa mínima de 6 meses</t>
  </si>
  <si>
    <t>Bachiller General indispensable, Bachiller técnico o estudiante universitario de 1 a 3 años, deseable. Manejo de paquetes informáticos nivel itermedio, técnicas de redacción, manejo de archivos. Secretaria o asistente en sector publico o privado.</t>
  </si>
  <si>
    <t>x</t>
  </si>
  <si>
    <t>MÉDICO SUPERVISOR</t>
  </si>
  <si>
    <t>Doctor en Medicina registrado y autorizado por el CSSP (indispensable), Maestría en salud pública (deseable) Experiencia administrativa en procesos de supervisión de personal de salud, experiencia en establecimientos de salud de primer nivel de atención.  manejo de conflictos laborales, manejo de paquetes informáticos, capacidad de liderazgo deseable, trabajo orientado a resultados.</t>
  </si>
  <si>
    <t>Encargada de Archivo I</t>
  </si>
  <si>
    <t>Bachiller General, con conocimiento de archivo de expediente.</t>
  </si>
  <si>
    <t>Ordenanza</t>
  </si>
  <si>
    <t>Registro de plazas por concurso contratadas al 31 de diciembre 2020</t>
  </si>
  <si>
    <t>Coordinadora de UACI</t>
  </si>
  <si>
    <t xml:space="preserve">Auxiliar de Mantenimiento </t>
  </si>
  <si>
    <t>Arquitecto/a</t>
  </si>
  <si>
    <t>Auxiliar de Servicio I</t>
  </si>
  <si>
    <t>Encargada de Farmacia 4HD</t>
  </si>
  <si>
    <t>Odontologo 4HD</t>
  </si>
  <si>
    <t>Profesional en Laboratorio Clinico</t>
  </si>
  <si>
    <t>Supervisora de Enfermeria</t>
  </si>
  <si>
    <t>Licenciatura en Ciencias Económicas, Administración de Empresas o carreras a fines, indispensable, conoimiento de Word y Excell nivel intermedio, Experiencia en procesos de compra por licitación o libres gestiones con entes públicos y/o privados, conocimiento de la LACAP y su reglamento, conocimiento de compras a través de la bolsa de valores.</t>
  </si>
  <si>
    <t xml:space="preserve">3° CICLO DE EDUCACION BASICA (9° GRADO), Conocimientos específicos que se requieren, Manejo de desechos bio infecciosos </t>
  </si>
  <si>
    <t xml:space="preserve">Bachille General Indispensable, o Bachiller Técnico vocacional deseable, conocimientos de computación experiencia en manejo de inventarios y bodegas. </t>
  </si>
  <si>
    <t>De profesión: Arquitecta o ingeniería industrial indispensable, con conocimientosl, Microsoft Office (Word, Excel, Power Point) Indispensable. elaboración y seguimiento de presupuestos.Deseable
Ley LACAP, RELACAP y demás normativa relacionada con las compras públicas.</t>
  </si>
  <si>
    <t xml:space="preserve">Licenciatura en Ciencias Económicas, Administración de Empresas o carreras a fines, indispensable, conocimiento de Word y Excell nivel intermedio, Experiencia en manejo de archivos y documentos  institucionales </t>
  </si>
  <si>
    <t xml:space="preserve">LICENCIATURA EN ENFERMERIA IndispensableDeseable MAESTRIA; MAESTRIA EN SALUD PUBLICA Deseable
MAESTRIA EN ADMINISTRACION DE SERVICIOS DE LA SALUD Deseable MAESTRIA EN GERENCIA DE SERVICIOS DE SALUD Deseable, Manejo de paquetes informáticos Indispensable Epidemiologia Básica. Gerencia y administración de servicios de salud o afines Deseable. Manejo de conflictos laborales, xperiencia en cargo gerencial y administrativo De 2 a 4 años
</t>
  </si>
  <si>
    <t>BACHILLER GENERAL Indispensable Deseable BACHILLER TECNICO VOCACIONAL deseable, Habilidad numérica Indispensable
Manejo de paquetes informáticos nivel básico, no / Especialidad de trabajo previo</t>
  </si>
  <si>
    <t>GRADUADO UNIVERSITARIO LICENCIATURA EN LABORATORIO CLINICO Indispensable; Conocimiento de Normativas de Bioseguridad Indispensable, Toma de deferentes tipos de muestra, Laboratorista De 1 a 2 años</t>
  </si>
  <si>
    <t>GRADUADO UNIVERSITARIO DOCTORADO EN CIRUGIA DENTAL Indispensable, Inglés Deseable, onocimiento de Normativas de Bioseguridad Indispensable, Farmacología aplicable al área odontológica, Manejo de desechos bioinfecciosos. Manejo de pacientes sistémicamente comprometidos. Manejo de técnicas de adhesión..</t>
  </si>
  <si>
    <t>Colaborador Administrativo</t>
  </si>
  <si>
    <t>En versión pública conforme art. 24, 30 LAIP y fallo 21-20-RA-SCA de la Sala de lo Contencioso Administrativo</t>
  </si>
  <si>
    <t>UNIDAD DE SELECCIÓN Y CONTRATACIONES FOSALUD.</t>
  </si>
  <si>
    <t>Salario /Plaza</t>
  </si>
  <si>
    <t>BACHILLER GENERAL BACHILLER GENERAL Indispensable
Deseable; BACHILLER COMERCIAL BACHILLER COMERCIAL OPCION CONTADURIA Deseable BACHILLER TECNICO VOCACIONAL, BACHILLER TECNICO VOCACIONAL EN SALUD Deseable, BACHILLER TECNICO VOCACIONAL COMERCIAL OPCION ASISTENCIA CONTABLE Deseable; Paquetes informáticos básicos Indispensable, Conocimientos básicos del CIE-10 Deseable; Curso Básico de Estadística y Documentos de Salud</t>
  </si>
  <si>
    <t>UNIDAD DE SELECCIÓN Y CONTRATACION DE PERSONAL FOSALUD</t>
  </si>
  <si>
    <t>Mixto</t>
  </si>
  <si>
    <t>Coordinador de Gerencia Legal</t>
  </si>
  <si>
    <t xml:space="preserve">Licenciatura en Ciencias Jurídicas, Abogado y Notario. </t>
  </si>
  <si>
    <t>Enero 2021</t>
  </si>
  <si>
    <t>Odontólogo 4HD</t>
  </si>
  <si>
    <t xml:space="preserve">Doctor/a en Cirugía Dental, conocimiento de Normativa vigente de  Atención Primaria en Salud, conocimiento básicos en atención de emergencias, JVPM vigente, al menos 1 año de experiencia como odontólogo. </t>
  </si>
  <si>
    <t xml:space="preserve">Bachiller General, conocimiento de paquetes básicos de informática, CIE-10, curso básico de estadística y documentos de salud. </t>
  </si>
  <si>
    <t>Bachiller General, habilidad numérica, conocimeinto de paquetes básicos de informática.</t>
  </si>
  <si>
    <t xml:space="preserve">3° ciclo de educación básica (9° grado), conocimeintos sobre manejo de desechos bio infecciosos. </t>
  </si>
  <si>
    <t>Recepcionista</t>
  </si>
  <si>
    <t>Bachiller técnico vocacional comercial opción secretariado, manejo de internet, gramática, ortografía y redacción, Microsoft Office.</t>
  </si>
  <si>
    <t>Gestor de Compras de Insumos y Medicamentos</t>
  </si>
  <si>
    <t>Licenciatura en Quimica y Farmacia</t>
  </si>
  <si>
    <t>Biomédico</t>
  </si>
  <si>
    <t>Ingenieria Biomédica</t>
  </si>
  <si>
    <t>Licenciatura en Administración de Empresas, Licenciatura en Psicología, o afines, paquetes infromáticos nivel intermedio, técncias de entrevista, métodos y técnicas de evaluación de conocimientos y competencias.</t>
  </si>
  <si>
    <t>Registro de plazas por concurso contratadas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</si>
</sst>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2]* #,##0.00_);_([$€-2]* \(#,##0.00\);_([$€-2]* &quot;-&quot;??_)"/>
  </numFmts>
  <fonts count="15"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4"/>
      <color theme="1"/>
      <name val="Calibri"/>
      <family val="2"/>
      <scheme val="minor"/>
    </font>
    <font>
      <sz val="7"/>
      <name val="Arial"/>
      <family val="2"/>
    </font>
    <font>
      <b/>
      <sz val="9"/>
      <color indexed="81"/>
      <name val="Tahoma"/>
      <family val="2"/>
    </font>
    <font>
      <sz val="10"/>
      <color theme="1"/>
      <name val="Museo Sans 100"/>
      <family val="3"/>
    </font>
    <font>
      <sz val="10"/>
      <name val="Museo Sans 100"/>
      <family val="3"/>
    </font>
    <font>
      <b/>
      <sz val="14"/>
      <color theme="0"/>
      <name val="Bembo Std"/>
      <family val="1"/>
    </font>
    <font>
      <b/>
      <sz val="18"/>
      <color theme="0"/>
      <name val="Bembo Std"/>
      <family val="1"/>
    </font>
    <font>
      <sz val="18"/>
      <color theme="0"/>
      <name val="Bembo Std"/>
      <family val="1"/>
    </font>
    <font>
      <sz val="11"/>
      <color theme="0"/>
      <name val="Bembo Std"/>
      <family val="1"/>
    </font>
    <font>
      <sz val="10"/>
      <name val="Museo 100"/>
      <family val="3"/>
    </font>
    <font>
      <sz val="10"/>
      <color theme="1"/>
      <name val="Museo 100"/>
      <family val="3"/>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cellStyleXfs>
  <cellXfs count="64">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4" fontId="3" fillId="0" borderId="0" xfId="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164" fontId="3" fillId="0" borderId="1" xfId="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4" fontId="5" fillId="0" borderId="0" xfId="0" applyNumberFormat="1" applyFont="1" applyFill="1" applyBorder="1" applyAlignment="1"/>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64" fontId="7" fillId="0" borderId="1" xfId="1" applyFont="1" applyBorder="1" applyAlignment="1">
      <alignment vertical="center"/>
    </xf>
    <xf numFmtId="17" fontId="7" fillId="0" borderId="1" xfId="0" applyNumberFormat="1" applyFont="1" applyBorder="1" applyAlignment="1">
      <alignment horizontal="center" vertical="center"/>
    </xf>
    <xf numFmtId="0" fontId="7" fillId="0" borderId="1" xfId="0" applyFont="1" applyBorder="1" applyAlignment="1">
      <alignment vertical="center"/>
    </xf>
    <xf numFmtId="0" fontId="8" fillId="0" borderId="1" xfId="5"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2" applyFont="1" applyFill="1" applyBorder="1" applyAlignment="1">
      <alignment vertical="center" wrapText="1"/>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164" fontId="11" fillId="3" borderId="0" xfId="1" applyFont="1" applyFill="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7" fillId="0" borderId="0" xfId="0" applyFont="1" applyAlignment="1">
      <alignment vertical="center" wrapText="1"/>
    </xf>
    <xf numFmtId="0" fontId="3" fillId="3" borderId="0" xfId="0" applyFont="1" applyFill="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3" fillId="0" borderId="1" xfId="2" applyFont="1" applyFill="1" applyBorder="1" applyAlignment="1">
      <alignment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1" xfId="5" applyFont="1" applyFill="1" applyBorder="1" applyAlignment="1">
      <alignment vertical="center" wrapText="1"/>
    </xf>
    <xf numFmtId="0" fontId="14" fillId="0" borderId="1" xfId="0" applyFont="1" applyBorder="1" applyAlignment="1">
      <alignment horizontal="left" vertical="center" wrapText="1"/>
    </xf>
    <xf numFmtId="164" fontId="14" fillId="0" borderId="1" xfId="1" applyFont="1" applyBorder="1" applyAlignment="1">
      <alignment vertical="center"/>
    </xf>
    <xf numFmtId="49" fontId="14" fillId="0" borderId="1" xfId="0" applyNumberFormat="1"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0" fontId="14" fillId="0" borderId="1"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3" borderId="0" xfId="0" applyFont="1" applyFill="1" applyAlignment="1">
      <alignment horizontal="center" vertical="center"/>
    </xf>
    <xf numFmtId="0" fontId="10" fillId="3" borderId="0" xfId="0" applyFont="1" applyFill="1" applyAlignment="1">
      <alignment horizontal="left" vertical="center"/>
    </xf>
    <xf numFmtId="0" fontId="11" fillId="3" borderId="0" xfId="0" applyFont="1" applyFill="1" applyAlignment="1">
      <alignment horizontal="center" vertical="center"/>
    </xf>
    <xf numFmtId="0" fontId="11" fillId="3" borderId="0" xfId="0" applyFont="1" applyFill="1" applyAlignment="1">
      <alignment horizontal="left"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9" fillId="3" borderId="1" xfId="0" applyFont="1" applyFill="1" applyBorder="1" applyAlignment="1">
      <alignment horizontal="center" vertical="center" wrapText="1"/>
    </xf>
    <xf numFmtId="164" fontId="9" fillId="3" borderId="2" xfId="1" applyFont="1" applyFill="1" applyBorder="1" applyAlignment="1">
      <alignment horizontal="center" vertical="center" wrapText="1"/>
    </xf>
    <xf numFmtId="164" fontId="9" fillId="3" borderId="4" xfId="1"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12" fillId="3" borderId="2" xfId="1" applyFont="1" applyFill="1" applyBorder="1" applyAlignment="1">
      <alignment horizontal="center" vertical="center" wrapText="1"/>
    </xf>
    <xf numFmtId="164" fontId="12" fillId="3" borderId="4" xfId="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cellXfs>
  <cellStyles count="6">
    <cellStyle name="Euro" xfId="3"/>
    <cellStyle name="Moneda" xfId="1" builtinId="4"/>
    <cellStyle name="Normal" xfId="0" builtinId="0"/>
    <cellStyle name="Normal 10 2" xfId="4"/>
    <cellStyle name="Normal 2" xfId="2"/>
    <cellStyle name="Normal 2 2"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tabSelected="1" topLeftCell="A35" zoomScale="80" zoomScaleNormal="80" workbookViewId="0">
      <selection activeCell="E40" sqref="E40"/>
    </sheetView>
  </sheetViews>
  <sheetFormatPr baseColWidth="10" defaultRowHeight="42" customHeight="1" x14ac:dyDescent="0.25"/>
  <cols>
    <col min="1" max="1" width="13.85546875" style="6" customWidth="1"/>
    <col min="2" max="2" width="9" style="6" customWidth="1"/>
    <col min="3" max="3" width="25.28515625" style="6" customWidth="1"/>
    <col min="4" max="4" width="9.42578125" style="6" customWidth="1"/>
    <col min="5" max="5" width="10.140625" style="6" customWidth="1"/>
    <col min="6" max="6" width="10.85546875" style="6" customWidth="1"/>
    <col min="7" max="7" width="11.42578125" style="6" customWidth="1"/>
    <col min="8" max="8" width="69.5703125" style="2" customWidth="1"/>
    <col min="9" max="9" width="18" style="6" customWidth="1"/>
    <col min="10" max="10" width="43.140625" style="3" bestFit="1" customWidth="1"/>
    <col min="11" max="11" width="11.7109375" style="4" customWidth="1"/>
    <col min="12" max="12" width="12.28515625" style="3" customWidth="1"/>
    <col min="13" max="13" width="23.42578125" style="6" customWidth="1"/>
    <col min="14" max="16384" width="11.42578125" style="3"/>
  </cols>
  <sheetData>
    <row r="1" spans="1:13" s="5" customFormat="1" ht="29.25" customHeight="1" x14ac:dyDescent="0.25">
      <c r="A1" s="42" t="s">
        <v>0</v>
      </c>
      <c r="B1" s="46" t="s">
        <v>85</v>
      </c>
      <c r="C1" s="46"/>
      <c r="D1" s="46"/>
      <c r="E1" s="46"/>
      <c r="F1" s="46"/>
      <c r="G1" s="46"/>
      <c r="H1" s="47"/>
      <c r="I1" s="46"/>
      <c r="J1" s="46"/>
      <c r="K1" s="46"/>
      <c r="L1" s="46"/>
      <c r="M1" s="46"/>
    </row>
    <row r="2" spans="1:13" s="5" customFormat="1" ht="29.25" customHeight="1" x14ac:dyDescent="0.25">
      <c r="A2" s="43"/>
      <c r="B2" s="48" t="s">
        <v>65</v>
      </c>
      <c r="C2" s="48"/>
      <c r="D2" s="48"/>
      <c r="E2" s="48"/>
      <c r="F2" s="48"/>
      <c r="G2" s="48"/>
      <c r="H2" s="49"/>
      <c r="I2" s="48"/>
      <c r="J2" s="48"/>
      <c r="K2" s="48"/>
      <c r="L2" s="48"/>
      <c r="M2" s="48"/>
    </row>
    <row r="3" spans="1:13" ht="18.75" customHeight="1" thickBot="1" x14ac:dyDescent="0.3">
      <c r="A3" s="29"/>
      <c r="B3" s="22"/>
      <c r="C3" s="23"/>
      <c r="D3" s="22"/>
      <c r="E3" s="22"/>
      <c r="F3" s="22"/>
      <c r="G3" s="22"/>
      <c r="H3" s="24"/>
      <c r="I3" s="22"/>
      <c r="J3" s="23"/>
      <c r="K3" s="25"/>
      <c r="L3" s="22"/>
      <c r="M3" s="22"/>
    </row>
    <row r="4" spans="1:13" s="1" customFormat="1" ht="42" customHeight="1" x14ac:dyDescent="0.25">
      <c r="A4" s="42" t="s">
        <v>1</v>
      </c>
      <c r="B4" s="42" t="s">
        <v>2</v>
      </c>
      <c r="C4" s="42" t="s">
        <v>3</v>
      </c>
      <c r="D4" s="42" t="s">
        <v>4</v>
      </c>
      <c r="E4" s="42"/>
      <c r="F4" s="42" t="s">
        <v>5</v>
      </c>
      <c r="G4" s="42"/>
      <c r="H4" s="42" t="s">
        <v>6</v>
      </c>
      <c r="I4" s="42" t="s">
        <v>7</v>
      </c>
      <c r="J4" s="54" t="s">
        <v>8</v>
      </c>
      <c r="K4" s="55" t="s">
        <v>86</v>
      </c>
      <c r="L4" s="42" t="s">
        <v>9</v>
      </c>
      <c r="M4" s="44" t="s">
        <v>10</v>
      </c>
    </row>
    <row r="5" spans="1:13" s="1" customFormat="1" ht="42" customHeight="1" x14ac:dyDescent="0.25">
      <c r="A5" s="43"/>
      <c r="B5" s="43"/>
      <c r="C5" s="43"/>
      <c r="D5" s="26" t="s">
        <v>11</v>
      </c>
      <c r="E5" s="26" t="s">
        <v>12</v>
      </c>
      <c r="F5" s="26" t="s">
        <v>13</v>
      </c>
      <c r="G5" s="27" t="s">
        <v>14</v>
      </c>
      <c r="H5" s="43"/>
      <c r="I5" s="43"/>
      <c r="J5" s="54"/>
      <c r="K5" s="56"/>
      <c r="L5" s="43"/>
      <c r="M5" s="45"/>
    </row>
    <row r="6" spans="1:13" ht="42" hidden="1" customHeight="1" x14ac:dyDescent="0.25">
      <c r="A6" s="9">
        <v>1</v>
      </c>
      <c r="B6" s="9">
        <v>1</v>
      </c>
      <c r="C6" s="9" t="s">
        <v>45</v>
      </c>
      <c r="D6" s="9"/>
      <c r="E6" s="9" t="s">
        <v>15</v>
      </c>
      <c r="F6" s="9"/>
      <c r="G6" s="9" t="s">
        <v>15</v>
      </c>
      <c r="H6" s="10" t="s">
        <v>57</v>
      </c>
      <c r="I6" s="9">
        <v>2</v>
      </c>
      <c r="J6" s="7" t="s">
        <v>19</v>
      </c>
      <c r="K6" s="8">
        <v>577.20000000000005</v>
      </c>
      <c r="L6" s="11">
        <f>K6</f>
        <v>577.20000000000005</v>
      </c>
      <c r="M6" s="9" t="s">
        <v>44</v>
      </c>
    </row>
    <row r="7" spans="1:13" ht="42" hidden="1" customHeight="1" x14ac:dyDescent="0.25">
      <c r="A7" s="50">
        <v>2</v>
      </c>
      <c r="B7" s="50">
        <v>2</v>
      </c>
      <c r="C7" s="9" t="s">
        <v>47</v>
      </c>
      <c r="D7" s="9"/>
      <c r="E7" s="9" t="s">
        <v>15</v>
      </c>
      <c r="F7" s="9"/>
      <c r="G7" s="9" t="s">
        <v>15</v>
      </c>
      <c r="H7" s="50" t="s">
        <v>18</v>
      </c>
      <c r="I7" s="50">
        <v>4</v>
      </c>
      <c r="J7" s="7" t="s">
        <v>21</v>
      </c>
      <c r="K7" s="8">
        <v>210.5</v>
      </c>
      <c r="L7" s="51">
        <f>SUM(K7:K8)</f>
        <v>421</v>
      </c>
      <c r="M7" s="9" t="s">
        <v>44</v>
      </c>
    </row>
    <row r="8" spans="1:13" ht="42" hidden="1" customHeight="1" x14ac:dyDescent="0.25">
      <c r="A8" s="50"/>
      <c r="B8" s="50"/>
      <c r="C8" s="9" t="s">
        <v>47</v>
      </c>
      <c r="D8" s="9"/>
      <c r="E8" s="9" t="s">
        <v>15</v>
      </c>
      <c r="F8" s="9"/>
      <c r="G8" s="9" t="s">
        <v>15</v>
      </c>
      <c r="H8" s="50"/>
      <c r="I8" s="50"/>
      <c r="J8" s="7" t="s">
        <v>23</v>
      </c>
      <c r="K8" s="8">
        <v>210.5</v>
      </c>
      <c r="L8" s="50" t="s">
        <v>22</v>
      </c>
      <c r="M8" s="9" t="s">
        <v>44</v>
      </c>
    </row>
    <row r="9" spans="1:13" ht="42" hidden="1" customHeight="1" x14ac:dyDescent="0.25">
      <c r="A9" s="53">
        <v>3</v>
      </c>
      <c r="B9" s="53">
        <v>4</v>
      </c>
      <c r="C9" s="9" t="s">
        <v>48</v>
      </c>
      <c r="D9" s="9"/>
      <c r="E9" s="9" t="s">
        <v>15</v>
      </c>
      <c r="F9" s="9"/>
      <c r="G9" s="9" t="s">
        <v>15</v>
      </c>
      <c r="H9" s="50" t="s">
        <v>55</v>
      </c>
      <c r="I9" s="53">
        <v>7</v>
      </c>
      <c r="J9" s="7" t="s">
        <v>24</v>
      </c>
      <c r="K9" s="8">
        <v>231.13</v>
      </c>
      <c r="L9" s="52">
        <f>SUM(K9:K12)</f>
        <v>924.52</v>
      </c>
      <c r="M9" s="9" t="s">
        <v>44</v>
      </c>
    </row>
    <row r="10" spans="1:13" ht="42" hidden="1" customHeight="1" x14ac:dyDescent="0.25">
      <c r="A10" s="53"/>
      <c r="B10" s="53"/>
      <c r="C10" s="9" t="s">
        <v>48</v>
      </c>
      <c r="D10" s="9"/>
      <c r="E10" s="9" t="s">
        <v>15</v>
      </c>
      <c r="F10" s="9"/>
      <c r="G10" s="9" t="s">
        <v>15</v>
      </c>
      <c r="H10" s="50"/>
      <c r="I10" s="53"/>
      <c r="J10" s="7" t="s">
        <v>25</v>
      </c>
      <c r="K10" s="8">
        <v>231.13</v>
      </c>
      <c r="L10" s="53" t="s">
        <v>22</v>
      </c>
      <c r="M10" s="9" t="s">
        <v>44</v>
      </c>
    </row>
    <row r="11" spans="1:13" ht="42" hidden="1" customHeight="1" x14ac:dyDescent="0.25">
      <c r="A11" s="53"/>
      <c r="B11" s="53"/>
      <c r="C11" s="9" t="s">
        <v>48</v>
      </c>
      <c r="D11" s="9"/>
      <c r="E11" s="9" t="s">
        <v>15</v>
      </c>
      <c r="F11" s="9"/>
      <c r="G11" s="9" t="s">
        <v>15</v>
      </c>
      <c r="H11" s="50"/>
      <c r="I11" s="53"/>
      <c r="J11" s="7" t="s">
        <v>26</v>
      </c>
      <c r="K11" s="8">
        <v>231.13</v>
      </c>
      <c r="L11" s="53" t="s">
        <v>22</v>
      </c>
      <c r="M11" s="9" t="s">
        <v>44</v>
      </c>
    </row>
    <row r="12" spans="1:13" ht="42" hidden="1" customHeight="1" x14ac:dyDescent="0.25">
      <c r="A12" s="53"/>
      <c r="B12" s="53"/>
      <c r="C12" s="9" t="s">
        <v>48</v>
      </c>
      <c r="D12" s="9"/>
      <c r="E12" s="9" t="s">
        <v>15</v>
      </c>
      <c r="F12" s="9"/>
      <c r="G12" s="9" t="s">
        <v>15</v>
      </c>
      <c r="H12" s="50"/>
      <c r="I12" s="53"/>
      <c r="J12" s="7" t="s">
        <v>37</v>
      </c>
      <c r="K12" s="8">
        <v>231.13</v>
      </c>
      <c r="L12" s="53" t="s">
        <v>36</v>
      </c>
      <c r="M12" s="9" t="s">
        <v>44</v>
      </c>
    </row>
    <row r="13" spans="1:13" ht="42" hidden="1" customHeight="1" x14ac:dyDescent="0.25">
      <c r="A13" s="53">
        <v>4</v>
      </c>
      <c r="B13" s="53">
        <v>3</v>
      </c>
      <c r="C13" s="9" t="s">
        <v>49</v>
      </c>
      <c r="D13" s="9"/>
      <c r="E13" s="9" t="s">
        <v>15</v>
      </c>
      <c r="F13" s="9"/>
      <c r="G13" s="9" t="s">
        <v>15</v>
      </c>
      <c r="H13" s="50" t="s">
        <v>17</v>
      </c>
      <c r="I13" s="53">
        <v>5</v>
      </c>
      <c r="J13" s="7" t="s">
        <v>27</v>
      </c>
      <c r="K13" s="8">
        <v>229.75</v>
      </c>
      <c r="L13" s="52">
        <f>SUM(K13:K15)</f>
        <v>689.25</v>
      </c>
      <c r="M13" s="9" t="s">
        <v>44</v>
      </c>
    </row>
    <row r="14" spans="1:13" ht="42" hidden="1" customHeight="1" x14ac:dyDescent="0.25">
      <c r="A14" s="53"/>
      <c r="B14" s="53"/>
      <c r="C14" s="9" t="s">
        <v>49</v>
      </c>
      <c r="D14" s="9"/>
      <c r="E14" s="9" t="s">
        <v>15</v>
      </c>
      <c r="F14" s="9"/>
      <c r="G14" s="9" t="s">
        <v>15</v>
      </c>
      <c r="H14" s="50"/>
      <c r="I14" s="53"/>
      <c r="J14" s="7" t="s">
        <v>28</v>
      </c>
      <c r="K14" s="8">
        <v>229.75</v>
      </c>
      <c r="L14" s="53" t="s">
        <v>22</v>
      </c>
      <c r="M14" s="9" t="s">
        <v>44</v>
      </c>
    </row>
    <row r="15" spans="1:13" ht="42" hidden="1" customHeight="1" x14ac:dyDescent="0.25">
      <c r="A15" s="53"/>
      <c r="B15" s="53"/>
      <c r="C15" s="9" t="s">
        <v>49</v>
      </c>
      <c r="D15" s="9"/>
      <c r="E15" s="9" t="s">
        <v>15</v>
      </c>
      <c r="F15" s="9"/>
      <c r="G15" s="9" t="s">
        <v>15</v>
      </c>
      <c r="H15" s="50"/>
      <c r="I15" s="53"/>
      <c r="J15" s="7" t="s">
        <v>38</v>
      </c>
      <c r="K15" s="8">
        <v>229.75</v>
      </c>
      <c r="L15" s="53" t="s">
        <v>36</v>
      </c>
      <c r="M15" s="9" t="s">
        <v>44</v>
      </c>
    </row>
    <row r="16" spans="1:13" ht="42" hidden="1" customHeight="1" x14ac:dyDescent="0.25">
      <c r="A16" s="9">
        <v>5</v>
      </c>
      <c r="B16" s="9">
        <v>1</v>
      </c>
      <c r="C16" s="9" t="s">
        <v>50</v>
      </c>
      <c r="D16" s="9"/>
      <c r="E16" s="9" t="s">
        <v>15</v>
      </c>
      <c r="F16" s="9"/>
      <c r="G16" s="9" t="s">
        <v>15</v>
      </c>
      <c r="H16" s="10" t="s">
        <v>56</v>
      </c>
      <c r="I16" s="9">
        <v>2</v>
      </c>
      <c r="J16" s="7" t="s">
        <v>29</v>
      </c>
      <c r="K16" s="8">
        <v>337</v>
      </c>
      <c r="L16" s="11">
        <f>K16</f>
        <v>337</v>
      </c>
      <c r="M16" s="9" t="s">
        <v>44</v>
      </c>
    </row>
    <row r="17" spans="1:13" ht="42" hidden="1" customHeight="1" x14ac:dyDescent="0.25">
      <c r="A17" s="53">
        <v>6</v>
      </c>
      <c r="B17" s="53">
        <v>6</v>
      </c>
      <c r="C17" s="9" t="s">
        <v>51</v>
      </c>
      <c r="D17" s="9"/>
      <c r="E17" s="9" t="s">
        <v>15</v>
      </c>
      <c r="F17" s="9"/>
      <c r="G17" s="9" t="s">
        <v>15</v>
      </c>
      <c r="H17" s="50" t="s">
        <v>16</v>
      </c>
      <c r="I17" s="53">
        <v>15</v>
      </c>
      <c r="J17" s="7" t="s">
        <v>30</v>
      </c>
      <c r="K17" s="8">
        <v>603.20000000000005</v>
      </c>
      <c r="L17" s="52">
        <f>SUM(K17:K25)</f>
        <v>5428.7999999999993</v>
      </c>
      <c r="M17" s="9" t="s">
        <v>44</v>
      </c>
    </row>
    <row r="18" spans="1:13" ht="42" hidden="1" customHeight="1" x14ac:dyDescent="0.25">
      <c r="A18" s="53"/>
      <c r="B18" s="53"/>
      <c r="C18" s="9" t="s">
        <v>51</v>
      </c>
      <c r="D18" s="9"/>
      <c r="E18" s="9" t="s">
        <v>15</v>
      </c>
      <c r="F18" s="9"/>
      <c r="G18" s="9" t="s">
        <v>15</v>
      </c>
      <c r="H18" s="50"/>
      <c r="I18" s="53"/>
      <c r="J18" s="7" t="s">
        <v>31</v>
      </c>
      <c r="K18" s="8">
        <v>603.20000000000005</v>
      </c>
      <c r="L18" s="53" t="s">
        <v>22</v>
      </c>
      <c r="M18" s="9" t="s">
        <v>44</v>
      </c>
    </row>
    <row r="19" spans="1:13" ht="42" hidden="1" customHeight="1" x14ac:dyDescent="0.25">
      <c r="A19" s="53"/>
      <c r="B19" s="53"/>
      <c r="C19" s="9" t="s">
        <v>51</v>
      </c>
      <c r="D19" s="9"/>
      <c r="E19" s="9" t="s">
        <v>15</v>
      </c>
      <c r="F19" s="9"/>
      <c r="G19" s="9" t="s">
        <v>15</v>
      </c>
      <c r="H19" s="50"/>
      <c r="I19" s="53"/>
      <c r="J19" s="7" t="s">
        <v>32</v>
      </c>
      <c r="K19" s="8">
        <v>603.20000000000005</v>
      </c>
      <c r="L19" s="53" t="s">
        <v>22</v>
      </c>
      <c r="M19" s="9" t="s">
        <v>44</v>
      </c>
    </row>
    <row r="20" spans="1:13" ht="42" hidden="1" customHeight="1" x14ac:dyDescent="0.25">
      <c r="A20" s="53"/>
      <c r="B20" s="53"/>
      <c r="C20" s="9" t="s">
        <v>51</v>
      </c>
      <c r="D20" s="9"/>
      <c r="E20" s="9" t="s">
        <v>15</v>
      </c>
      <c r="F20" s="9"/>
      <c r="G20" s="9" t="s">
        <v>15</v>
      </c>
      <c r="H20" s="50"/>
      <c r="I20" s="53"/>
      <c r="J20" s="7" t="s">
        <v>33</v>
      </c>
      <c r="K20" s="8">
        <v>603.20000000000005</v>
      </c>
      <c r="L20" s="53" t="s">
        <v>22</v>
      </c>
      <c r="M20" s="9" t="s">
        <v>44</v>
      </c>
    </row>
    <row r="21" spans="1:13" ht="42" hidden="1" customHeight="1" x14ac:dyDescent="0.25">
      <c r="A21" s="53"/>
      <c r="B21" s="53"/>
      <c r="C21" s="9" t="s">
        <v>51</v>
      </c>
      <c r="D21" s="9"/>
      <c r="E21" s="9" t="s">
        <v>15</v>
      </c>
      <c r="F21" s="9"/>
      <c r="G21" s="9" t="s">
        <v>15</v>
      </c>
      <c r="H21" s="50"/>
      <c r="I21" s="53"/>
      <c r="J21" s="7" t="s">
        <v>39</v>
      </c>
      <c r="K21" s="8">
        <v>603.20000000000005</v>
      </c>
      <c r="L21" s="53" t="s">
        <v>36</v>
      </c>
      <c r="M21" s="9" t="s">
        <v>44</v>
      </c>
    </row>
    <row r="22" spans="1:13" ht="42" hidden="1" customHeight="1" x14ac:dyDescent="0.25">
      <c r="A22" s="53"/>
      <c r="B22" s="53"/>
      <c r="C22" s="9" t="s">
        <v>51</v>
      </c>
      <c r="D22" s="9"/>
      <c r="E22" s="9" t="s">
        <v>15</v>
      </c>
      <c r="F22" s="9"/>
      <c r="G22" s="9" t="s">
        <v>15</v>
      </c>
      <c r="H22" s="50"/>
      <c r="I22" s="53"/>
      <c r="J22" s="7" t="s">
        <v>40</v>
      </c>
      <c r="K22" s="8">
        <v>603.20000000000005</v>
      </c>
      <c r="L22" s="53" t="s">
        <v>36</v>
      </c>
      <c r="M22" s="9" t="s">
        <v>44</v>
      </c>
    </row>
    <row r="23" spans="1:13" ht="42" hidden="1" customHeight="1" x14ac:dyDescent="0.25">
      <c r="A23" s="53"/>
      <c r="B23" s="53"/>
      <c r="C23" s="9" t="s">
        <v>51</v>
      </c>
      <c r="D23" s="9"/>
      <c r="E23" s="9" t="s">
        <v>15</v>
      </c>
      <c r="F23" s="9"/>
      <c r="G23" s="9" t="s">
        <v>15</v>
      </c>
      <c r="H23" s="50"/>
      <c r="I23" s="53"/>
      <c r="J23" s="7" t="s">
        <v>34</v>
      </c>
      <c r="K23" s="8">
        <v>603.20000000000005</v>
      </c>
      <c r="L23" s="53" t="s">
        <v>36</v>
      </c>
      <c r="M23" s="9" t="s">
        <v>44</v>
      </c>
    </row>
    <row r="24" spans="1:13" ht="42" hidden="1" customHeight="1" x14ac:dyDescent="0.25">
      <c r="A24" s="53"/>
      <c r="B24" s="53"/>
      <c r="C24" s="9" t="s">
        <v>51</v>
      </c>
      <c r="D24" s="9"/>
      <c r="E24" s="9" t="s">
        <v>15</v>
      </c>
      <c r="F24" s="9"/>
      <c r="G24" s="9" t="s">
        <v>15</v>
      </c>
      <c r="H24" s="50"/>
      <c r="I24" s="53"/>
      <c r="J24" s="7" t="s">
        <v>41</v>
      </c>
      <c r="K24" s="8">
        <v>603.20000000000005</v>
      </c>
      <c r="L24" s="53" t="s">
        <v>36</v>
      </c>
      <c r="M24" s="9" t="s">
        <v>44</v>
      </c>
    </row>
    <row r="25" spans="1:13" ht="42" hidden="1" customHeight="1" x14ac:dyDescent="0.25">
      <c r="A25" s="53"/>
      <c r="B25" s="53"/>
      <c r="C25" s="9" t="s">
        <v>51</v>
      </c>
      <c r="D25" s="9"/>
      <c r="E25" s="9" t="s">
        <v>15</v>
      </c>
      <c r="F25" s="9"/>
      <c r="G25" s="9" t="s">
        <v>15</v>
      </c>
      <c r="H25" s="50"/>
      <c r="I25" s="53"/>
      <c r="J25" s="7" t="s">
        <v>42</v>
      </c>
      <c r="K25" s="8">
        <v>603.20000000000005</v>
      </c>
      <c r="L25" s="53" t="s">
        <v>36</v>
      </c>
      <c r="M25" s="9" t="s">
        <v>44</v>
      </c>
    </row>
    <row r="26" spans="1:13" ht="47.25" hidden="1" x14ac:dyDescent="0.25">
      <c r="A26" s="9">
        <v>7</v>
      </c>
      <c r="B26" s="9">
        <v>1</v>
      </c>
      <c r="C26" s="9" t="s">
        <v>46</v>
      </c>
      <c r="D26" s="9"/>
      <c r="E26" s="9" t="s">
        <v>15</v>
      </c>
      <c r="F26" s="9"/>
      <c r="G26" s="9" t="s">
        <v>15</v>
      </c>
      <c r="H26" s="10" t="s">
        <v>16</v>
      </c>
      <c r="I26" s="9">
        <v>3</v>
      </c>
      <c r="J26" s="7" t="s">
        <v>20</v>
      </c>
      <c r="K26" s="8">
        <v>1116.82</v>
      </c>
      <c r="L26" s="11">
        <f>SUM(K26)</f>
        <v>1116.82</v>
      </c>
      <c r="M26" s="9" t="s">
        <v>44</v>
      </c>
    </row>
    <row r="27" spans="1:13" ht="54.75" hidden="1" customHeight="1" x14ac:dyDescent="0.25">
      <c r="A27" s="9">
        <v>8</v>
      </c>
      <c r="B27" s="9">
        <v>1</v>
      </c>
      <c r="C27" s="9" t="s">
        <v>53</v>
      </c>
      <c r="D27" s="9"/>
      <c r="E27" s="9" t="s">
        <v>15</v>
      </c>
      <c r="F27" s="9" t="s">
        <v>15</v>
      </c>
      <c r="G27" s="9"/>
      <c r="H27" s="10" t="s">
        <v>54</v>
      </c>
      <c r="I27" s="9">
        <v>2</v>
      </c>
      <c r="J27" s="7" t="s">
        <v>43</v>
      </c>
      <c r="K27" s="8">
        <v>432</v>
      </c>
      <c r="L27" s="11">
        <f>K27</f>
        <v>432</v>
      </c>
      <c r="M27" s="9" t="s">
        <v>44</v>
      </c>
    </row>
    <row r="28" spans="1:13" ht="47.25" hidden="1" x14ac:dyDescent="0.25">
      <c r="A28" s="9">
        <v>9</v>
      </c>
      <c r="B28" s="9">
        <v>1</v>
      </c>
      <c r="C28" s="9" t="s">
        <v>52</v>
      </c>
      <c r="D28" s="9"/>
      <c r="E28" s="9" t="s">
        <v>15</v>
      </c>
      <c r="F28" s="9"/>
      <c r="G28" s="9" t="s">
        <v>15</v>
      </c>
      <c r="H28" s="10" t="s">
        <v>58</v>
      </c>
      <c r="I28" s="9">
        <v>2</v>
      </c>
      <c r="J28" s="7" t="s">
        <v>35</v>
      </c>
      <c r="K28" s="8">
        <v>500</v>
      </c>
      <c r="L28" s="11">
        <f>K28</f>
        <v>500</v>
      </c>
      <c r="M28" s="9" t="s">
        <v>44</v>
      </c>
    </row>
    <row r="29" spans="1:13" ht="81" customHeight="1" x14ac:dyDescent="0.25">
      <c r="A29" s="13">
        <v>1</v>
      </c>
      <c r="B29" s="14">
        <v>1</v>
      </c>
      <c r="C29" s="19" t="s">
        <v>60</v>
      </c>
      <c r="D29" s="14"/>
      <c r="E29" s="14" t="s">
        <v>15</v>
      </c>
      <c r="F29" s="14" t="s">
        <v>59</v>
      </c>
      <c r="G29" s="14"/>
      <c r="H29" s="15" t="s">
        <v>61</v>
      </c>
      <c r="I29" s="14">
        <v>3</v>
      </c>
      <c r="J29" s="21" t="s">
        <v>84</v>
      </c>
      <c r="K29" s="16">
        <v>1500</v>
      </c>
      <c r="L29" s="16">
        <v>1500</v>
      </c>
      <c r="M29" s="17">
        <v>44105</v>
      </c>
    </row>
    <row r="30" spans="1:13" ht="69.75" customHeight="1" x14ac:dyDescent="0.25">
      <c r="A30" s="13">
        <v>2</v>
      </c>
      <c r="B30" s="14">
        <v>1</v>
      </c>
      <c r="C30" s="19" t="s">
        <v>66</v>
      </c>
      <c r="D30" s="14"/>
      <c r="E30" s="14" t="s">
        <v>59</v>
      </c>
      <c r="F30" s="14" t="s">
        <v>59</v>
      </c>
      <c r="G30" s="14"/>
      <c r="H30" s="15" t="s">
        <v>74</v>
      </c>
      <c r="I30" s="14">
        <v>3</v>
      </c>
      <c r="J30" s="21" t="s">
        <v>84</v>
      </c>
      <c r="K30" s="16">
        <v>2000</v>
      </c>
      <c r="L30" s="16">
        <v>2000</v>
      </c>
      <c r="M30" s="17">
        <v>44105</v>
      </c>
    </row>
    <row r="31" spans="1:13" ht="40.5" customHeight="1" x14ac:dyDescent="0.25">
      <c r="A31" s="13">
        <v>3</v>
      </c>
      <c r="B31" s="14">
        <v>1</v>
      </c>
      <c r="C31" s="20" t="s">
        <v>64</v>
      </c>
      <c r="D31" s="14" t="s">
        <v>59</v>
      </c>
      <c r="E31" s="14" t="s">
        <v>59</v>
      </c>
      <c r="F31" s="14"/>
      <c r="G31" s="14" t="s">
        <v>59</v>
      </c>
      <c r="H31" s="15" t="s">
        <v>75</v>
      </c>
      <c r="I31" s="14">
        <v>2</v>
      </c>
      <c r="J31" s="21" t="s">
        <v>84</v>
      </c>
      <c r="K31" s="16">
        <v>406.7</v>
      </c>
      <c r="L31" s="16">
        <v>406.7</v>
      </c>
      <c r="M31" s="17">
        <v>44105</v>
      </c>
    </row>
    <row r="32" spans="1:13" ht="54" customHeight="1" x14ac:dyDescent="0.25">
      <c r="A32" s="14">
        <v>4</v>
      </c>
      <c r="B32" s="14">
        <v>1</v>
      </c>
      <c r="C32" s="14" t="s">
        <v>62</v>
      </c>
      <c r="D32" s="14"/>
      <c r="E32" s="14" t="s">
        <v>59</v>
      </c>
      <c r="F32" s="14"/>
      <c r="G32" s="14" t="s">
        <v>59</v>
      </c>
      <c r="H32" s="15" t="s">
        <v>63</v>
      </c>
      <c r="I32" s="14">
        <v>3</v>
      </c>
      <c r="J32" s="21" t="s">
        <v>84</v>
      </c>
      <c r="K32" s="16">
        <v>438.6</v>
      </c>
      <c r="L32" s="18">
        <v>438.6</v>
      </c>
      <c r="M32" s="17">
        <v>44105</v>
      </c>
    </row>
    <row r="33" spans="1:13" ht="49.5" customHeight="1" x14ac:dyDescent="0.25">
      <c r="A33" s="14">
        <v>5</v>
      </c>
      <c r="B33" s="14">
        <v>1</v>
      </c>
      <c r="C33" s="20" t="s">
        <v>64</v>
      </c>
      <c r="D33" s="14"/>
      <c r="E33" s="14" t="s">
        <v>59</v>
      </c>
      <c r="F33" s="14"/>
      <c r="G33" s="14" t="s">
        <v>59</v>
      </c>
      <c r="H33" s="15" t="s">
        <v>63</v>
      </c>
      <c r="I33" s="20">
        <v>2</v>
      </c>
      <c r="J33" s="21" t="s">
        <v>84</v>
      </c>
      <c r="K33" s="16">
        <v>406.7</v>
      </c>
      <c r="L33" s="18">
        <v>406.7</v>
      </c>
      <c r="M33" s="17">
        <v>44105</v>
      </c>
    </row>
    <row r="34" spans="1:13" ht="60.75" customHeight="1" x14ac:dyDescent="0.25">
      <c r="A34" s="14">
        <v>6</v>
      </c>
      <c r="B34" s="14">
        <v>1</v>
      </c>
      <c r="C34" s="14" t="s">
        <v>67</v>
      </c>
      <c r="D34" s="14"/>
      <c r="E34" s="14" t="s">
        <v>59</v>
      </c>
      <c r="F34" s="14" t="s">
        <v>59</v>
      </c>
      <c r="G34" s="14"/>
      <c r="H34" s="15" t="s">
        <v>76</v>
      </c>
      <c r="I34" s="20">
        <v>2</v>
      </c>
      <c r="J34" s="21" t="s">
        <v>84</v>
      </c>
      <c r="K34" s="16">
        <v>707</v>
      </c>
      <c r="L34" s="16">
        <v>707</v>
      </c>
      <c r="M34" s="17">
        <v>44136</v>
      </c>
    </row>
    <row r="35" spans="1:13" ht="75.75" customHeight="1" x14ac:dyDescent="0.25">
      <c r="A35" s="14">
        <v>7</v>
      </c>
      <c r="B35" s="14">
        <v>1</v>
      </c>
      <c r="C35" s="14" t="s">
        <v>68</v>
      </c>
      <c r="D35" s="14"/>
      <c r="E35" s="14" t="s">
        <v>59</v>
      </c>
      <c r="F35" s="14" t="s">
        <v>59</v>
      </c>
      <c r="G35" s="14"/>
      <c r="H35" s="15" t="s">
        <v>77</v>
      </c>
      <c r="I35" s="14">
        <v>4</v>
      </c>
      <c r="J35" s="21" t="s">
        <v>84</v>
      </c>
      <c r="K35" s="16">
        <v>1200</v>
      </c>
      <c r="L35" s="16">
        <v>1200</v>
      </c>
      <c r="M35" s="17">
        <v>44136</v>
      </c>
    </row>
    <row r="36" spans="1:13" ht="50.25" customHeight="1" x14ac:dyDescent="0.25">
      <c r="A36" s="14">
        <v>8</v>
      </c>
      <c r="B36" s="14">
        <v>1</v>
      </c>
      <c r="C36" s="14" t="s">
        <v>83</v>
      </c>
      <c r="D36" s="14"/>
      <c r="E36" s="14" t="s">
        <v>59</v>
      </c>
      <c r="F36" s="14" t="s">
        <v>59</v>
      </c>
      <c r="G36" s="14"/>
      <c r="H36" s="15" t="s">
        <v>78</v>
      </c>
      <c r="I36" s="14">
        <v>3</v>
      </c>
      <c r="J36" s="21" t="s">
        <v>84</v>
      </c>
      <c r="K36" s="16">
        <v>956.62</v>
      </c>
      <c r="L36" s="16">
        <v>956.62</v>
      </c>
      <c r="M36" s="17">
        <v>44136</v>
      </c>
    </row>
    <row r="37" spans="1:13" ht="48" customHeight="1" x14ac:dyDescent="0.25">
      <c r="A37" s="14">
        <v>9</v>
      </c>
      <c r="B37" s="14">
        <v>1</v>
      </c>
      <c r="C37" s="14" t="s">
        <v>69</v>
      </c>
      <c r="D37" s="14" t="s">
        <v>59</v>
      </c>
      <c r="E37" s="14"/>
      <c r="F37" s="14"/>
      <c r="G37" s="14" t="s">
        <v>59</v>
      </c>
      <c r="H37" s="15" t="s">
        <v>75</v>
      </c>
      <c r="I37" s="14">
        <v>1</v>
      </c>
      <c r="J37" s="21" t="s">
        <v>84</v>
      </c>
      <c r="K37" s="16">
        <v>392.4</v>
      </c>
      <c r="L37" s="16">
        <v>392.4</v>
      </c>
      <c r="M37" s="17">
        <v>44105</v>
      </c>
    </row>
    <row r="38" spans="1:13" ht="95.25" customHeight="1" x14ac:dyDescent="0.25">
      <c r="A38" s="14">
        <v>10</v>
      </c>
      <c r="B38" s="14">
        <v>1</v>
      </c>
      <c r="C38" s="14" t="s">
        <v>73</v>
      </c>
      <c r="D38" s="14"/>
      <c r="E38" s="14" t="s">
        <v>59</v>
      </c>
      <c r="F38" s="14" t="s">
        <v>59</v>
      </c>
      <c r="G38" s="14"/>
      <c r="H38" s="15" t="s">
        <v>79</v>
      </c>
      <c r="I38" s="14">
        <v>11</v>
      </c>
      <c r="J38" s="21" t="s">
        <v>84</v>
      </c>
      <c r="K38" s="16">
        <v>1500</v>
      </c>
      <c r="L38" s="16">
        <v>1500</v>
      </c>
      <c r="M38" s="17">
        <v>44136</v>
      </c>
    </row>
    <row r="39" spans="1:13" ht="45" customHeight="1" x14ac:dyDescent="0.25">
      <c r="A39" s="14">
        <v>11</v>
      </c>
      <c r="B39" s="14">
        <v>1</v>
      </c>
      <c r="C39" s="14" t="s">
        <v>47</v>
      </c>
      <c r="D39" s="14"/>
      <c r="E39" s="14" t="s">
        <v>59</v>
      </c>
      <c r="F39" s="14" t="s">
        <v>59</v>
      </c>
      <c r="G39" s="14"/>
      <c r="H39" s="15" t="s">
        <v>75</v>
      </c>
      <c r="I39" s="14">
        <v>3</v>
      </c>
      <c r="J39" s="21" t="s">
        <v>84</v>
      </c>
      <c r="K39" s="16">
        <v>210.5</v>
      </c>
      <c r="L39" s="16">
        <v>210.5</v>
      </c>
      <c r="M39" s="17">
        <v>44197</v>
      </c>
    </row>
    <row r="40" spans="1:13" ht="58.5" customHeight="1" x14ac:dyDescent="0.25">
      <c r="A40" s="14">
        <v>12</v>
      </c>
      <c r="B40" s="14">
        <v>1</v>
      </c>
      <c r="C40" s="14" t="s">
        <v>70</v>
      </c>
      <c r="D40" s="14"/>
      <c r="E40" s="14" t="s">
        <v>59</v>
      </c>
      <c r="F40" s="14" t="s">
        <v>59</v>
      </c>
      <c r="G40" s="14"/>
      <c r="H40" s="28" t="s">
        <v>80</v>
      </c>
      <c r="I40" s="14">
        <v>3</v>
      </c>
      <c r="J40" s="21" t="s">
        <v>84</v>
      </c>
      <c r="K40" s="16">
        <v>229.75</v>
      </c>
      <c r="L40" s="16">
        <v>229.75</v>
      </c>
      <c r="M40" s="17">
        <v>44197</v>
      </c>
    </row>
    <row r="41" spans="1:13" ht="111" customHeight="1" x14ac:dyDescent="0.25">
      <c r="A41" s="14">
        <v>13</v>
      </c>
      <c r="B41" s="14">
        <v>1</v>
      </c>
      <c r="C41" s="14" t="s">
        <v>48</v>
      </c>
      <c r="D41" s="14"/>
      <c r="E41" s="14" t="s">
        <v>59</v>
      </c>
      <c r="F41" s="14" t="s">
        <v>59</v>
      </c>
      <c r="G41" s="14"/>
      <c r="H41" s="15" t="s">
        <v>87</v>
      </c>
      <c r="I41" s="14">
        <v>3</v>
      </c>
      <c r="J41" s="21" t="s">
        <v>84</v>
      </c>
      <c r="K41" s="16">
        <v>231.13</v>
      </c>
      <c r="L41" s="16">
        <v>231.13</v>
      </c>
      <c r="M41" s="17">
        <v>44197</v>
      </c>
    </row>
    <row r="42" spans="1:13" ht="75.75" customHeight="1" x14ac:dyDescent="0.25">
      <c r="A42" s="14">
        <v>14</v>
      </c>
      <c r="B42" s="14">
        <v>1</v>
      </c>
      <c r="C42" s="20" t="s">
        <v>71</v>
      </c>
      <c r="D42" s="14"/>
      <c r="E42" s="14" t="s">
        <v>59</v>
      </c>
      <c r="F42" s="14" t="s">
        <v>59</v>
      </c>
      <c r="G42" s="14"/>
      <c r="H42" s="15" t="s">
        <v>82</v>
      </c>
      <c r="I42" s="14">
        <v>2</v>
      </c>
      <c r="J42" s="21" t="s">
        <v>84</v>
      </c>
      <c r="K42" s="16">
        <v>603.20000000000005</v>
      </c>
      <c r="L42" s="16">
        <v>603.20000000000005</v>
      </c>
      <c r="M42" s="17">
        <v>44197</v>
      </c>
    </row>
    <row r="43" spans="1:13" ht="54" customHeight="1" x14ac:dyDescent="0.25">
      <c r="A43" s="14">
        <v>15</v>
      </c>
      <c r="B43" s="14">
        <v>1</v>
      </c>
      <c r="C43" s="15" t="s">
        <v>72</v>
      </c>
      <c r="D43" s="14"/>
      <c r="E43" s="14" t="s">
        <v>59</v>
      </c>
      <c r="F43" s="14" t="s">
        <v>59</v>
      </c>
      <c r="G43" s="14"/>
      <c r="H43" s="15" t="s">
        <v>81</v>
      </c>
      <c r="I43" s="14">
        <v>5</v>
      </c>
      <c r="J43" s="21" t="s">
        <v>84</v>
      </c>
      <c r="K43" s="16">
        <v>579.70000000000005</v>
      </c>
      <c r="L43" s="16">
        <v>579.70000000000005</v>
      </c>
      <c r="M43" s="17">
        <v>44105</v>
      </c>
    </row>
    <row r="44" spans="1:13" ht="42" customHeight="1" x14ac:dyDescent="0.15">
      <c r="M44" s="12">
        <v>579.70000000000005</v>
      </c>
    </row>
  </sheetData>
  <sortState ref="C15:M39">
    <sortCondition ref="C15"/>
  </sortState>
  <mergeCells count="34">
    <mergeCell ref="A1:A2"/>
    <mergeCell ref="L17:L25"/>
    <mergeCell ref="A13:A15"/>
    <mergeCell ref="A17:A25"/>
    <mergeCell ref="I7:I8"/>
    <mergeCell ref="I9:I12"/>
    <mergeCell ref="I13:I15"/>
    <mergeCell ref="I17:I25"/>
    <mergeCell ref="H17:H25"/>
    <mergeCell ref="H9:H12"/>
    <mergeCell ref="B7:B8"/>
    <mergeCell ref="B9:B12"/>
    <mergeCell ref="B13:B15"/>
    <mergeCell ref="B17:B25"/>
    <mergeCell ref="A7:A8"/>
    <mergeCell ref="A9:A12"/>
    <mergeCell ref="M4:M5"/>
    <mergeCell ref="B1:M1"/>
    <mergeCell ref="B2:M2"/>
    <mergeCell ref="H7:H8"/>
    <mergeCell ref="H13:H15"/>
    <mergeCell ref="L7:L8"/>
    <mergeCell ref="L9:L12"/>
    <mergeCell ref="L13:L15"/>
    <mergeCell ref="H4:H5"/>
    <mergeCell ref="I4:I5"/>
    <mergeCell ref="J4:J5"/>
    <mergeCell ref="K4:K5"/>
    <mergeCell ref="L4:L5"/>
    <mergeCell ref="A4:A5"/>
    <mergeCell ref="B4:B5"/>
    <mergeCell ref="C4:C5"/>
    <mergeCell ref="D4:E4"/>
    <mergeCell ref="F4:G4"/>
  </mergeCells>
  <conditionalFormatting sqref="J1:J28 J46:J1048576">
    <cfRule type="duplicateValues" dxfId="4" priority="50"/>
  </conditionalFormatting>
  <conditionalFormatting sqref="J6:J28 J46:J1048576">
    <cfRule type="duplicateValues" dxfId="3" priority="57"/>
  </conditionalFormatting>
  <conditionalFormatting sqref="J44">
    <cfRule type="duplicateValues" dxfId="2" priority="1"/>
  </conditionalFormatting>
  <conditionalFormatting sqref="J44">
    <cfRule type="duplicateValues" dxfId="1" priority="2"/>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
  <sheetViews>
    <sheetView topLeftCell="A3" workbookViewId="0">
      <selection activeCell="C28" sqref="C28"/>
    </sheetView>
  </sheetViews>
  <sheetFormatPr baseColWidth="10" defaultRowHeight="15" x14ac:dyDescent="0.25"/>
  <cols>
    <col min="3" max="3" width="18.140625" bestFit="1" customWidth="1"/>
    <col min="9" max="9" width="27.140625" bestFit="1" customWidth="1"/>
    <col min="10" max="10" width="15.28515625" customWidth="1"/>
    <col min="11" max="11" width="32.28515625" bestFit="1" customWidth="1"/>
    <col min="12" max="12" width="17.7109375" bestFit="1" customWidth="1"/>
    <col min="13" max="13" width="15.140625" bestFit="1" customWidth="1"/>
    <col min="14" max="14" width="26.28515625" customWidth="1"/>
  </cols>
  <sheetData>
    <row r="1" spans="1:14" ht="23.25" x14ac:dyDescent="0.25">
      <c r="A1" s="42" t="s">
        <v>0</v>
      </c>
      <c r="B1" s="46" t="s">
        <v>88</v>
      </c>
      <c r="C1" s="46"/>
      <c r="D1" s="46"/>
      <c r="E1" s="46"/>
      <c r="F1" s="46"/>
      <c r="G1" s="46"/>
      <c r="H1" s="46"/>
      <c r="I1" s="47"/>
      <c r="J1" s="46"/>
      <c r="K1" s="46"/>
      <c r="L1" s="46"/>
      <c r="M1" s="46"/>
      <c r="N1" s="46"/>
    </row>
    <row r="2" spans="1:14" ht="23.25" x14ac:dyDescent="0.25">
      <c r="A2" s="43"/>
      <c r="B2" s="48" t="s">
        <v>105</v>
      </c>
      <c r="C2" s="48"/>
      <c r="D2" s="48"/>
      <c r="E2" s="48"/>
      <c r="F2" s="48"/>
      <c r="G2" s="48"/>
      <c r="H2" s="48"/>
      <c r="I2" s="49"/>
      <c r="J2" s="48"/>
      <c r="K2" s="48"/>
      <c r="L2" s="48"/>
      <c r="M2" s="48"/>
      <c r="N2" s="48"/>
    </row>
    <row r="3" spans="1:14" ht="24" thickBot="1" x14ac:dyDescent="0.3">
      <c r="A3" s="29"/>
      <c r="B3" s="22"/>
      <c r="C3" s="23"/>
      <c r="D3" s="22"/>
      <c r="E3" s="22"/>
      <c r="F3" s="22"/>
      <c r="G3" s="22"/>
      <c r="H3" s="22"/>
      <c r="I3" s="24"/>
      <c r="J3" s="22"/>
      <c r="K3" s="23"/>
      <c r="L3" s="25"/>
      <c r="M3" s="22"/>
      <c r="N3" s="22"/>
    </row>
    <row r="4" spans="1:14" x14ac:dyDescent="0.25">
      <c r="A4" s="60" t="s">
        <v>1</v>
      </c>
      <c r="B4" s="60" t="s">
        <v>2</v>
      </c>
      <c r="C4" s="60" t="s">
        <v>3</v>
      </c>
      <c r="D4" s="60" t="s">
        <v>4</v>
      </c>
      <c r="E4" s="60"/>
      <c r="F4" s="60"/>
      <c r="G4" s="60" t="s">
        <v>5</v>
      </c>
      <c r="H4" s="60"/>
      <c r="I4" s="60" t="s">
        <v>6</v>
      </c>
      <c r="J4" s="60" t="s">
        <v>7</v>
      </c>
      <c r="K4" s="57" t="s">
        <v>8</v>
      </c>
      <c r="L4" s="58" t="s">
        <v>86</v>
      </c>
      <c r="M4" s="60" t="s">
        <v>9</v>
      </c>
      <c r="N4" s="62" t="s">
        <v>10</v>
      </c>
    </row>
    <row r="5" spans="1:14" ht="28.5" x14ac:dyDescent="0.25">
      <c r="A5" s="61"/>
      <c r="B5" s="61"/>
      <c r="C5" s="61"/>
      <c r="D5" s="30" t="s">
        <v>11</v>
      </c>
      <c r="E5" s="30" t="s">
        <v>12</v>
      </c>
      <c r="F5" s="30" t="s">
        <v>89</v>
      </c>
      <c r="G5" s="30" t="s">
        <v>13</v>
      </c>
      <c r="H5" s="31" t="s">
        <v>14</v>
      </c>
      <c r="I5" s="61"/>
      <c r="J5" s="61"/>
      <c r="K5" s="57"/>
      <c r="L5" s="59"/>
      <c r="M5" s="61"/>
      <c r="N5" s="63"/>
    </row>
    <row r="6" spans="1:14" ht="51" x14ac:dyDescent="0.25">
      <c r="A6" s="33">
        <v>1</v>
      </c>
      <c r="B6" s="34">
        <v>1</v>
      </c>
      <c r="C6" s="35" t="s">
        <v>90</v>
      </c>
      <c r="D6" s="34"/>
      <c r="E6" s="34" t="s">
        <v>59</v>
      </c>
      <c r="F6" s="34"/>
      <c r="G6" s="34" t="s">
        <v>59</v>
      </c>
      <c r="H6" s="34"/>
      <c r="I6" s="36" t="s">
        <v>91</v>
      </c>
      <c r="J6" s="34">
        <v>2</v>
      </c>
      <c r="K6" s="32" t="s">
        <v>84</v>
      </c>
      <c r="L6" s="37">
        <v>1500</v>
      </c>
      <c r="M6" s="37">
        <v>1500</v>
      </c>
      <c r="N6" s="38" t="s">
        <v>92</v>
      </c>
    </row>
    <row r="7" spans="1:14" ht="102" x14ac:dyDescent="0.25">
      <c r="A7" s="33">
        <v>2</v>
      </c>
      <c r="B7" s="34">
        <v>1</v>
      </c>
      <c r="C7" s="35" t="s">
        <v>93</v>
      </c>
      <c r="D7" s="34"/>
      <c r="E7" s="34"/>
      <c r="F7" s="34" t="s">
        <v>59</v>
      </c>
      <c r="G7" s="34" t="s">
        <v>59</v>
      </c>
      <c r="H7" s="34"/>
      <c r="I7" s="36" t="s">
        <v>94</v>
      </c>
      <c r="J7" s="34">
        <v>4</v>
      </c>
      <c r="K7" s="32" t="s">
        <v>84</v>
      </c>
      <c r="L7" s="37">
        <v>603.20000000000005</v>
      </c>
      <c r="M7" s="37">
        <v>603.20000000000005</v>
      </c>
      <c r="N7" s="38" t="s">
        <v>92</v>
      </c>
    </row>
    <row r="8" spans="1:14" ht="63.75" x14ac:dyDescent="0.25">
      <c r="A8" s="33">
        <v>3</v>
      </c>
      <c r="B8" s="34">
        <v>1</v>
      </c>
      <c r="C8" s="39" t="s">
        <v>48</v>
      </c>
      <c r="D8" s="34"/>
      <c r="E8" s="34"/>
      <c r="F8" s="34" t="s">
        <v>59</v>
      </c>
      <c r="G8" s="34" t="s">
        <v>59</v>
      </c>
      <c r="H8" s="34"/>
      <c r="I8" s="36" t="s">
        <v>95</v>
      </c>
      <c r="J8" s="34">
        <v>6</v>
      </c>
      <c r="K8" s="32" t="s">
        <v>84</v>
      </c>
      <c r="L8" s="37">
        <v>231.13</v>
      </c>
      <c r="M8" s="37">
        <v>231.12</v>
      </c>
      <c r="N8" s="38" t="s">
        <v>92</v>
      </c>
    </row>
    <row r="9" spans="1:14" ht="51" x14ac:dyDescent="0.25">
      <c r="A9" s="33">
        <v>4</v>
      </c>
      <c r="B9" s="34">
        <v>1</v>
      </c>
      <c r="C9" s="39" t="s">
        <v>49</v>
      </c>
      <c r="D9" s="34"/>
      <c r="E9" s="34"/>
      <c r="F9" s="34" t="s">
        <v>59</v>
      </c>
      <c r="G9" s="34" t="s">
        <v>59</v>
      </c>
      <c r="H9" s="34"/>
      <c r="I9" s="36" t="s">
        <v>96</v>
      </c>
      <c r="J9" s="34">
        <v>4</v>
      </c>
      <c r="K9" s="32" t="s">
        <v>84</v>
      </c>
      <c r="L9" s="37">
        <v>229.75</v>
      </c>
      <c r="M9" s="40">
        <v>229.75</v>
      </c>
      <c r="N9" s="38" t="s">
        <v>92</v>
      </c>
    </row>
    <row r="10" spans="1:14" ht="51" x14ac:dyDescent="0.25">
      <c r="A10" s="33">
        <v>5</v>
      </c>
      <c r="B10" s="34">
        <v>1</v>
      </c>
      <c r="C10" s="39" t="s">
        <v>47</v>
      </c>
      <c r="D10" s="34"/>
      <c r="E10" s="34"/>
      <c r="F10" s="34" t="s">
        <v>59</v>
      </c>
      <c r="G10" s="34" t="s">
        <v>59</v>
      </c>
      <c r="H10" s="34"/>
      <c r="I10" s="36" t="s">
        <v>97</v>
      </c>
      <c r="J10" s="41">
        <v>7</v>
      </c>
      <c r="K10" s="32" t="s">
        <v>84</v>
      </c>
      <c r="L10" s="37">
        <v>210.5</v>
      </c>
      <c r="M10" s="40">
        <v>210.5</v>
      </c>
      <c r="N10" s="38" t="s">
        <v>92</v>
      </c>
    </row>
    <row r="11" spans="1:14" ht="63.75" x14ac:dyDescent="0.25">
      <c r="A11" s="33">
        <v>6</v>
      </c>
      <c r="B11" s="34">
        <v>1</v>
      </c>
      <c r="C11" s="39" t="s">
        <v>98</v>
      </c>
      <c r="D11" s="34"/>
      <c r="E11" s="34" t="s">
        <v>59</v>
      </c>
      <c r="F11" s="34"/>
      <c r="G11" s="34" t="s">
        <v>59</v>
      </c>
      <c r="H11" s="34"/>
      <c r="I11" s="36" t="s">
        <v>99</v>
      </c>
      <c r="J11" s="41">
        <v>3</v>
      </c>
      <c r="K11" s="32" t="s">
        <v>84</v>
      </c>
      <c r="L11" s="37">
        <v>603.41</v>
      </c>
      <c r="M11" s="37">
        <v>603.41</v>
      </c>
      <c r="N11" s="38" t="s">
        <v>92</v>
      </c>
    </row>
    <row r="12" spans="1:14" ht="51" x14ac:dyDescent="0.25">
      <c r="A12" s="33">
        <v>7</v>
      </c>
      <c r="B12" s="34">
        <v>1</v>
      </c>
      <c r="C12" s="39" t="s">
        <v>100</v>
      </c>
      <c r="D12" s="34"/>
      <c r="E12" s="34" t="s">
        <v>59</v>
      </c>
      <c r="F12" s="34"/>
      <c r="G12" s="34" t="s">
        <v>59</v>
      </c>
      <c r="H12" s="34"/>
      <c r="I12" s="36" t="s">
        <v>101</v>
      </c>
      <c r="J12" s="34">
        <v>3</v>
      </c>
      <c r="K12" s="32" t="s">
        <v>84</v>
      </c>
      <c r="L12" s="37">
        <v>2000</v>
      </c>
      <c r="M12" s="37">
        <v>2000</v>
      </c>
      <c r="N12" s="38" t="s">
        <v>92</v>
      </c>
    </row>
    <row r="13" spans="1:14" ht="51" x14ac:dyDescent="0.25">
      <c r="A13" s="33">
        <v>8</v>
      </c>
      <c r="B13" s="34">
        <v>1</v>
      </c>
      <c r="C13" s="39" t="s">
        <v>102</v>
      </c>
      <c r="D13" s="34"/>
      <c r="E13" s="34" t="s">
        <v>59</v>
      </c>
      <c r="F13" s="34"/>
      <c r="G13" s="34" t="s">
        <v>59</v>
      </c>
      <c r="H13" s="34"/>
      <c r="I13" s="36" t="s">
        <v>103</v>
      </c>
      <c r="J13" s="34">
        <v>2</v>
      </c>
      <c r="K13" s="32" t="s">
        <v>84</v>
      </c>
      <c r="L13" s="37">
        <v>1500</v>
      </c>
      <c r="M13" s="37">
        <v>1500</v>
      </c>
      <c r="N13" s="38" t="s">
        <v>92</v>
      </c>
    </row>
    <row r="14" spans="1:14" ht="114.75" x14ac:dyDescent="0.25">
      <c r="A14" s="33">
        <v>9</v>
      </c>
      <c r="B14" s="34">
        <v>2</v>
      </c>
      <c r="C14" s="39" t="s">
        <v>83</v>
      </c>
      <c r="D14" s="34"/>
      <c r="E14" s="34" t="s">
        <v>59</v>
      </c>
      <c r="F14" s="34"/>
      <c r="G14" s="34" t="s">
        <v>59</v>
      </c>
      <c r="H14" s="34"/>
      <c r="I14" s="36" t="s">
        <v>104</v>
      </c>
      <c r="J14" s="34">
        <v>5</v>
      </c>
      <c r="K14" s="32" t="s">
        <v>84</v>
      </c>
      <c r="L14" s="37">
        <v>956.62</v>
      </c>
      <c r="M14" s="37">
        <f>L14*B14</f>
        <v>1913.24</v>
      </c>
      <c r="N14" s="38" t="s">
        <v>92</v>
      </c>
    </row>
  </sheetData>
  <mergeCells count="14">
    <mergeCell ref="K4:K5"/>
    <mergeCell ref="L4:L5"/>
    <mergeCell ref="M4:M5"/>
    <mergeCell ref="N4:N5"/>
    <mergeCell ref="A1:A2"/>
    <mergeCell ref="B1:N1"/>
    <mergeCell ref="B2:N2"/>
    <mergeCell ref="A4:A5"/>
    <mergeCell ref="B4:B5"/>
    <mergeCell ref="C4:C5"/>
    <mergeCell ref="D4:F4"/>
    <mergeCell ref="G4:H4"/>
    <mergeCell ref="I4:I5"/>
    <mergeCell ref="J4:J5"/>
  </mergeCells>
  <conditionalFormatting sqref="K1:K5">
    <cfRule type="duplicateValues" dxfId="0" priority="1"/>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2020</vt:lpstr>
      <vt:lpstr>enero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monicadepaz</dc:creator>
  <cp:lastModifiedBy>Marta Arevalo</cp:lastModifiedBy>
  <dcterms:created xsi:type="dcterms:W3CDTF">2018-10-26T20:26:44Z</dcterms:created>
  <dcterms:modified xsi:type="dcterms:W3CDTF">2021-10-14T15:27:49Z</dcterms:modified>
</cp:coreProperties>
</file>