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4"/>
  </bookViews>
  <sheets>
    <sheet name="FARMix, S.A. DE C.V." sheetId="1" r:id="rId1"/>
    <sheet name="REVERSO 1" sheetId="2" r:id="rId2"/>
    <sheet name="FARMACEUTICOS EQUIVALENTES" sheetId="3" r:id="rId3"/>
    <sheet name="REVERSO 2" sheetId="4" r:id="rId4"/>
    <sheet name="VASQUEZ PORTILLO, S.A. DE C.V." sheetId="5" r:id="rId5"/>
    <sheet name="REVERSO 3" sheetId="6" r:id="rId6"/>
  </sheets>
  <definedNames>
    <definedName name="_xlnm.Print_Area" localSheetId="2">'FARMACEUTICOS EQUIVALENTES'!$A$1:$H$50</definedName>
    <definedName name="_xlnm.Print_Area" localSheetId="0">'FARMix, S.A. DE C.V.'!$A$1:$H$50</definedName>
    <definedName name="_xlnm.Print_Area" localSheetId="4">'VASQUEZ PORTILLO, S.A. DE C.V.'!$A$1:$H$50</definedName>
    <definedName name="_xlnm.Print_Titles" localSheetId="2">'FARMACEUTICOS EQUIVALENTES'!$1:$47</definedName>
    <definedName name="_xlnm.Print_Titles" localSheetId="0">'FARMix, S.A. DE C.V.'!$1:$47</definedName>
    <definedName name="_xlnm.Print_Titles" localSheetId="4">'VASQUEZ PORTILLO, S.A. DE C.V.'!$1:$47</definedName>
  </definedNames>
  <calcPr fullCalcOnLoad="1"/>
</workbook>
</file>

<file path=xl/sharedStrings.xml><?xml version="1.0" encoding="utf-8"?>
<sst xmlns="http://schemas.openxmlformats.org/spreadsheetml/2006/main" count="210" uniqueCount="99">
  <si>
    <t>UNIDAD DE MEDIDA</t>
  </si>
  <si>
    <t>DESCRIPCION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</si>
  <si>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</si>
  <si>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</si>
  <si>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</si>
  <si>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</si>
  <si>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</si>
  <si>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</si>
  <si>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</si>
  <si>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</si>
  <si>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</si>
  <si>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</si>
  <si>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</si>
  <si>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</si>
  <si>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</si>
  <si>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</si>
  <si>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</si>
  <si>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</si>
  <si>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</si>
  <si>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</si>
  <si>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</si>
  <si>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</si>
  <si>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t>"SUMINISTRO DE PRODUCTOS FARMACEUTICOS Y MEDICINALES PARA USUARIOS Y EMPLEADOS DEL FONAT"</t>
  </si>
  <si>
    <t>COMISION TECNICA DE EVALUACION MEDICA</t>
  </si>
  <si>
    <t>SUMINISTRO DE PRODUCTOS FARMACEUTICOS Y MEDICINALES PARA USUARIOS Y EMPLEADOS DEL FONAT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</si>
  <si>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</si>
  <si>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5)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</si>
  <si>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 EL FONAT SE RESERVA EL DERECHO DE NO ACEPTAR PRODUCTOS EN MAL ESTADO, DETERIORADOS O CON FECHA DE VENCIMIENTO RECIENTE.</t>
    </r>
  </si>
  <si>
    <t>FARMACEUTICOS EQUIVALENTES, S.A. DE C.V.</t>
  </si>
  <si>
    <t>NIT: 0614-270704-101-4</t>
  </si>
  <si>
    <t>IVA: 157946-4</t>
  </si>
  <si>
    <t>LICDA. LOYDA MARIELOS ALFARO CHEVEZ</t>
  </si>
  <si>
    <t>DIRECTORA EJECUTIVA DEL FONAT</t>
  </si>
  <si>
    <t>ITEM</t>
  </si>
  <si>
    <t>PRODUCTOS FARMACEUTICOS Y MEDICINALES</t>
  </si>
  <si>
    <t>PRECIO MAYOREO C/IVA</t>
  </si>
  <si>
    <t>PRECIO
TOTAL</t>
  </si>
  <si>
    <t>TOTAL………………………………</t>
  </si>
  <si>
    <t>2) EL DETALLE DE LOS PRODUCTOS FARMACEUTICOS QUE LE FUERON ADJUDICADOS Y QUE DEBERAN DE PROPORCIONAR, ESTAN AL REVERSO DE LA ORDEN DE COMPRA.</t>
  </si>
  <si>
    <t>FARMIX, S.A. DE C.V.</t>
  </si>
  <si>
    <t>NIT: 0614-311086-001-8</t>
  </si>
  <si>
    <t>IVA: 32578-3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</si>
  <si>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 EN LA DIRECCION SIGUIENTE: AVENIDA BUGAMBILIAS No. R-6, COLONIA SAN FRANSISCO, SAN SALVADOR.</t>
    </r>
  </si>
  <si>
    <t>Petrolatum jelly Faveur, tarro 226 grs</t>
  </si>
  <si>
    <t>Salicilato de metilo, frasco 30 grs</t>
  </si>
  <si>
    <t>Lidocaína 2% (Vijocaína) 20 mg/ml, frasco 50 ml</t>
  </si>
  <si>
    <t>Solución salina 0.9%, frasco 1000 ml</t>
  </si>
  <si>
    <t xml:space="preserve">Tizanidina (Zinadur) tab. 4 mgs </t>
  </si>
  <si>
    <t>Fibra hidrofílica (Fibromucilan-DB), frasco 210 grs</t>
  </si>
  <si>
    <t>PRECIO
UNITARIO
CON IVA
($)</t>
  </si>
  <si>
    <t>PRECIO
TOTAL
($)</t>
  </si>
  <si>
    <t>ITEM
ADJUDICADO</t>
  </si>
  <si>
    <t>CANTIDAD
ADJUDICADA</t>
  </si>
  <si>
    <t>Metocarbamol 500 MG Ecomed X TABLETAAS</t>
  </si>
  <si>
    <t>Solicito se entregue (n) el (los) producto/servicio que se detallan en la presente Orden de Compra a la COMISION TECNICA DE EVALUACION MEDICA - FONAT, Ubicada en Avenida Bugambilias, No. R-6, Colonia San Francisco, San Salvador, Según detalle siguiente:</t>
  </si>
  <si>
    <t>Ibuprofeno (Ibunodol)  tab. 400 mgs, blister x 10</t>
  </si>
  <si>
    <t>Diclofenac sódico (Altodol) amp. 75 mg</t>
  </si>
  <si>
    <t>Hidrocortisona SP crema tópica 1%, tubo 30 grs</t>
  </si>
  <si>
    <t>Clotrimazol FG crema tópica 1%, tubo 20 grs</t>
  </si>
  <si>
    <t>Loperamida tab. 2 mgs, blister x 20</t>
  </si>
  <si>
    <t>Crema fría, tarro 250 grs</t>
  </si>
  <si>
    <t xml:space="preserve">Neomicina+bacitracina+óxido de zinc crema tópica (Neobacina), tubo 15 grs </t>
  </si>
  <si>
    <t>CANTIDAD ADJUDICADA</t>
  </si>
  <si>
    <r>
      <t xml:space="preserve">Proceso No: </t>
    </r>
    <r>
      <rPr>
        <b/>
        <sz val="11"/>
        <rFont val="Arial"/>
        <family val="2"/>
      </rPr>
      <t>LG-50/FONAT/2017</t>
    </r>
  </si>
  <si>
    <r>
      <t xml:space="preserve">VASQUEZ PORTILLO, S.A. DE C.V.
</t>
    </r>
    <r>
      <rPr>
        <b/>
        <sz val="9"/>
        <rFont val="Arial"/>
        <family val="2"/>
      </rPr>
      <t>(FARMACIA LA BUENA)</t>
    </r>
  </si>
  <si>
    <t>VASQUEZ PORTILLO, S.A. DE C.V.</t>
  </si>
  <si>
    <t>NIT: 1217-291099-102-8</t>
  </si>
  <si>
    <t>SAN SALVADOR, 01 DE NOVIEMBRE DE 2017</t>
  </si>
  <si>
    <t>PRECIO POR CAJA/UNIDAD</t>
  </si>
  <si>
    <t>PRECIO TOTAL</t>
  </si>
  <si>
    <t>Simeticona (Anaflat) 50 mgs, caja x 40 tab</t>
  </si>
  <si>
    <t>100 unidades</t>
  </si>
  <si>
    <t>Acetaminofen MK 500 mgs, caja x 100 tab</t>
  </si>
  <si>
    <t>4 cajas</t>
  </si>
  <si>
    <t>Diclofenaco sódico La Sante tab. 50 mgs, caja x 50 tab</t>
  </si>
  <si>
    <t>3 cajas</t>
  </si>
  <si>
    <t>10 unidades</t>
  </si>
  <si>
    <t>Clorfeniramina Gamma 4 mgs, caja x 100 tab</t>
  </si>
  <si>
    <t>1 caja</t>
  </si>
  <si>
    <t>Dimenhidrinato (Dramanyl) 50 mgs, caja x 100 cáp.</t>
  </si>
  <si>
    <t>1/2 caja</t>
  </si>
  <si>
    <t>Captopril (Ecomed) 25 mgs, caja x 100 tab</t>
  </si>
  <si>
    <t>Loratadina (Ecomed) 10 mgs, caja x 100 tab</t>
  </si>
  <si>
    <t xml:space="preserve">Propinoxato (Medikolis) 10 mgs, caja x 100 tab </t>
  </si>
  <si>
    <t>60 unidades</t>
  </si>
  <si>
    <t xml:space="preserve">Ranitidina Genfar 150 mgs, caja x 30 tab </t>
  </si>
  <si>
    <t>2 cajas</t>
  </si>
  <si>
    <t>Acido acetilsalicílico (Cardioaspirina) 81 mgs, caja x 30 tab</t>
  </si>
  <si>
    <t>Gabapentina (Gabictal) 300 mgs, caja x 30 cáps</t>
  </si>
  <si>
    <t>5 cajas</t>
  </si>
  <si>
    <t>Tramadol (Ecomed) 50 mgs, caja x 100 tab</t>
  </si>
  <si>
    <t>545 unidades</t>
  </si>
  <si>
    <t>TOTAL……………………………….</t>
  </si>
  <si>
    <t>96</t>
  </si>
  <si>
    <t>97</t>
  </si>
  <si>
    <t>98</t>
  </si>
  <si>
    <t>IVA: 117076-4</t>
  </si>
  <si>
    <r>
      <t xml:space="preserve">VASQUEZ PORTILLO, S.A. DE C.V.
</t>
    </r>
    <r>
      <rPr>
        <b/>
        <sz val="10"/>
        <rFont val="Arial Narrow"/>
        <family val="2"/>
      </rPr>
      <t>(FARMACIA LA BUENA)</t>
    </r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</si>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</sst>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Calibri"/>
      <family val="2"/>
    </font>
    <font>
      <sz val="13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6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60" fillId="0" borderId="10" xfId="54" applyFont="1" applyFill="1" applyBorder="1" applyAlignment="1">
      <alignment horizontal="center" vertical="center" wrapText="1"/>
      <protection/>
    </xf>
    <xf numFmtId="0" fontId="85" fillId="0" borderId="19" xfId="0" applyFont="1" applyBorder="1" applyAlignment="1">
      <alignment horizontal="center"/>
    </xf>
    <xf numFmtId="0" fontId="85" fillId="0" borderId="19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6" fillId="0" borderId="19" xfId="0" applyFont="1" applyBorder="1" applyAlignment="1">
      <alignment horizontal="center" vertical="center"/>
    </xf>
    <xf numFmtId="0" fontId="63" fillId="0" borderId="10" xfId="54" applyFont="1" applyFill="1" applyBorder="1" applyAlignment="1">
      <alignment horizontal="center" vertical="center" wrapText="1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87" fillId="0" borderId="3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5" fillId="0" borderId="3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77" fontId="36" fillId="0" borderId="36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88" fillId="0" borderId="36" xfId="0" applyFont="1" applyBorder="1" applyAlignment="1">
      <alignment vertical="center" wrapText="1"/>
    </xf>
    <xf numFmtId="0" fontId="87" fillId="0" borderId="3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176" fontId="38" fillId="0" borderId="24" xfId="54" applyNumberFormat="1" applyFont="1" applyFill="1" applyBorder="1" applyAlignment="1">
      <alignment horizontal="right" vertical="center"/>
      <protection/>
    </xf>
    <xf numFmtId="176" fontId="39" fillId="0" borderId="10" xfId="54" applyNumberFormat="1" applyFont="1" applyFill="1" applyBorder="1" applyAlignment="1">
      <alignment horizontal="right" vertical="center"/>
      <protection/>
    </xf>
    <xf numFmtId="0" fontId="88" fillId="0" borderId="36" xfId="0" applyFont="1" applyBorder="1" applyAlignment="1">
      <alignment vertical="center"/>
    </xf>
    <xf numFmtId="0" fontId="35" fillId="0" borderId="36" xfId="0" applyFont="1" applyBorder="1" applyAlignment="1">
      <alignment vertical="center" wrapText="1"/>
    </xf>
    <xf numFmtId="0" fontId="34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177" fontId="2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89" fillId="0" borderId="36" xfId="0" applyFont="1" applyBorder="1" applyAlignment="1">
      <alignment horizontal="center" vertical="center" wrapText="1"/>
    </xf>
    <xf numFmtId="177" fontId="28" fillId="0" borderId="3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8" fontId="2" fillId="0" borderId="36" xfId="0" applyNumberFormat="1" applyFont="1" applyBorder="1" applyAlignment="1">
      <alignment horizontal="right" vertical="center"/>
    </xf>
    <xf numFmtId="0" fontId="13" fillId="0" borderId="36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vertical="center" wrapText="1"/>
    </xf>
    <xf numFmtId="0" fontId="40" fillId="0" borderId="36" xfId="0" applyNumberFormat="1" applyFont="1" applyFill="1" applyBorder="1" applyAlignment="1">
      <alignment vertical="center" wrapText="1"/>
    </xf>
    <xf numFmtId="177" fontId="40" fillId="0" borderId="36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vertical="center"/>
    </xf>
    <xf numFmtId="0" fontId="40" fillId="0" borderId="36" xfId="0" applyNumberFormat="1" applyFont="1" applyBorder="1" applyAlignment="1">
      <alignment horizontal="center" vertical="center"/>
    </xf>
    <xf numFmtId="177" fontId="40" fillId="0" borderId="36" xfId="0" applyNumberFormat="1" applyFont="1" applyBorder="1" applyAlignment="1">
      <alignment horizontal="center" vertical="center"/>
    </xf>
    <xf numFmtId="0" fontId="40" fillId="0" borderId="36" xfId="0" applyFont="1" applyFill="1" applyBorder="1" applyAlignment="1">
      <alignment horizontal="justify" vertical="center" wrapText="1"/>
    </xf>
    <xf numFmtId="0" fontId="40" fillId="0" borderId="36" xfId="0" applyFont="1" applyFill="1" applyBorder="1" applyAlignment="1">
      <alignment horizontal="left" vertical="center"/>
    </xf>
    <xf numFmtId="0" fontId="40" fillId="0" borderId="36" xfId="0" applyNumberFormat="1" applyFont="1" applyBorder="1" applyAlignment="1">
      <alignment horizontal="center" vertical="center" wrapText="1"/>
    </xf>
    <xf numFmtId="0" fontId="40" fillId="0" borderId="36" xfId="0" applyNumberFormat="1" applyFont="1" applyFill="1" applyBorder="1" applyAlignment="1">
      <alignment horizontal="center" vertical="center"/>
    </xf>
    <xf numFmtId="177" fontId="41" fillId="0" borderId="36" xfId="0" applyNumberFormat="1" applyFont="1" applyFill="1" applyBorder="1" applyAlignment="1">
      <alignment horizontal="right" vertical="center"/>
    </xf>
    <xf numFmtId="177" fontId="41" fillId="0" borderId="36" xfId="0" applyNumberFormat="1" applyFont="1" applyBorder="1" applyAlignment="1">
      <alignment horizontal="right" vertical="center"/>
    </xf>
    <xf numFmtId="177" fontId="24" fillId="0" borderId="36" xfId="0" applyNumberFormat="1" applyFont="1" applyBorder="1" applyAlignment="1">
      <alignment horizontal="right" vertical="center"/>
    </xf>
    <xf numFmtId="8" fontId="2" fillId="0" borderId="36" xfId="0" applyNumberFormat="1" applyFont="1" applyBorder="1" applyAlignment="1">
      <alignment horizontal="right" vertical="center" wrapText="1"/>
    </xf>
    <xf numFmtId="177" fontId="43" fillId="0" borderId="36" xfId="0" applyNumberFormat="1" applyFont="1" applyFill="1" applyBorder="1" applyAlignment="1">
      <alignment horizontal="right" vertical="center"/>
    </xf>
    <xf numFmtId="177" fontId="43" fillId="0" borderId="36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4" fillId="0" borderId="38" xfId="54" applyFont="1" applyBorder="1" applyAlignment="1">
      <alignment horizontal="center" vertical="center"/>
      <protection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87" fillId="0" borderId="35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16" xfId="0" applyFont="1" applyBorder="1" applyAlignment="1">
      <alignment horizontal="left" vertical="center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90" fillId="0" borderId="35" xfId="0" applyFont="1" applyBorder="1" applyAlignment="1">
      <alignment horizontal="justify" vertical="center" wrapText="1"/>
    </xf>
    <xf numFmtId="0" fontId="90" fillId="0" borderId="0" xfId="0" applyFont="1" applyBorder="1" applyAlignment="1">
      <alignment horizontal="justify" vertical="center" wrapText="1"/>
    </xf>
    <xf numFmtId="0" fontId="90" fillId="0" borderId="16" xfId="0" applyFont="1" applyBorder="1" applyAlignment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42" fillId="0" borderId="35" xfId="0" applyFont="1" applyBorder="1" applyAlignment="1">
      <alignment horizontal="justify" vertical="center" wrapText="1"/>
    </xf>
    <xf numFmtId="0" fontId="42" fillId="0" borderId="0" xfId="0" applyFont="1" applyBorder="1" applyAlignment="1" quotePrefix="1">
      <alignment horizontal="justify" vertical="center" wrapText="1"/>
    </xf>
    <xf numFmtId="0" fontId="42" fillId="0" borderId="16" xfId="0" applyFont="1" applyBorder="1" applyAlignment="1" quotePrefix="1">
      <alignment horizontal="justify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9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31" fillId="0" borderId="5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8" fillId="32" borderId="54" xfId="54" applyFont="1" applyFill="1" applyBorder="1" applyAlignment="1">
      <alignment horizontal="center" vertical="center" wrapText="1"/>
      <protection/>
    </xf>
    <xf numFmtId="0" fontId="28" fillId="32" borderId="55" xfId="54" applyFont="1" applyFill="1" applyBorder="1" applyAlignment="1">
      <alignment horizontal="center" vertical="center"/>
      <protection/>
    </xf>
    <xf numFmtId="0" fontId="28" fillId="32" borderId="56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6" xfId="54" applyFont="1" applyFill="1" applyBorder="1" applyAlignment="1">
      <alignment horizontal="left"/>
      <protection/>
    </xf>
    <xf numFmtId="0" fontId="15" fillId="32" borderId="57" xfId="54" applyFont="1" applyFill="1" applyBorder="1" applyAlignment="1">
      <alignment horizontal="left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177" fontId="22" fillId="0" borderId="60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Alignment="1">
      <alignment/>
    </xf>
    <xf numFmtId="0" fontId="36" fillId="0" borderId="36" xfId="0" applyFont="1" applyBorder="1" applyAlignment="1">
      <alignment horizontal="center" vertical="center"/>
    </xf>
    <xf numFmtId="0" fontId="34" fillId="0" borderId="36" xfId="0" applyFont="1" applyBorder="1" applyAlignment="1">
      <alignment horizontal="right" vertical="center"/>
    </xf>
    <xf numFmtId="177" fontId="13" fillId="0" borderId="36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7134225"/>
          <a:ext cx="82296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0</xdr:row>
      <xdr:rowOff>133350</xdr:rowOff>
    </xdr:from>
    <xdr:to>
      <xdr:col>5</xdr:col>
      <xdr:colOff>533400</xdr:colOff>
      <xdr:row>3</xdr:row>
      <xdr:rowOff>85725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33350"/>
          <a:ext cx="2124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4"/>
        <xdr:cNvSpPr>
          <a:spLocks/>
        </xdr:cNvSpPr>
      </xdr:nvSpPr>
      <xdr:spPr>
        <a:xfrm>
          <a:off x="19050" y="7134225"/>
          <a:ext cx="82296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0</xdr:row>
      <xdr:rowOff>57150</xdr:rowOff>
    </xdr:from>
    <xdr:to>
      <xdr:col>4</xdr:col>
      <xdr:colOff>561975</xdr:colOff>
      <xdr:row>3</xdr:row>
      <xdr:rowOff>47625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7150"/>
          <a:ext cx="2667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3" name="Conector recto 5"/>
        <xdr:cNvSpPr>
          <a:spLocks/>
        </xdr:cNvSpPr>
      </xdr:nvSpPr>
      <xdr:spPr>
        <a:xfrm flipV="1">
          <a:off x="0" y="7105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34</xdr:row>
      <xdr:rowOff>133350</xdr:rowOff>
    </xdr:to>
    <xdr:sp>
      <xdr:nvSpPr>
        <xdr:cNvPr id="4" name="Conector recto 6"/>
        <xdr:cNvSpPr>
          <a:spLocks/>
        </xdr:cNvSpPr>
      </xdr:nvSpPr>
      <xdr:spPr>
        <a:xfrm>
          <a:off x="19050" y="7134225"/>
          <a:ext cx="822960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3143250</xdr:colOff>
      <xdr:row>0</xdr:row>
      <xdr:rowOff>0</xdr:rowOff>
    </xdr:from>
    <xdr:to>
      <xdr:col>4</xdr:col>
      <xdr:colOff>628650</xdr:colOff>
      <xdr:row>1</xdr:row>
      <xdr:rowOff>257175</xdr:rowOff>
    </xdr:to>
    <xdr:pic>
      <xdr:nvPicPr>
        <xdr:cNvPr id="1" name="Imagen 3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0"/>
          <a:ext cx="2609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53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76" t="s">
        <v>16</v>
      </c>
      <c r="B2" s="176"/>
      <c r="C2" s="176"/>
      <c r="D2" s="176"/>
      <c r="E2" s="176"/>
      <c r="F2" s="176"/>
      <c r="G2" s="176"/>
      <c r="H2" s="176"/>
    </row>
    <row r="3" spans="1:8" ht="18.75" customHeight="1">
      <c r="A3" s="177" t="s">
        <v>17</v>
      </c>
      <c r="B3" s="177"/>
      <c r="C3" s="177"/>
      <c r="D3" s="177"/>
      <c r="E3" s="177"/>
      <c r="F3" s="177"/>
      <c r="G3" s="177"/>
      <c r="H3" s="177"/>
    </row>
    <row r="4" ht="15" thickBot="1"/>
    <row r="5" spans="1:8" ht="30.75" customHeight="1" thickTop="1">
      <c r="A5" s="178" t="s">
        <v>15</v>
      </c>
      <c r="B5" s="179"/>
      <c r="C5" s="179"/>
      <c r="D5" s="179"/>
      <c r="E5" s="179"/>
      <c r="F5" s="179"/>
      <c r="G5" s="38" t="s">
        <v>5</v>
      </c>
      <c r="H5" s="21" t="s">
        <v>93</v>
      </c>
    </row>
    <row r="6" spans="1:10" ht="20.25" customHeight="1">
      <c r="A6" s="180" t="s">
        <v>12</v>
      </c>
      <c r="B6" s="181"/>
      <c r="C6" s="181"/>
      <c r="D6" s="181"/>
      <c r="E6" s="182" t="s">
        <v>98</v>
      </c>
      <c r="F6" s="183"/>
      <c r="G6" s="184" t="s">
        <v>63</v>
      </c>
      <c r="H6" s="185"/>
      <c r="J6" s="1" t="s">
        <v>3</v>
      </c>
    </row>
    <row r="7" spans="1:10" ht="21.75" customHeight="1">
      <c r="A7" s="155" t="s">
        <v>11</v>
      </c>
      <c r="B7" s="156"/>
      <c r="C7" s="156"/>
      <c r="D7" s="157"/>
      <c r="E7" s="158" t="s">
        <v>23</v>
      </c>
      <c r="F7" s="159"/>
      <c r="G7" s="160" t="s">
        <v>22</v>
      </c>
      <c r="H7" s="161"/>
      <c r="J7" s="1" t="s">
        <v>3</v>
      </c>
    </row>
    <row r="8" spans="1:10" ht="18.75" customHeight="1">
      <c r="A8" s="155" t="s">
        <v>10</v>
      </c>
      <c r="B8" s="156"/>
      <c r="C8" s="156"/>
      <c r="D8" s="157"/>
      <c r="E8" s="164" t="s">
        <v>67</v>
      </c>
      <c r="F8" s="165"/>
      <c r="G8" s="162"/>
      <c r="H8" s="163"/>
      <c r="I8" s="3"/>
      <c r="J8" s="1" t="s">
        <v>3</v>
      </c>
    </row>
    <row r="9" spans="1:10" ht="18" customHeight="1">
      <c r="A9" s="166" t="s">
        <v>39</v>
      </c>
      <c r="B9" s="167"/>
      <c r="C9" s="167"/>
      <c r="D9" s="167"/>
      <c r="E9" s="167"/>
      <c r="F9" s="168"/>
      <c r="G9" s="172" t="s">
        <v>40</v>
      </c>
      <c r="H9" s="173"/>
      <c r="J9" s="1" t="s">
        <v>3</v>
      </c>
    </row>
    <row r="10" spans="1:10" ht="17.25" customHeight="1">
      <c r="A10" s="169"/>
      <c r="B10" s="170"/>
      <c r="C10" s="170"/>
      <c r="D10" s="170"/>
      <c r="E10" s="170"/>
      <c r="F10" s="171"/>
      <c r="G10" s="174" t="s">
        <v>41</v>
      </c>
      <c r="H10" s="175"/>
      <c r="J10" s="1" t="s">
        <v>3</v>
      </c>
    </row>
    <row r="11" spans="1:8" ht="51.75" customHeight="1">
      <c r="A11" s="140" t="s">
        <v>54</v>
      </c>
      <c r="B11" s="141"/>
      <c r="C11" s="141"/>
      <c r="D11" s="141"/>
      <c r="E11" s="141"/>
      <c r="F11" s="141"/>
      <c r="G11" s="141"/>
      <c r="H11" s="142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3" t="s">
        <v>1</v>
      </c>
      <c r="E12" s="144"/>
      <c r="F12" s="145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54108</v>
      </c>
      <c r="C13" s="50" t="s">
        <v>18</v>
      </c>
      <c r="D13" s="146" t="s">
        <v>24</v>
      </c>
      <c r="E13" s="147"/>
      <c r="F13" s="148"/>
      <c r="G13" s="69">
        <v>295.8</v>
      </c>
      <c r="H13" s="68">
        <f>+A13*G13</f>
        <v>295.8</v>
      </c>
    </row>
    <row r="14" spans="1:8" ht="9.75" customHeight="1">
      <c r="A14" s="51"/>
      <c r="B14" s="52"/>
      <c r="C14" s="50"/>
      <c r="D14" s="149" t="s">
        <v>21</v>
      </c>
      <c r="E14" s="150"/>
      <c r="F14" s="151"/>
      <c r="G14" s="55" t="s">
        <v>20</v>
      </c>
      <c r="H14" s="53"/>
    </row>
    <row r="15" spans="1:8" ht="48" customHeight="1">
      <c r="A15" s="40"/>
      <c r="B15" s="39"/>
      <c r="C15" s="39"/>
      <c r="D15" s="137" t="s">
        <v>42</v>
      </c>
      <c r="E15" s="138"/>
      <c r="F15" s="139"/>
      <c r="G15" s="44"/>
      <c r="H15" s="43"/>
    </row>
    <row r="16" spans="1:8" ht="48" customHeight="1">
      <c r="A16" s="40"/>
      <c r="B16" s="39"/>
      <c r="C16" s="39"/>
      <c r="D16" s="152" t="s">
        <v>38</v>
      </c>
      <c r="E16" s="153"/>
      <c r="F16" s="154"/>
      <c r="G16" s="44"/>
      <c r="H16" s="43"/>
    </row>
    <row r="17" spans="1:8" ht="48" customHeight="1">
      <c r="A17" s="40"/>
      <c r="B17" s="39"/>
      <c r="C17" s="39"/>
      <c r="D17" s="137" t="s">
        <v>27</v>
      </c>
      <c r="E17" s="138"/>
      <c r="F17" s="139"/>
      <c r="G17" s="44"/>
      <c r="H17" s="43"/>
    </row>
    <row r="18" spans="1:8" ht="21.75" customHeight="1">
      <c r="A18" s="41"/>
      <c r="B18" s="39"/>
      <c r="C18" s="39"/>
      <c r="D18" s="137" t="s">
        <v>25</v>
      </c>
      <c r="E18" s="138"/>
      <c r="F18" s="139"/>
      <c r="G18" s="44"/>
      <c r="H18" s="43"/>
    </row>
    <row r="19" spans="1:8" ht="48.75" customHeight="1">
      <c r="A19" s="42"/>
      <c r="B19" s="39"/>
      <c r="C19" s="39"/>
      <c r="D19" s="137" t="s">
        <v>26</v>
      </c>
      <c r="E19" s="138"/>
      <c r="F19" s="139"/>
      <c r="G19" s="44"/>
      <c r="H19" s="43"/>
    </row>
    <row r="20" spans="1:8" ht="12.75" customHeight="1">
      <c r="A20" s="40"/>
      <c r="B20" s="39"/>
      <c r="C20" s="39"/>
      <c r="D20" s="134"/>
      <c r="E20" s="135"/>
      <c r="F20" s="136"/>
      <c r="G20" s="44"/>
      <c r="H20" s="43"/>
    </row>
    <row r="21" spans="1:8" ht="12.75" customHeight="1">
      <c r="A21" s="40"/>
      <c r="B21" s="39"/>
      <c r="C21" s="39"/>
      <c r="D21" s="134"/>
      <c r="E21" s="135"/>
      <c r="F21" s="136"/>
      <c r="G21" s="44"/>
      <c r="H21" s="43"/>
    </row>
    <row r="22" spans="1:8" ht="12.75" customHeight="1">
      <c r="A22" s="40"/>
      <c r="B22" s="39"/>
      <c r="C22" s="39"/>
      <c r="D22" s="65"/>
      <c r="E22" s="66"/>
      <c r="F22" s="67"/>
      <c r="G22" s="44"/>
      <c r="H22" s="43"/>
    </row>
    <row r="23" spans="1:8" ht="12.75" customHeight="1">
      <c r="A23" s="40"/>
      <c r="B23" s="39"/>
      <c r="C23" s="39"/>
      <c r="D23" s="134"/>
      <c r="E23" s="135"/>
      <c r="F23" s="136"/>
      <c r="G23" s="44"/>
      <c r="H23" s="43"/>
    </row>
    <row r="24" spans="1:8" ht="12.75" customHeight="1">
      <c r="A24" s="40"/>
      <c r="B24" s="39"/>
      <c r="C24" s="39"/>
      <c r="D24" s="134"/>
      <c r="E24" s="135"/>
      <c r="F24" s="136"/>
      <c r="G24" s="44"/>
      <c r="H24" s="43"/>
    </row>
    <row r="25" spans="1:8" ht="12.75" customHeight="1">
      <c r="A25" s="40"/>
      <c r="B25" s="39"/>
      <c r="C25" s="39"/>
      <c r="D25" s="134"/>
      <c r="E25" s="135"/>
      <c r="F25" s="136"/>
      <c r="G25" s="44"/>
      <c r="H25" s="43"/>
    </row>
    <row r="26" spans="1:8" ht="12.75" customHeight="1">
      <c r="A26" s="40"/>
      <c r="B26" s="39"/>
      <c r="C26" s="39"/>
      <c r="D26" s="134"/>
      <c r="E26" s="135"/>
      <c r="F26" s="136"/>
      <c r="G26" s="44"/>
      <c r="H26" s="43"/>
    </row>
    <row r="27" spans="1:8" ht="12.75" customHeight="1">
      <c r="A27" s="40"/>
      <c r="B27" s="39"/>
      <c r="C27" s="39"/>
      <c r="D27" s="134"/>
      <c r="E27" s="135"/>
      <c r="F27" s="136"/>
      <c r="G27" s="44"/>
      <c r="H27" s="43"/>
    </row>
    <row r="28" spans="1:8" ht="12.75" customHeight="1">
      <c r="A28" s="35"/>
      <c r="B28" s="36"/>
      <c r="C28" s="36"/>
      <c r="D28" s="124"/>
      <c r="E28" s="125"/>
      <c r="F28" s="126"/>
      <c r="G28" s="37"/>
      <c r="H28" s="24"/>
    </row>
    <row r="29" spans="1:8" ht="17.25" customHeight="1">
      <c r="A29" s="23"/>
      <c r="B29" s="9"/>
      <c r="C29" s="9"/>
      <c r="D29" s="124"/>
      <c r="E29" s="125"/>
      <c r="F29" s="126"/>
      <c r="G29" s="18"/>
      <c r="H29" s="24"/>
    </row>
    <row r="30" spans="1:8" ht="12" customHeight="1">
      <c r="A30" s="23"/>
      <c r="B30" s="9"/>
      <c r="C30" s="9"/>
      <c r="D30" s="124"/>
      <c r="E30" s="125"/>
      <c r="F30" s="126"/>
      <c r="G30" s="19"/>
      <c r="H30" s="24"/>
    </row>
    <row r="31" spans="1:8" ht="15" customHeight="1">
      <c r="A31" s="23"/>
      <c r="B31" s="9"/>
      <c r="C31" s="9"/>
      <c r="D31" s="124"/>
      <c r="E31" s="125"/>
      <c r="F31" s="126"/>
      <c r="G31" s="19"/>
      <c r="H31" s="24"/>
    </row>
    <row r="32" spans="1:8" ht="12.75" customHeight="1">
      <c r="A32" s="23"/>
      <c r="B32" s="9"/>
      <c r="C32" s="9"/>
      <c r="D32" s="127"/>
      <c r="E32" s="128"/>
      <c r="F32" s="129"/>
      <c r="G32" s="19"/>
      <c r="H32" s="24"/>
    </row>
    <row r="33" spans="1:8" ht="12.75" customHeight="1">
      <c r="A33" s="23"/>
      <c r="B33" s="9"/>
      <c r="C33" s="9"/>
      <c r="D33" s="127"/>
      <c r="E33" s="128"/>
      <c r="F33" s="129"/>
      <c r="G33" s="19"/>
      <c r="H33" s="24"/>
    </row>
    <row r="34" spans="1:8" ht="12.75" customHeight="1">
      <c r="A34" s="23"/>
      <c r="B34" s="9"/>
      <c r="C34" s="9"/>
      <c r="D34" s="130"/>
      <c r="E34" s="131"/>
      <c r="F34" s="132"/>
      <c r="G34" s="19"/>
      <c r="H34" s="24"/>
    </row>
    <row r="35" spans="1:10" ht="12.75" customHeight="1" thickBot="1">
      <c r="A35" s="25"/>
      <c r="B35" s="10"/>
      <c r="C35" s="10"/>
      <c r="D35" s="133"/>
      <c r="E35" s="131"/>
      <c r="F35" s="131"/>
      <c r="G35" s="19"/>
      <c r="H35" s="22"/>
      <c r="J35" s="1" t="s">
        <v>3</v>
      </c>
    </row>
    <row r="36" spans="1:8" ht="24" customHeight="1" thickBot="1">
      <c r="A36" s="26" t="s">
        <v>4</v>
      </c>
      <c r="B36" s="103" t="str">
        <f>CONCATENATE("****",UPPER(l_letras(H36)),"****")</f>
        <v>****DOSCIENTOS NOVENTA Y CINCO CON 80/100 DOLARES****</v>
      </c>
      <c r="C36" s="104"/>
      <c r="D36" s="104"/>
      <c r="E36" s="104"/>
      <c r="F36" s="104"/>
      <c r="G36" s="105"/>
      <c r="H36" s="54">
        <f>SUM(H13:H35)</f>
        <v>295.8</v>
      </c>
    </row>
    <row r="37" spans="1:8" ht="14.25" customHeight="1">
      <c r="A37" s="106" t="s">
        <v>13</v>
      </c>
      <c r="B37" s="107"/>
      <c r="C37" s="107"/>
      <c r="D37" s="107"/>
      <c r="E37" s="107"/>
      <c r="F37" s="107"/>
      <c r="G37" s="107"/>
      <c r="H37" s="108"/>
    </row>
    <row r="38" spans="1:8" ht="15.75" customHeight="1" thickBot="1">
      <c r="A38" s="109"/>
      <c r="B38" s="110"/>
      <c r="C38" s="110"/>
      <c r="D38" s="110"/>
      <c r="E38" s="110"/>
      <c r="F38" s="110"/>
      <c r="G38" s="110"/>
      <c r="H38" s="111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2" t="s">
        <v>31</v>
      </c>
      <c r="B44" s="113"/>
      <c r="C44" s="113"/>
      <c r="D44" s="113"/>
      <c r="E44" s="114"/>
      <c r="F44" s="115" t="str">
        <f>+A9</f>
        <v>FARMIX, S.A. DE C.V.</v>
      </c>
      <c r="G44" s="116"/>
      <c r="H44" s="117"/>
      <c r="I44" s="3"/>
    </row>
    <row r="45" spans="1:9" ht="12" customHeight="1">
      <c r="A45" s="118" t="s">
        <v>32</v>
      </c>
      <c r="B45" s="119"/>
      <c r="C45" s="119"/>
      <c r="D45" s="119"/>
      <c r="E45" s="120"/>
      <c r="F45" s="121" t="s">
        <v>6</v>
      </c>
      <c r="G45" s="122"/>
      <c r="H45" s="123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01"/>
      <c r="B47" s="102"/>
      <c r="C47" s="102"/>
      <c r="D47" s="102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5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A47:D47"/>
    <mergeCell ref="B36:G36"/>
    <mergeCell ref="A37:H38"/>
    <mergeCell ref="A44:E44"/>
    <mergeCell ref="F44:H44"/>
    <mergeCell ref="A45:E45"/>
    <mergeCell ref="F45:H4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4:F15"/>
  <sheetViews>
    <sheetView zoomScalePageLayoutView="0" workbookViewId="0" topLeftCell="A3">
      <selection activeCell="F8" sqref="F8"/>
    </sheetView>
  </sheetViews>
  <sheetFormatPr defaultColWidth="11.421875" defaultRowHeight="12.75"/>
  <cols>
    <col min="1" max="1" width="13.00390625" style="0" bestFit="1" customWidth="1"/>
    <col min="2" max="2" width="12.57421875" style="0" customWidth="1"/>
    <col min="3" max="3" width="8.57421875" style="0" customWidth="1"/>
    <col min="4" max="4" width="44.421875" style="0" customWidth="1"/>
    <col min="5" max="5" width="9.8515625" style="0" bestFit="1" customWidth="1"/>
    <col min="6" max="6" width="11.421875" style="0" bestFit="1" customWidth="1"/>
  </cols>
  <sheetData>
    <row r="2" ht="23.25" customHeight="1"/>
    <row r="4" spans="1:6" ht="12.75">
      <c r="A4" s="186"/>
      <c r="B4" s="186"/>
      <c r="C4" s="186"/>
      <c r="D4" s="186"/>
      <c r="E4" s="186"/>
      <c r="F4" s="186"/>
    </row>
    <row r="5" spans="1:6" ht="23.25" customHeight="1">
      <c r="A5" s="187" t="s">
        <v>39</v>
      </c>
      <c r="B5" s="187"/>
      <c r="C5" s="187"/>
      <c r="D5" s="187"/>
      <c r="E5" s="187"/>
      <c r="F5" s="187"/>
    </row>
    <row r="6" spans="1:6" ht="51">
      <c r="A6" s="77" t="s">
        <v>51</v>
      </c>
      <c r="B6" s="72" t="s">
        <v>52</v>
      </c>
      <c r="C6" s="72" t="s">
        <v>0</v>
      </c>
      <c r="D6" s="77" t="s">
        <v>34</v>
      </c>
      <c r="E6" s="72" t="s">
        <v>49</v>
      </c>
      <c r="F6" s="72" t="s">
        <v>50</v>
      </c>
    </row>
    <row r="7" spans="1:6" ht="24.75" customHeight="1">
      <c r="A7" s="73">
        <v>4</v>
      </c>
      <c r="B7" s="73">
        <v>400</v>
      </c>
      <c r="C7" s="73" t="s">
        <v>18</v>
      </c>
      <c r="D7" s="74" t="s">
        <v>53</v>
      </c>
      <c r="E7" s="81">
        <v>0.14</v>
      </c>
      <c r="F7" s="75">
        <f aca="true" t="shared" si="0" ref="F7:F13">+E7*B7</f>
        <v>56.00000000000001</v>
      </c>
    </row>
    <row r="8" spans="1:6" ht="24.75" customHeight="1">
      <c r="A8" s="73">
        <v>7</v>
      </c>
      <c r="B8" s="73">
        <v>4</v>
      </c>
      <c r="C8" s="73" t="s">
        <v>18</v>
      </c>
      <c r="D8" s="74" t="s">
        <v>43</v>
      </c>
      <c r="E8" s="81">
        <v>2.22</v>
      </c>
      <c r="F8" s="75">
        <f t="shared" si="0"/>
        <v>8.88</v>
      </c>
    </row>
    <row r="9" spans="1:6" ht="24.75" customHeight="1">
      <c r="A9" s="73">
        <v>15</v>
      </c>
      <c r="B9" s="73">
        <v>46</v>
      </c>
      <c r="C9" s="73" t="s">
        <v>18</v>
      </c>
      <c r="D9" s="74" t="s">
        <v>44</v>
      </c>
      <c r="E9" s="81">
        <v>1.43</v>
      </c>
      <c r="F9" s="75">
        <f t="shared" si="0"/>
        <v>65.78</v>
      </c>
    </row>
    <row r="10" spans="1:6" ht="30" customHeight="1">
      <c r="A10" s="73">
        <v>19</v>
      </c>
      <c r="B10" s="73">
        <v>2</v>
      </c>
      <c r="C10" s="73" t="s">
        <v>18</v>
      </c>
      <c r="D10" s="74" t="s">
        <v>45</v>
      </c>
      <c r="E10" s="98">
        <v>2.82</v>
      </c>
      <c r="F10" s="75">
        <f t="shared" si="0"/>
        <v>5.64</v>
      </c>
    </row>
    <row r="11" spans="1:6" ht="24.75" customHeight="1">
      <c r="A11" s="73">
        <v>22</v>
      </c>
      <c r="B11" s="73">
        <v>10</v>
      </c>
      <c r="C11" s="73" t="s">
        <v>18</v>
      </c>
      <c r="D11" s="74" t="s">
        <v>46</v>
      </c>
      <c r="E11" s="81">
        <v>2.24</v>
      </c>
      <c r="F11" s="75">
        <f t="shared" si="0"/>
        <v>22.400000000000002</v>
      </c>
    </row>
    <row r="12" spans="1:6" ht="30" customHeight="1">
      <c r="A12" s="73">
        <v>26</v>
      </c>
      <c r="B12" s="73">
        <v>120</v>
      </c>
      <c r="C12" s="73" t="s">
        <v>18</v>
      </c>
      <c r="D12" s="76" t="s">
        <v>47</v>
      </c>
      <c r="E12" s="98">
        <v>0.51</v>
      </c>
      <c r="F12" s="75">
        <f t="shared" si="0"/>
        <v>61.2</v>
      </c>
    </row>
    <row r="13" spans="1:6" ht="30.75" customHeight="1">
      <c r="A13" s="73">
        <v>27</v>
      </c>
      <c r="B13" s="73">
        <v>10</v>
      </c>
      <c r="C13" s="73" t="s">
        <v>18</v>
      </c>
      <c r="D13" s="74" t="s">
        <v>48</v>
      </c>
      <c r="E13" s="81">
        <v>7.59</v>
      </c>
      <c r="F13" s="75">
        <f t="shared" si="0"/>
        <v>75.9</v>
      </c>
    </row>
    <row r="14" spans="1:6" ht="19.5" customHeight="1">
      <c r="A14" s="188" t="s">
        <v>37</v>
      </c>
      <c r="B14" s="188"/>
      <c r="C14" s="188"/>
      <c r="D14" s="188"/>
      <c r="E14" s="188"/>
      <c r="F14" s="78">
        <f>SUM(F7:F13)</f>
        <v>295.80000000000007</v>
      </c>
    </row>
    <row r="15" spans="1:6" ht="12.75">
      <c r="A15" s="59"/>
      <c r="B15" s="59"/>
      <c r="C15" s="59"/>
      <c r="D15" s="59"/>
      <c r="E15" s="59"/>
      <c r="F15" s="59"/>
    </row>
  </sheetData>
  <sheetProtection/>
  <mergeCells count="3">
    <mergeCell ref="A4:F4"/>
    <mergeCell ref="A5:F5"/>
    <mergeCell ref="A14:E14"/>
  </mergeCells>
  <printOptions horizontalCentered="1"/>
  <pageMargins left="0.3937007874015748" right="0.3937007874015748" top="0.984251968503937" bottom="0.984251968503937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53"/>
  <sheetViews>
    <sheetView zoomScaleSheetLayoutView="115" workbookViewId="0" topLeftCell="A3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76" t="s">
        <v>16</v>
      </c>
      <c r="B2" s="176"/>
      <c r="C2" s="176"/>
      <c r="D2" s="176"/>
      <c r="E2" s="176"/>
      <c r="F2" s="176"/>
      <c r="G2" s="176"/>
      <c r="H2" s="176"/>
    </row>
    <row r="3" spans="1:8" ht="18.75" customHeight="1">
      <c r="A3" s="177" t="s">
        <v>17</v>
      </c>
      <c r="B3" s="177"/>
      <c r="C3" s="177"/>
      <c r="D3" s="177"/>
      <c r="E3" s="177"/>
      <c r="F3" s="177"/>
      <c r="G3" s="177"/>
      <c r="H3" s="177"/>
    </row>
    <row r="4" ht="15" thickBot="1"/>
    <row r="5" spans="1:8" ht="30.75" customHeight="1" thickTop="1">
      <c r="A5" s="178" t="s">
        <v>15</v>
      </c>
      <c r="B5" s="179"/>
      <c r="C5" s="179"/>
      <c r="D5" s="179"/>
      <c r="E5" s="179"/>
      <c r="F5" s="179"/>
      <c r="G5" s="38" t="s">
        <v>5</v>
      </c>
      <c r="H5" s="21" t="s">
        <v>94</v>
      </c>
    </row>
    <row r="6" spans="1:10" ht="20.25" customHeight="1">
      <c r="A6" s="180" t="s">
        <v>12</v>
      </c>
      <c r="B6" s="181"/>
      <c r="C6" s="181"/>
      <c r="D6" s="181"/>
      <c r="E6" s="182" t="s">
        <v>98</v>
      </c>
      <c r="F6" s="183"/>
      <c r="G6" s="184" t="s">
        <v>63</v>
      </c>
      <c r="H6" s="185"/>
      <c r="J6" s="1" t="s">
        <v>3</v>
      </c>
    </row>
    <row r="7" spans="1:10" ht="21.75" customHeight="1">
      <c r="A7" s="155" t="s">
        <v>11</v>
      </c>
      <c r="B7" s="156"/>
      <c r="C7" s="156"/>
      <c r="D7" s="157"/>
      <c r="E7" s="158" t="s">
        <v>23</v>
      </c>
      <c r="F7" s="159"/>
      <c r="G7" s="160" t="s">
        <v>22</v>
      </c>
      <c r="H7" s="161"/>
      <c r="J7" s="1" t="s">
        <v>3</v>
      </c>
    </row>
    <row r="8" spans="1:10" ht="18.75" customHeight="1">
      <c r="A8" s="155" t="s">
        <v>10</v>
      </c>
      <c r="B8" s="156"/>
      <c r="C8" s="156"/>
      <c r="D8" s="157"/>
      <c r="E8" s="164" t="s">
        <v>67</v>
      </c>
      <c r="F8" s="165"/>
      <c r="G8" s="162"/>
      <c r="H8" s="163"/>
      <c r="I8" s="3"/>
      <c r="J8" s="1" t="s">
        <v>3</v>
      </c>
    </row>
    <row r="9" spans="1:10" ht="18" customHeight="1">
      <c r="A9" s="166" t="s">
        <v>28</v>
      </c>
      <c r="B9" s="167"/>
      <c r="C9" s="167"/>
      <c r="D9" s="167"/>
      <c r="E9" s="167"/>
      <c r="F9" s="168"/>
      <c r="G9" s="172" t="s">
        <v>29</v>
      </c>
      <c r="H9" s="173"/>
      <c r="J9" s="1" t="s">
        <v>3</v>
      </c>
    </row>
    <row r="10" spans="1:10" ht="17.25" customHeight="1">
      <c r="A10" s="169"/>
      <c r="B10" s="170"/>
      <c r="C10" s="170"/>
      <c r="D10" s="170"/>
      <c r="E10" s="170"/>
      <c r="F10" s="171"/>
      <c r="G10" s="174" t="s">
        <v>30</v>
      </c>
      <c r="H10" s="175"/>
      <c r="J10" s="1" t="s">
        <v>3</v>
      </c>
    </row>
    <row r="11" spans="1:8" ht="51.75" customHeight="1">
      <c r="A11" s="140" t="s">
        <v>54</v>
      </c>
      <c r="B11" s="141"/>
      <c r="C11" s="141"/>
      <c r="D11" s="141"/>
      <c r="E11" s="141"/>
      <c r="F11" s="141"/>
      <c r="G11" s="141"/>
      <c r="H11" s="142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3" t="s">
        <v>1</v>
      </c>
      <c r="E12" s="144"/>
      <c r="F12" s="145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54108</v>
      </c>
      <c r="C13" s="50" t="s">
        <v>18</v>
      </c>
      <c r="D13" s="146" t="s">
        <v>24</v>
      </c>
      <c r="E13" s="147"/>
      <c r="F13" s="148"/>
      <c r="G13" s="69">
        <v>144.65</v>
      </c>
      <c r="H13" s="68">
        <f>+A13*G13</f>
        <v>144.65</v>
      </c>
    </row>
    <row r="14" spans="1:8" ht="9.75" customHeight="1">
      <c r="A14" s="51"/>
      <c r="B14" s="52"/>
      <c r="C14" s="50"/>
      <c r="D14" s="149" t="s">
        <v>21</v>
      </c>
      <c r="E14" s="150"/>
      <c r="F14" s="151"/>
      <c r="G14" s="55" t="s">
        <v>20</v>
      </c>
      <c r="H14" s="53"/>
    </row>
    <row r="15" spans="1:8" ht="48" customHeight="1">
      <c r="A15" s="40"/>
      <c r="B15" s="39"/>
      <c r="C15" s="39"/>
      <c r="D15" s="137" t="s">
        <v>42</v>
      </c>
      <c r="E15" s="138"/>
      <c r="F15" s="139"/>
      <c r="G15" s="44"/>
      <c r="H15" s="43"/>
    </row>
    <row r="16" spans="1:8" ht="48" customHeight="1">
      <c r="A16" s="40"/>
      <c r="B16" s="39"/>
      <c r="C16" s="39"/>
      <c r="D16" s="152" t="s">
        <v>38</v>
      </c>
      <c r="E16" s="153"/>
      <c r="F16" s="154"/>
      <c r="G16" s="44"/>
      <c r="H16" s="43"/>
    </row>
    <row r="17" spans="1:8" ht="48" customHeight="1">
      <c r="A17" s="40"/>
      <c r="B17" s="39"/>
      <c r="C17" s="39"/>
      <c r="D17" s="137" t="s">
        <v>27</v>
      </c>
      <c r="E17" s="138"/>
      <c r="F17" s="139"/>
      <c r="G17" s="44"/>
      <c r="H17" s="43"/>
    </row>
    <row r="18" spans="1:8" ht="21.75" customHeight="1">
      <c r="A18" s="41"/>
      <c r="B18" s="39"/>
      <c r="C18" s="39"/>
      <c r="D18" s="137" t="s">
        <v>25</v>
      </c>
      <c r="E18" s="138"/>
      <c r="F18" s="139"/>
      <c r="G18" s="44"/>
      <c r="H18" s="43"/>
    </row>
    <row r="19" spans="1:8" ht="48.75" customHeight="1">
      <c r="A19" s="42"/>
      <c r="B19" s="39"/>
      <c r="C19" s="39"/>
      <c r="D19" s="137" t="s">
        <v>26</v>
      </c>
      <c r="E19" s="138"/>
      <c r="F19" s="139"/>
      <c r="G19" s="44"/>
      <c r="H19" s="43"/>
    </row>
    <row r="20" spans="1:8" ht="12.75" customHeight="1">
      <c r="A20" s="40"/>
      <c r="B20" s="39"/>
      <c r="C20" s="39"/>
      <c r="D20" s="134"/>
      <c r="E20" s="135"/>
      <c r="F20" s="136"/>
      <c r="G20" s="44"/>
      <c r="H20" s="43"/>
    </row>
    <row r="21" spans="1:8" ht="12.75" customHeight="1">
      <c r="A21" s="40"/>
      <c r="B21" s="39"/>
      <c r="C21" s="39"/>
      <c r="D21" s="134"/>
      <c r="E21" s="135"/>
      <c r="F21" s="136"/>
      <c r="G21" s="44"/>
      <c r="H21" s="43"/>
    </row>
    <row r="22" spans="1:8" ht="12.75" customHeight="1">
      <c r="A22" s="40"/>
      <c r="B22" s="39"/>
      <c r="C22" s="39"/>
      <c r="D22" s="65"/>
      <c r="E22" s="66"/>
      <c r="F22" s="67"/>
      <c r="G22" s="44"/>
      <c r="H22" s="43"/>
    </row>
    <row r="23" spans="1:8" ht="12.75" customHeight="1">
      <c r="A23" s="40"/>
      <c r="B23" s="39"/>
      <c r="C23" s="39"/>
      <c r="D23" s="134"/>
      <c r="E23" s="135"/>
      <c r="F23" s="136"/>
      <c r="G23" s="44"/>
      <c r="H23" s="43"/>
    </row>
    <row r="24" spans="1:8" ht="12.75" customHeight="1">
      <c r="A24" s="40"/>
      <c r="B24" s="39"/>
      <c r="C24" s="39"/>
      <c r="D24" s="134"/>
      <c r="E24" s="135"/>
      <c r="F24" s="136"/>
      <c r="G24" s="44"/>
      <c r="H24" s="43"/>
    </row>
    <row r="25" spans="1:8" ht="12.75" customHeight="1">
      <c r="A25" s="40"/>
      <c r="B25" s="39"/>
      <c r="C25" s="39"/>
      <c r="D25" s="134"/>
      <c r="E25" s="135"/>
      <c r="F25" s="136"/>
      <c r="G25" s="44"/>
      <c r="H25" s="43"/>
    </row>
    <row r="26" spans="1:8" ht="12.75" customHeight="1">
      <c r="A26" s="40"/>
      <c r="B26" s="39"/>
      <c r="C26" s="39"/>
      <c r="D26" s="134"/>
      <c r="E26" s="135"/>
      <c r="F26" s="136"/>
      <c r="G26" s="44"/>
      <c r="H26" s="43"/>
    </row>
    <row r="27" spans="1:8" ht="12.75" customHeight="1">
      <c r="A27" s="40"/>
      <c r="B27" s="39"/>
      <c r="C27" s="39"/>
      <c r="D27" s="134"/>
      <c r="E27" s="135"/>
      <c r="F27" s="136"/>
      <c r="G27" s="44"/>
      <c r="H27" s="43"/>
    </row>
    <row r="28" spans="1:8" ht="12.75" customHeight="1">
      <c r="A28" s="35"/>
      <c r="B28" s="36"/>
      <c r="C28" s="36"/>
      <c r="D28" s="124"/>
      <c r="E28" s="125"/>
      <c r="F28" s="126"/>
      <c r="G28" s="37"/>
      <c r="H28" s="24"/>
    </row>
    <row r="29" spans="1:8" ht="17.25" customHeight="1">
      <c r="A29" s="23"/>
      <c r="B29" s="9"/>
      <c r="C29" s="9"/>
      <c r="D29" s="124"/>
      <c r="E29" s="125"/>
      <c r="F29" s="126"/>
      <c r="G29" s="18"/>
      <c r="H29" s="24"/>
    </row>
    <row r="30" spans="1:8" ht="12" customHeight="1">
      <c r="A30" s="23"/>
      <c r="B30" s="9"/>
      <c r="C30" s="9"/>
      <c r="D30" s="124"/>
      <c r="E30" s="125"/>
      <c r="F30" s="126"/>
      <c r="G30" s="19"/>
      <c r="H30" s="24"/>
    </row>
    <row r="31" spans="1:8" ht="15" customHeight="1">
      <c r="A31" s="23"/>
      <c r="B31" s="9"/>
      <c r="C31" s="9"/>
      <c r="D31" s="124"/>
      <c r="E31" s="125"/>
      <c r="F31" s="126"/>
      <c r="G31" s="19"/>
      <c r="H31" s="24"/>
    </row>
    <row r="32" spans="1:8" ht="12.75" customHeight="1">
      <c r="A32" s="23"/>
      <c r="B32" s="9"/>
      <c r="C32" s="9"/>
      <c r="D32" s="127"/>
      <c r="E32" s="128"/>
      <c r="F32" s="129"/>
      <c r="G32" s="19"/>
      <c r="H32" s="24"/>
    </row>
    <row r="33" spans="1:8" ht="12.75" customHeight="1">
      <c r="A33" s="23"/>
      <c r="B33" s="9"/>
      <c r="C33" s="9"/>
      <c r="D33" s="127"/>
      <c r="E33" s="128"/>
      <c r="F33" s="129"/>
      <c r="G33" s="19"/>
      <c r="H33" s="24"/>
    </row>
    <row r="34" spans="1:8" ht="12.75" customHeight="1">
      <c r="A34" s="23"/>
      <c r="B34" s="9"/>
      <c r="C34" s="9"/>
      <c r="D34" s="130"/>
      <c r="E34" s="131"/>
      <c r="F34" s="132"/>
      <c r="G34" s="19"/>
      <c r="H34" s="24"/>
    </row>
    <row r="35" spans="1:10" ht="12.75" customHeight="1" thickBot="1">
      <c r="A35" s="25"/>
      <c r="B35" s="10"/>
      <c r="C35" s="10"/>
      <c r="D35" s="133"/>
      <c r="E35" s="131"/>
      <c r="F35" s="131"/>
      <c r="G35" s="19"/>
      <c r="H35" s="22"/>
      <c r="J35" s="1" t="s">
        <v>3</v>
      </c>
    </row>
    <row r="36" spans="1:8" ht="24" customHeight="1" thickBot="1">
      <c r="A36" s="26" t="s">
        <v>4</v>
      </c>
      <c r="B36" s="103" t="str">
        <f>CONCATENATE("****",UPPER(l_letras(H36)),"****")</f>
        <v>****CIENTO CUARENTA Y CUATRO CON 65/100 DOLARES****</v>
      </c>
      <c r="C36" s="104"/>
      <c r="D36" s="104"/>
      <c r="E36" s="104"/>
      <c r="F36" s="104"/>
      <c r="G36" s="105"/>
      <c r="H36" s="54">
        <f>SUM(H13:H35)</f>
        <v>144.65</v>
      </c>
    </row>
    <row r="37" spans="1:8" ht="14.25" customHeight="1">
      <c r="A37" s="106" t="s">
        <v>13</v>
      </c>
      <c r="B37" s="107"/>
      <c r="C37" s="107"/>
      <c r="D37" s="107"/>
      <c r="E37" s="107"/>
      <c r="F37" s="107"/>
      <c r="G37" s="107"/>
      <c r="H37" s="108"/>
    </row>
    <row r="38" spans="1:8" ht="15.75" customHeight="1" thickBot="1">
      <c r="A38" s="109"/>
      <c r="B38" s="110"/>
      <c r="C38" s="110"/>
      <c r="D38" s="110"/>
      <c r="E38" s="110"/>
      <c r="F38" s="110"/>
      <c r="G38" s="110"/>
      <c r="H38" s="111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2" t="s">
        <v>31</v>
      </c>
      <c r="B44" s="113"/>
      <c r="C44" s="113"/>
      <c r="D44" s="113"/>
      <c r="E44" s="114"/>
      <c r="F44" s="115" t="str">
        <f>+A9</f>
        <v>FARMACEUTICOS EQUIVALENTES, S.A. DE C.V.</v>
      </c>
      <c r="G44" s="116"/>
      <c r="H44" s="117"/>
      <c r="I44" s="3"/>
    </row>
    <row r="45" spans="1:9" ht="12" customHeight="1">
      <c r="A45" s="118" t="s">
        <v>32</v>
      </c>
      <c r="B45" s="119"/>
      <c r="C45" s="119"/>
      <c r="D45" s="119"/>
      <c r="E45" s="120"/>
      <c r="F45" s="121" t="s">
        <v>6</v>
      </c>
      <c r="G45" s="122"/>
      <c r="H45" s="123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01"/>
      <c r="B47" s="102"/>
      <c r="C47" s="102"/>
      <c r="D47" s="102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5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A47:D47"/>
    <mergeCell ref="B36:G36"/>
    <mergeCell ref="A37:H38"/>
    <mergeCell ref="A44:E44"/>
    <mergeCell ref="F44:H44"/>
    <mergeCell ref="A45:E45"/>
    <mergeCell ref="F45:H4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4:F1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4.8515625" style="0" bestFit="1" customWidth="1"/>
    <col min="2" max="2" width="12.140625" style="0" customWidth="1"/>
    <col min="3" max="3" width="48.7109375" style="0" customWidth="1"/>
  </cols>
  <sheetData>
    <row r="2" ht="23.25" customHeight="1"/>
    <row r="4" spans="1:5" ht="12.75">
      <c r="A4" s="186"/>
      <c r="B4" s="186"/>
      <c r="C4" s="186"/>
      <c r="D4" s="186"/>
      <c r="E4" s="186"/>
    </row>
    <row r="5" spans="1:5" ht="23.25" customHeight="1">
      <c r="A5" s="187" t="s">
        <v>28</v>
      </c>
      <c r="B5" s="187"/>
      <c r="C5" s="187"/>
      <c r="D5" s="187"/>
      <c r="E5" s="187"/>
    </row>
    <row r="6" spans="1:5" ht="36">
      <c r="A6" s="70" t="s">
        <v>33</v>
      </c>
      <c r="B6" s="71" t="s">
        <v>62</v>
      </c>
      <c r="C6" s="64" t="s">
        <v>34</v>
      </c>
      <c r="D6" s="60" t="s">
        <v>35</v>
      </c>
      <c r="E6" s="60" t="s">
        <v>36</v>
      </c>
    </row>
    <row r="7" spans="1:6" ht="34.5" customHeight="1">
      <c r="A7" s="73">
        <v>3</v>
      </c>
      <c r="B7" s="73">
        <v>10</v>
      </c>
      <c r="C7" s="79" t="s">
        <v>55</v>
      </c>
      <c r="D7" s="81">
        <v>0.7</v>
      </c>
      <c r="E7" s="75">
        <f aca="true" t="shared" si="0" ref="E7:E12">+D7*B7</f>
        <v>7</v>
      </c>
      <c r="F7" s="63"/>
    </row>
    <row r="8" spans="1:6" ht="24.75" customHeight="1">
      <c r="A8" s="73">
        <v>6</v>
      </c>
      <c r="B8" s="73">
        <v>15</v>
      </c>
      <c r="C8" s="76" t="s">
        <v>56</v>
      </c>
      <c r="D8" s="81">
        <v>0.9</v>
      </c>
      <c r="E8" s="75">
        <f t="shared" si="0"/>
        <v>13.5</v>
      </c>
      <c r="F8" s="63"/>
    </row>
    <row r="9" spans="1:6" ht="33" customHeight="1">
      <c r="A9" s="73">
        <v>8</v>
      </c>
      <c r="B9" s="73">
        <v>5</v>
      </c>
      <c r="C9" s="79" t="s">
        <v>57</v>
      </c>
      <c r="D9" s="81">
        <v>2.45</v>
      </c>
      <c r="E9" s="75">
        <f t="shared" si="0"/>
        <v>12.25</v>
      </c>
      <c r="F9" s="63"/>
    </row>
    <row r="10" spans="1:6" ht="33.75" customHeight="1">
      <c r="A10" s="80">
        <v>9</v>
      </c>
      <c r="B10" s="73">
        <v>5</v>
      </c>
      <c r="C10" s="79" t="s">
        <v>58</v>
      </c>
      <c r="D10" s="81">
        <v>1.45</v>
      </c>
      <c r="E10" s="75">
        <f t="shared" si="0"/>
        <v>7.25</v>
      </c>
      <c r="F10" s="63"/>
    </row>
    <row r="11" spans="1:6" ht="24.75" customHeight="1">
      <c r="A11" s="73">
        <v>20</v>
      </c>
      <c r="B11" s="73">
        <v>2</v>
      </c>
      <c r="C11" s="74" t="s">
        <v>59</v>
      </c>
      <c r="D11" s="81">
        <v>1.85</v>
      </c>
      <c r="E11" s="75">
        <f t="shared" si="0"/>
        <v>3.7</v>
      </c>
      <c r="F11" s="63"/>
    </row>
    <row r="12" spans="1:6" ht="30" customHeight="1">
      <c r="A12" s="73">
        <v>23</v>
      </c>
      <c r="B12" s="73">
        <v>15</v>
      </c>
      <c r="C12" s="76" t="s">
        <v>60</v>
      </c>
      <c r="D12" s="81">
        <v>6.73</v>
      </c>
      <c r="E12" s="75">
        <f t="shared" si="0"/>
        <v>100.95</v>
      </c>
      <c r="F12" s="63"/>
    </row>
    <row r="13" spans="1:6" ht="25.5" customHeight="1">
      <c r="A13" s="188" t="s">
        <v>37</v>
      </c>
      <c r="B13" s="188"/>
      <c r="C13" s="188"/>
      <c r="D13" s="188"/>
      <c r="E13" s="62">
        <f>SUM(E7:E12)</f>
        <v>144.65</v>
      </c>
      <c r="F13" s="61"/>
    </row>
    <row r="14" spans="1:5" ht="12.75">
      <c r="A14" s="59"/>
      <c r="B14" s="59"/>
      <c r="C14" s="59"/>
      <c r="D14" s="59"/>
      <c r="E14" s="59"/>
    </row>
  </sheetData>
  <sheetProtection/>
  <mergeCells count="3">
    <mergeCell ref="A13:D13"/>
    <mergeCell ref="A4:E4"/>
    <mergeCell ref="A5:E5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3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76" t="s">
        <v>16</v>
      </c>
      <c r="B2" s="176"/>
      <c r="C2" s="176"/>
      <c r="D2" s="176"/>
      <c r="E2" s="176"/>
      <c r="F2" s="176"/>
      <c r="G2" s="176"/>
      <c r="H2" s="176"/>
    </row>
    <row r="3" spans="1:8" ht="18.75" customHeight="1">
      <c r="A3" s="177" t="s">
        <v>17</v>
      </c>
      <c r="B3" s="177"/>
      <c r="C3" s="177"/>
      <c r="D3" s="177"/>
      <c r="E3" s="177"/>
      <c r="F3" s="177"/>
      <c r="G3" s="177"/>
      <c r="H3" s="177"/>
    </row>
    <row r="4" ht="15" thickBot="1"/>
    <row r="5" spans="1:8" ht="30.75" customHeight="1" thickTop="1">
      <c r="A5" s="178" t="s">
        <v>15</v>
      </c>
      <c r="B5" s="179"/>
      <c r="C5" s="179"/>
      <c r="D5" s="179"/>
      <c r="E5" s="179"/>
      <c r="F5" s="179"/>
      <c r="G5" s="38" t="s">
        <v>5</v>
      </c>
      <c r="H5" s="21" t="s">
        <v>95</v>
      </c>
    </row>
    <row r="6" spans="1:10" ht="20.25" customHeight="1">
      <c r="A6" s="180" t="s">
        <v>12</v>
      </c>
      <c r="B6" s="181"/>
      <c r="C6" s="181"/>
      <c r="D6" s="181"/>
      <c r="E6" s="182" t="s">
        <v>98</v>
      </c>
      <c r="F6" s="183"/>
      <c r="G6" s="184" t="s">
        <v>63</v>
      </c>
      <c r="H6" s="185"/>
      <c r="J6" s="1" t="s">
        <v>3</v>
      </c>
    </row>
    <row r="7" spans="1:10" ht="21.75" customHeight="1">
      <c r="A7" s="155" t="s">
        <v>11</v>
      </c>
      <c r="B7" s="156"/>
      <c r="C7" s="156"/>
      <c r="D7" s="157"/>
      <c r="E7" s="158" t="s">
        <v>23</v>
      </c>
      <c r="F7" s="159"/>
      <c r="G7" s="160" t="s">
        <v>22</v>
      </c>
      <c r="H7" s="161"/>
      <c r="J7" s="1" t="s">
        <v>3</v>
      </c>
    </row>
    <row r="8" spans="1:10" ht="18.75" customHeight="1">
      <c r="A8" s="155" t="s">
        <v>10</v>
      </c>
      <c r="B8" s="156"/>
      <c r="C8" s="156"/>
      <c r="D8" s="157"/>
      <c r="E8" s="164" t="s">
        <v>67</v>
      </c>
      <c r="F8" s="165"/>
      <c r="G8" s="162"/>
      <c r="H8" s="163"/>
      <c r="I8" s="3"/>
      <c r="J8" s="1" t="s">
        <v>3</v>
      </c>
    </row>
    <row r="9" spans="1:10" ht="18" customHeight="1">
      <c r="A9" s="166" t="s">
        <v>64</v>
      </c>
      <c r="B9" s="167"/>
      <c r="C9" s="167"/>
      <c r="D9" s="167"/>
      <c r="E9" s="167"/>
      <c r="F9" s="168"/>
      <c r="G9" s="172" t="s">
        <v>66</v>
      </c>
      <c r="H9" s="173"/>
      <c r="J9" s="1" t="s">
        <v>3</v>
      </c>
    </row>
    <row r="10" spans="1:10" ht="17.25" customHeight="1">
      <c r="A10" s="169"/>
      <c r="B10" s="170"/>
      <c r="C10" s="170"/>
      <c r="D10" s="170"/>
      <c r="E10" s="170"/>
      <c r="F10" s="171"/>
      <c r="G10" s="174" t="s">
        <v>96</v>
      </c>
      <c r="H10" s="175"/>
      <c r="J10" s="1" t="s">
        <v>3</v>
      </c>
    </row>
    <row r="11" spans="1:8" ht="51.75" customHeight="1">
      <c r="A11" s="140" t="s">
        <v>54</v>
      </c>
      <c r="B11" s="141"/>
      <c r="C11" s="141"/>
      <c r="D11" s="141"/>
      <c r="E11" s="141"/>
      <c r="F11" s="141"/>
      <c r="G11" s="141"/>
      <c r="H11" s="142"/>
    </row>
    <row r="12" spans="1:10" ht="28.5" customHeight="1" thickBot="1">
      <c r="A12" s="45" t="s">
        <v>3</v>
      </c>
      <c r="B12" s="46" t="s">
        <v>2</v>
      </c>
      <c r="C12" s="47" t="s">
        <v>0</v>
      </c>
      <c r="D12" s="143" t="s">
        <v>1</v>
      </c>
      <c r="E12" s="144"/>
      <c r="F12" s="145"/>
      <c r="G12" s="48" t="s">
        <v>19</v>
      </c>
      <c r="H12" s="49" t="s">
        <v>14</v>
      </c>
      <c r="J12" s="1" t="s">
        <v>3</v>
      </c>
    </row>
    <row r="13" spans="1:8" ht="54.75" customHeight="1">
      <c r="A13" s="51">
        <v>1</v>
      </c>
      <c r="B13" s="52">
        <v>54108</v>
      </c>
      <c r="C13" s="50" t="s">
        <v>18</v>
      </c>
      <c r="D13" s="146" t="s">
        <v>24</v>
      </c>
      <c r="E13" s="147"/>
      <c r="F13" s="148"/>
      <c r="G13" s="69">
        <v>375.17</v>
      </c>
      <c r="H13" s="68">
        <f>+A13*G13</f>
        <v>375.17</v>
      </c>
    </row>
    <row r="14" spans="1:8" ht="9.75" customHeight="1">
      <c r="A14" s="51"/>
      <c r="B14" s="52"/>
      <c r="C14" s="50"/>
      <c r="D14" s="149" t="s">
        <v>21</v>
      </c>
      <c r="E14" s="150"/>
      <c r="F14" s="151"/>
      <c r="G14" s="55" t="s">
        <v>20</v>
      </c>
      <c r="H14" s="53"/>
    </row>
    <row r="15" spans="1:8" ht="48" customHeight="1">
      <c r="A15" s="40"/>
      <c r="B15" s="39"/>
      <c r="C15" s="39"/>
      <c r="D15" s="137" t="s">
        <v>42</v>
      </c>
      <c r="E15" s="138"/>
      <c r="F15" s="139"/>
      <c r="G15" s="44"/>
      <c r="H15" s="43"/>
    </row>
    <row r="16" spans="1:8" ht="48" customHeight="1">
      <c r="A16" s="40"/>
      <c r="B16" s="39"/>
      <c r="C16" s="39"/>
      <c r="D16" s="152" t="s">
        <v>38</v>
      </c>
      <c r="E16" s="153"/>
      <c r="F16" s="154"/>
      <c r="G16" s="44"/>
      <c r="H16" s="43"/>
    </row>
    <row r="17" spans="1:8" ht="48" customHeight="1">
      <c r="A17" s="40"/>
      <c r="B17" s="39"/>
      <c r="C17" s="39"/>
      <c r="D17" s="137" t="s">
        <v>27</v>
      </c>
      <c r="E17" s="138"/>
      <c r="F17" s="139"/>
      <c r="G17" s="44"/>
      <c r="H17" s="43"/>
    </row>
    <row r="18" spans="1:8" ht="21.75" customHeight="1">
      <c r="A18" s="41"/>
      <c r="B18" s="39"/>
      <c r="C18" s="39"/>
      <c r="D18" s="137" t="s">
        <v>25</v>
      </c>
      <c r="E18" s="138"/>
      <c r="F18" s="139"/>
      <c r="G18" s="44"/>
      <c r="H18" s="43"/>
    </row>
    <row r="19" spans="1:8" ht="48.75" customHeight="1">
      <c r="A19" s="42"/>
      <c r="B19" s="39"/>
      <c r="C19" s="39"/>
      <c r="D19" s="137" t="s">
        <v>26</v>
      </c>
      <c r="E19" s="138"/>
      <c r="F19" s="139"/>
      <c r="G19" s="44"/>
      <c r="H19" s="43"/>
    </row>
    <row r="20" spans="1:8" ht="12.75" customHeight="1">
      <c r="A20" s="40"/>
      <c r="B20" s="39"/>
      <c r="C20" s="39"/>
      <c r="D20" s="134"/>
      <c r="E20" s="135"/>
      <c r="F20" s="136"/>
      <c r="G20" s="44"/>
      <c r="H20" s="43"/>
    </row>
    <row r="21" spans="1:8" ht="12.75" customHeight="1">
      <c r="A21" s="40"/>
      <c r="B21" s="39"/>
      <c r="C21" s="39"/>
      <c r="D21" s="134"/>
      <c r="E21" s="135"/>
      <c r="F21" s="136"/>
      <c r="G21" s="44"/>
      <c r="H21" s="43"/>
    </row>
    <row r="22" spans="1:8" ht="12.75" customHeight="1">
      <c r="A22" s="40"/>
      <c r="B22" s="39"/>
      <c r="C22" s="39"/>
      <c r="D22" s="56"/>
      <c r="E22" s="57"/>
      <c r="F22" s="58"/>
      <c r="G22" s="44"/>
      <c r="H22" s="43"/>
    </row>
    <row r="23" spans="1:8" ht="12.75" customHeight="1">
      <c r="A23" s="40"/>
      <c r="B23" s="39"/>
      <c r="C23" s="39"/>
      <c r="D23" s="134"/>
      <c r="E23" s="135"/>
      <c r="F23" s="136"/>
      <c r="G23" s="44"/>
      <c r="H23" s="43"/>
    </row>
    <row r="24" spans="1:8" ht="12.75" customHeight="1">
      <c r="A24" s="40"/>
      <c r="B24" s="39"/>
      <c r="C24" s="39"/>
      <c r="D24" s="134"/>
      <c r="E24" s="135"/>
      <c r="F24" s="136"/>
      <c r="G24" s="44"/>
      <c r="H24" s="43"/>
    </row>
    <row r="25" spans="1:8" ht="12.75" customHeight="1">
      <c r="A25" s="40"/>
      <c r="B25" s="39"/>
      <c r="C25" s="39"/>
      <c r="D25" s="134"/>
      <c r="E25" s="135"/>
      <c r="F25" s="136"/>
      <c r="G25" s="44"/>
      <c r="H25" s="43"/>
    </row>
    <row r="26" spans="1:8" ht="12.75" customHeight="1">
      <c r="A26" s="40"/>
      <c r="B26" s="39"/>
      <c r="C26" s="39"/>
      <c r="D26" s="134"/>
      <c r="E26" s="135"/>
      <c r="F26" s="136"/>
      <c r="G26" s="44"/>
      <c r="H26" s="43"/>
    </row>
    <row r="27" spans="1:8" ht="15">
      <c r="A27" s="40"/>
      <c r="B27" s="39"/>
      <c r="C27" s="39"/>
      <c r="D27" s="134"/>
      <c r="E27" s="135"/>
      <c r="F27" s="136"/>
      <c r="G27" s="44"/>
      <c r="H27" s="43"/>
    </row>
    <row r="28" spans="1:8" ht="12.75" customHeight="1">
      <c r="A28" s="35"/>
      <c r="B28" s="36"/>
      <c r="C28" s="36"/>
      <c r="D28" s="124"/>
      <c r="E28" s="125"/>
      <c r="F28" s="126"/>
      <c r="G28" s="37"/>
      <c r="H28" s="24"/>
    </row>
    <row r="29" spans="1:8" ht="17.25" customHeight="1">
      <c r="A29" s="23"/>
      <c r="B29" s="9"/>
      <c r="C29" s="9"/>
      <c r="D29" s="124"/>
      <c r="E29" s="125"/>
      <c r="F29" s="126"/>
      <c r="G29" s="18"/>
      <c r="H29" s="24"/>
    </row>
    <row r="30" spans="1:8" ht="18.75" customHeight="1">
      <c r="A30" s="23"/>
      <c r="B30" s="9"/>
      <c r="C30" s="9"/>
      <c r="D30" s="124"/>
      <c r="E30" s="125"/>
      <c r="F30" s="126"/>
      <c r="G30" s="19"/>
      <c r="H30" s="24"/>
    </row>
    <row r="31" spans="1:8" ht="15" customHeight="1">
      <c r="A31" s="23"/>
      <c r="B31" s="9"/>
      <c r="C31" s="9"/>
      <c r="D31" s="124"/>
      <c r="E31" s="125"/>
      <c r="F31" s="126"/>
      <c r="G31" s="19"/>
      <c r="H31" s="24"/>
    </row>
    <row r="32" spans="1:8" ht="12.75" customHeight="1">
      <c r="A32" s="23"/>
      <c r="B32" s="9"/>
      <c r="C32" s="9"/>
      <c r="D32" s="127"/>
      <c r="E32" s="128"/>
      <c r="F32" s="129"/>
      <c r="G32" s="19"/>
      <c r="H32" s="24"/>
    </row>
    <row r="33" spans="1:8" ht="12.75" customHeight="1">
      <c r="A33" s="23"/>
      <c r="B33" s="9"/>
      <c r="C33" s="9"/>
      <c r="D33" s="127"/>
      <c r="E33" s="128"/>
      <c r="F33" s="129"/>
      <c r="G33" s="19"/>
      <c r="H33" s="24"/>
    </row>
    <row r="34" spans="1:8" ht="12.75" customHeight="1">
      <c r="A34" s="23"/>
      <c r="B34" s="9"/>
      <c r="C34" s="9"/>
      <c r="D34" s="130"/>
      <c r="E34" s="131"/>
      <c r="F34" s="132"/>
      <c r="G34" s="19"/>
      <c r="H34" s="24"/>
    </row>
    <row r="35" spans="1:10" ht="12.75" customHeight="1" thickBot="1">
      <c r="A35" s="25"/>
      <c r="B35" s="10"/>
      <c r="C35" s="10"/>
      <c r="D35" s="133"/>
      <c r="E35" s="131"/>
      <c r="F35" s="131"/>
      <c r="G35" s="19"/>
      <c r="H35" s="22"/>
      <c r="J35" s="1" t="s">
        <v>3</v>
      </c>
    </row>
    <row r="36" spans="1:8" ht="24" customHeight="1" thickBot="1">
      <c r="A36" s="26" t="s">
        <v>4</v>
      </c>
      <c r="B36" s="103" t="str">
        <f>CONCATENATE("****",UPPER(l_letras(H36)),"****")</f>
        <v>****TRESCIENTOS SETENTA Y CINCO CON 17/100 DOLARES****</v>
      </c>
      <c r="C36" s="104"/>
      <c r="D36" s="104"/>
      <c r="E36" s="104"/>
      <c r="F36" s="104"/>
      <c r="G36" s="105"/>
      <c r="H36" s="54">
        <f>SUM(H13:H35)</f>
        <v>375.17</v>
      </c>
    </row>
    <row r="37" spans="1:8" ht="14.25" customHeight="1">
      <c r="A37" s="106" t="s">
        <v>13</v>
      </c>
      <c r="B37" s="107"/>
      <c r="C37" s="107"/>
      <c r="D37" s="107"/>
      <c r="E37" s="107"/>
      <c r="F37" s="107"/>
      <c r="G37" s="107"/>
      <c r="H37" s="108"/>
    </row>
    <row r="38" spans="1:8" ht="15.75" customHeight="1" thickBot="1">
      <c r="A38" s="109"/>
      <c r="B38" s="110"/>
      <c r="C38" s="110"/>
      <c r="D38" s="110"/>
      <c r="E38" s="110"/>
      <c r="F38" s="110"/>
      <c r="G38" s="110"/>
      <c r="H38" s="111"/>
    </row>
    <row r="39" spans="1:8" ht="14.25">
      <c r="A39" s="27"/>
      <c r="B39" s="14"/>
      <c r="C39" s="14"/>
      <c r="D39" s="15"/>
      <c r="E39" s="16"/>
      <c r="F39" s="12"/>
      <c r="G39" s="13"/>
      <c r="H39" s="28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8" ht="14.25">
      <c r="A42" s="29"/>
      <c r="B42" s="3"/>
      <c r="C42" s="3"/>
      <c r="D42" s="4"/>
      <c r="E42" s="17"/>
      <c r="F42" s="11"/>
      <c r="G42" s="8"/>
      <c r="H42" s="30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9" ht="19.5" customHeight="1">
      <c r="A44" s="112" t="s">
        <v>31</v>
      </c>
      <c r="B44" s="113"/>
      <c r="C44" s="113"/>
      <c r="D44" s="113"/>
      <c r="E44" s="114"/>
      <c r="F44" s="115" t="s">
        <v>65</v>
      </c>
      <c r="G44" s="116"/>
      <c r="H44" s="117"/>
      <c r="I44" s="3"/>
    </row>
    <row r="45" spans="1:9" ht="12" customHeight="1">
      <c r="A45" s="118" t="s">
        <v>32</v>
      </c>
      <c r="B45" s="119"/>
      <c r="C45" s="119"/>
      <c r="D45" s="119"/>
      <c r="E45" s="120"/>
      <c r="F45" s="121" t="s">
        <v>6</v>
      </c>
      <c r="G45" s="122"/>
      <c r="H45" s="123"/>
      <c r="I45" s="3"/>
    </row>
    <row r="46" spans="1:9" ht="14.25">
      <c r="A46" s="29"/>
      <c r="B46" s="3"/>
      <c r="C46" s="3"/>
      <c r="D46" s="4"/>
      <c r="E46" s="17"/>
      <c r="F46" s="11"/>
      <c r="G46" s="8"/>
      <c r="H46" s="30"/>
      <c r="I46" s="3"/>
    </row>
    <row r="47" spans="1:9" ht="15" thickBot="1">
      <c r="A47" s="101"/>
      <c r="B47" s="102"/>
      <c r="C47" s="102"/>
      <c r="D47" s="102"/>
      <c r="E47" s="31"/>
      <c r="F47" s="32"/>
      <c r="G47" s="33"/>
      <c r="H47" s="34"/>
      <c r="I47" s="3"/>
    </row>
    <row r="48" spans="1:9" ht="15" thickTop="1">
      <c r="A48" s="6"/>
      <c r="B48" s="3"/>
      <c r="C48" s="3"/>
      <c r="D48" s="4"/>
      <c r="E48" s="1"/>
      <c r="G48" s="20" t="s">
        <v>7</v>
      </c>
      <c r="I48" s="3"/>
    </row>
    <row r="49" spans="1:9" ht="14.25">
      <c r="A49" s="6"/>
      <c r="B49" s="3"/>
      <c r="C49" s="3"/>
      <c r="D49" s="4"/>
      <c r="E49" s="1"/>
      <c r="G49" s="20" t="s">
        <v>8</v>
      </c>
      <c r="I49" s="3"/>
    </row>
    <row r="50" spans="1:9" ht="15">
      <c r="A50" s="6"/>
      <c r="B50" s="3"/>
      <c r="C50" s="3"/>
      <c r="D50" s="4"/>
      <c r="E50" s="1"/>
      <c r="G50" s="20" t="s">
        <v>9</v>
      </c>
      <c r="I50" s="3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</sheetData>
  <sheetProtection/>
  <mergeCells count="45">
    <mergeCell ref="A47:D47"/>
    <mergeCell ref="B36:G36"/>
    <mergeCell ref="A37:H38"/>
    <mergeCell ref="A44:E44"/>
    <mergeCell ref="F44:H44"/>
    <mergeCell ref="A45:E45"/>
    <mergeCell ref="F45:H45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7:F17"/>
    <mergeCell ref="D18:F18"/>
    <mergeCell ref="D19:F19"/>
    <mergeCell ref="D20:F20"/>
    <mergeCell ref="D21:F21"/>
    <mergeCell ref="D23:F23"/>
    <mergeCell ref="A11:H11"/>
    <mergeCell ref="D12:F12"/>
    <mergeCell ref="D13:F13"/>
    <mergeCell ref="D14:F14"/>
    <mergeCell ref="D15:F15"/>
    <mergeCell ref="D16:F16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8" max="255" man="1"/>
    <brk id="4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8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5.28125" style="0" customWidth="1"/>
    <col min="2" max="2" width="49.00390625" style="0" customWidth="1"/>
    <col min="3" max="3" width="13.7109375" style="0" customWidth="1"/>
    <col min="4" max="4" width="14.140625" style="0" customWidth="1"/>
    <col min="5" max="5" width="12.7109375" style="0" customWidth="1"/>
  </cols>
  <sheetData>
    <row r="1" ht="23.25" customHeight="1"/>
    <row r="2" ht="24" customHeight="1"/>
    <row r="3" spans="1:5" ht="33" customHeight="1">
      <c r="A3" s="190" t="s">
        <v>97</v>
      </c>
      <c r="B3" s="191"/>
      <c r="C3" s="191"/>
      <c r="D3" s="191"/>
      <c r="E3" s="191"/>
    </row>
    <row r="4" spans="1:5" ht="33">
      <c r="A4" s="82" t="s">
        <v>33</v>
      </c>
      <c r="B4" s="82" t="s">
        <v>34</v>
      </c>
      <c r="C4" s="83" t="s">
        <v>62</v>
      </c>
      <c r="D4" s="83" t="s">
        <v>68</v>
      </c>
      <c r="E4" s="83" t="s">
        <v>69</v>
      </c>
    </row>
    <row r="5" spans="1:5" ht="30" customHeight="1">
      <c r="A5" s="84">
        <v>1</v>
      </c>
      <c r="B5" s="85" t="s">
        <v>70</v>
      </c>
      <c r="C5" s="86" t="s">
        <v>71</v>
      </c>
      <c r="D5" s="95">
        <v>0.14</v>
      </c>
      <c r="E5" s="99">
        <v>13.9</v>
      </c>
    </row>
    <row r="6" spans="1:5" ht="30" customHeight="1">
      <c r="A6" s="84">
        <v>2</v>
      </c>
      <c r="B6" s="88" t="s">
        <v>72</v>
      </c>
      <c r="C6" s="89" t="s">
        <v>73</v>
      </c>
      <c r="D6" s="96">
        <v>5.1</v>
      </c>
      <c r="E6" s="99">
        <v>20.38</v>
      </c>
    </row>
    <row r="7" spans="1:5" ht="30" customHeight="1">
      <c r="A7" s="84">
        <v>5</v>
      </c>
      <c r="B7" s="85" t="s">
        <v>74</v>
      </c>
      <c r="C7" s="89" t="s">
        <v>75</v>
      </c>
      <c r="D7" s="96">
        <v>12.11</v>
      </c>
      <c r="E7" s="99">
        <v>36.34</v>
      </c>
    </row>
    <row r="8" spans="1:5" ht="36" customHeight="1">
      <c r="A8" s="84">
        <v>10</v>
      </c>
      <c r="B8" s="91" t="s">
        <v>61</v>
      </c>
      <c r="C8" s="90" t="s">
        <v>76</v>
      </c>
      <c r="D8" s="96">
        <v>4.45</v>
      </c>
      <c r="E8" s="99">
        <v>44.53</v>
      </c>
    </row>
    <row r="9" spans="1:5" ht="30" customHeight="1">
      <c r="A9" s="84">
        <v>11</v>
      </c>
      <c r="B9" s="91" t="s">
        <v>77</v>
      </c>
      <c r="C9" s="90" t="s">
        <v>78</v>
      </c>
      <c r="D9" s="96">
        <v>5.04</v>
      </c>
      <c r="E9" s="100">
        <v>5.04</v>
      </c>
    </row>
    <row r="10" spans="1:5" ht="30" customHeight="1">
      <c r="A10" s="84">
        <v>12</v>
      </c>
      <c r="B10" s="91" t="s">
        <v>79</v>
      </c>
      <c r="C10" s="87" t="s">
        <v>80</v>
      </c>
      <c r="D10" s="95">
        <v>4.9</v>
      </c>
      <c r="E10" s="99">
        <v>4.9</v>
      </c>
    </row>
    <row r="11" spans="1:5" ht="30" customHeight="1">
      <c r="A11" s="84">
        <v>13</v>
      </c>
      <c r="B11" s="92" t="s">
        <v>81</v>
      </c>
      <c r="C11" s="87" t="s">
        <v>80</v>
      </c>
      <c r="D11" s="95">
        <v>4.25</v>
      </c>
      <c r="E11" s="99">
        <v>4.25</v>
      </c>
    </row>
    <row r="12" spans="1:5" ht="30" customHeight="1">
      <c r="A12" s="84">
        <v>14</v>
      </c>
      <c r="B12" s="88" t="s">
        <v>82</v>
      </c>
      <c r="C12" s="87" t="s">
        <v>78</v>
      </c>
      <c r="D12" s="95">
        <v>12.3</v>
      </c>
      <c r="E12" s="99">
        <v>12.3</v>
      </c>
    </row>
    <row r="13" spans="1:5" ht="30" customHeight="1">
      <c r="A13" s="84">
        <v>17</v>
      </c>
      <c r="B13" s="85" t="s">
        <v>83</v>
      </c>
      <c r="C13" s="87" t="s">
        <v>84</v>
      </c>
      <c r="D13" s="95">
        <v>11.34</v>
      </c>
      <c r="E13" s="99">
        <v>11.34</v>
      </c>
    </row>
    <row r="14" spans="1:5" ht="30" customHeight="1">
      <c r="A14" s="84">
        <v>18</v>
      </c>
      <c r="B14" s="85" t="s">
        <v>85</v>
      </c>
      <c r="C14" s="90" t="s">
        <v>86</v>
      </c>
      <c r="D14" s="96">
        <v>8.82</v>
      </c>
      <c r="E14" s="100">
        <v>17.64</v>
      </c>
    </row>
    <row r="15" spans="1:5" ht="30" customHeight="1">
      <c r="A15" s="84">
        <v>21</v>
      </c>
      <c r="B15" s="85" t="s">
        <v>87</v>
      </c>
      <c r="C15" s="90" t="s">
        <v>78</v>
      </c>
      <c r="D15" s="96">
        <v>6.89</v>
      </c>
      <c r="E15" s="100">
        <v>6.89</v>
      </c>
    </row>
    <row r="16" spans="1:5" ht="30" customHeight="1">
      <c r="A16" s="84">
        <v>24</v>
      </c>
      <c r="B16" s="85" t="s">
        <v>88</v>
      </c>
      <c r="C16" s="93" t="s">
        <v>89</v>
      </c>
      <c r="D16" s="96">
        <v>16.42</v>
      </c>
      <c r="E16" s="99">
        <v>82.12</v>
      </c>
    </row>
    <row r="17" spans="1:5" ht="30" customHeight="1">
      <c r="A17" s="84">
        <v>25</v>
      </c>
      <c r="B17" s="88" t="s">
        <v>90</v>
      </c>
      <c r="C17" s="94" t="s">
        <v>91</v>
      </c>
      <c r="D17" s="95">
        <v>0.21</v>
      </c>
      <c r="E17" s="99">
        <v>115.54</v>
      </c>
    </row>
    <row r="18" spans="1:5" ht="20.25" customHeight="1">
      <c r="A18" s="189" t="s">
        <v>92</v>
      </c>
      <c r="B18" s="189"/>
      <c r="C18" s="189"/>
      <c r="D18" s="189"/>
      <c r="E18" s="97">
        <f>SUM(E5:E17)</f>
        <v>375.1700000000001</v>
      </c>
    </row>
  </sheetData>
  <sheetProtection/>
  <mergeCells count="2">
    <mergeCell ref="A18:D18"/>
    <mergeCell ref="A3:E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2017-11-10T19:43:08Z</cp:lastPrinted>
  <dcterms:created xsi:type="dcterms:W3CDTF">2008-01-11T19:40:26Z</dcterms:created>
  <dcterms:modified xsi:type="dcterms:W3CDTF">2019-02-12T17:36:45Z</dcterms:modified>
  <cp:category/>
  <cp:version/>
  <cp:contentType/>
  <cp:contentStatus/>
</cp:coreProperties>
</file>